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DFCC25D-F8E0-4406-AF64-5EE43C78A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8" i="1" l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AD160" i="1"/>
  <c r="AE161" i="1"/>
  <c r="AH86" i="1" l="1"/>
  <c r="AD161" i="1"/>
  <c r="AE162" i="1"/>
  <c r="A12" i="1"/>
  <c r="AE163" i="1" l="1"/>
  <c r="AD162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E164" i="1" l="1"/>
  <c r="AD163" i="1"/>
  <c r="D12" i="1"/>
  <c r="AE165" i="1" l="1"/>
  <c r="AD164" i="1"/>
  <c r="AE166" i="1" l="1"/>
  <c r="AD165" i="1"/>
  <c r="AH38" i="1"/>
  <c r="AH50" i="1"/>
  <c r="AE167" i="1" l="1"/>
  <c r="AD166" i="1"/>
  <c r="A13" i="1"/>
  <c r="D13" i="1" s="1"/>
  <c r="AE168" i="1" l="1"/>
  <c r="AD167" i="1"/>
  <c r="A14" i="1"/>
  <c r="D14" i="1" s="1"/>
  <c r="AC161" i="1"/>
  <c r="AF161" i="1" s="1"/>
  <c r="R12" i="1"/>
  <c r="B1" i="1"/>
  <c r="AC160" i="1"/>
  <c r="AF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F164" i="1" s="1"/>
  <c r="AC162" i="1"/>
  <c r="AF162" i="1" s="1"/>
  <c r="AE169" i="1" l="1"/>
  <c r="AD168" i="1"/>
  <c r="E14" i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Z13" i="1"/>
  <c r="AC14" i="1" s="1"/>
  <c r="AC163" i="1"/>
  <c r="AF163" i="1" s="1"/>
  <c r="Y12" i="1"/>
  <c r="K12" i="1"/>
  <c r="K13" i="1" s="1"/>
  <c r="L13" i="1" s="1"/>
  <c r="M13" i="1" s="1"/>
  <c r="N13" i="1" s="1"/>
  <c r="J27" i="1"/>
  <c r="AC165" i="1"/>
  <c r="AF165" i="1" s="1"/>
  <c r="AE170" i="1" l="1"/>
  <c r="AD169" i="1"/>
  <c r="E15" i="1"/>
  <c r="A16" i="1"/>
  <c r="D16" i="1" s="1"/>
  <c r="G14" i="1"/>
  <c r="Z14" i="1"/>
  <c r="I13" i="1"/>
  <c r="O13" i="1" s="1"/>
  <c r="Q13" i="1" s="1"/>
  <c r="B13" i="1" s="1"/>
  <c r="AC166" i="1"/>
  <c r="AF166" i="1" s="1"/>
  <c r="J28" i="1"/>
  <c r="AE171" i="1" l="1"/>
  <c r="AD170" i="1"/>
  <c r="E16" i="1"/>
  <c r="A17" i="1"/>
  <c r="D17" i="1" s="1"/>
  <c r="F14" i="1"/>
  <c r="G15" i="1" s="1"/>
  <c r="AC15" i="1"/>
  <c r="Z15" i="1" s="1"/>
  <c r="AH14" i="1"/>
  <c r="J29" i="1"/>
  <c r="AC167" i="1"/>
  <c r="AF167" i="1" s="1"/>
  <c r="AE172" i="1" l="1"/>
  <c r="AD171" i="1"/>
  <c r="E17" i="1"/>
  <c r="F17" i="1" s="1"/>
  <c r="A18" i="1"/>
  <c r="D18" i="1" s="1"/>
  <c r="F15" i="1"/>
  <c r="G16" i="1" s="1"/>
  <c r="AC16" i="1"/>
  <c r="Z16" i="1" s="1"/>
  <c r="AC168" i="1"/>
  <c r="AF168" i="1" s="1"/>
  <c r="J30" i="1"/>
  <c r="AE173" i="1" l="1"/>
  <c r="AD172" i="1"/>
  <c r="E18" i="1"/>
  <c r="F18" i="1" s="1"/>
  <c r="A19" i="1"/>
  <c r="D19" i="1" s="1"/>
  <c r="F16" i="1"/>
  <c r="G17" i="1" s="1"/>
  <c r="AC17" i="1"/>
  <c r="Z17" i="1" s="1"/>
  <c r="J31" i="1"/>
  <c r="AC169" i="1"/>
  <c r="AF169" i="1" s="1"/>
  <c r="AE174" i="1" l="1"/>
  <c r="AD173" i="1"/>
  <c r="AC173" i="1" s="1"/>
  <c r="AF173" i="1" s="1"/>
  <c r="E19" i="1"/>
  <c r="F19" i="1" s="1"/>
  <c r="A20" i="1"/>
  <c r="D20" i="1" s="1"/>
  <c r="G18" i="1"/>
  <c r="AC18" i="1"/>
  <c r="Z18" i="1" s="1"/>
  <c r="J32" i="1"/>
  <c r="AC170" i="1"/>
  <c r="AF170" i="1" s="1"/>
  <c r="AE175" i="1" l="1"/>
  <c r="AD174" i="1"/>
  <c r="AC174" i="1" s="1"/>
  <c r="AF174" i="1" s="1"/>
  <c r="E20" i="1"/>
  <c r="F20" i="1" s="1"/>
  <c r="A21" i="1"/>
  <c r="D21" i="1" s="1"/>
  <c r="G19" i="1"/>
  <c r="AC19" i="1"/>
  <c r="Z19" i="1" s="1"/>
  <c r="AC171" i="1"/>
  <c r="AF171" i="1" s="1"/>
  <c r="J33" i="1"/>
  <c r="AE176" i="1" l="1"/>
  <c r="AD175" i="1"/>
  <c r="AC175" i="1" s="1"/>
  <c r="AF175" i="1" s="1"/>
  <c r="E21" i="1"/>
  <c r="F21" i="1" s="1"/>
  <c r="A22" i="1"/>
  <c r="D22" i="1" s="1"/>
  <c r="G20" i="1"/>
  <c r="AC20" i="1"/>
  <c r="Z20" i="1" s="1"/>
  <c r="J34" i="1"/>
  <c r="AC172" i="1"/>
  <c r="AF172" i="1" s="1"/>
  <c r="AE177" i="1" l="1"/>
  <c r="AD176" i="1"/>
  <c r="AC176" i="1" s="1"/>
  <c r="AF176" i="1" s="1"/>
  <c r="E22" i="1"/>
  <c r="F22" i="1" s="1"/>
  <c r="A23" i="1"/>
  <c r="D23" i="1" s="1"/>
  <c r="G21" i="1"/>
  <c r="AC21" i="1"/>
  <c r="Z21" i="1" s="1"/>
  <c r="J35" i="1"/>
  <c r="AH26" i="1" l="1"/>
  <c r="AE178" i="1"/>
  <c r="AD177" i="1"/>
  <c r="AC177" i="1" s="1"/>
  <c r="AF177" i="1" s="1"/>
  <c r="E23" i="1"/>
  <c r="F23" i="1" s="1"/>
  <c r="A24" i="1"/>
  <c r="D24" i="1" s="1"/>
  <c r="G22" i="1"/>
  <c r="AC22" i="1"/>
  <c r="Z22" i="1" s="1"/>
  <c r="J36" i="1"/>
  <c r="AE179" i="1" l="1"/>
  <c r="AD178" i="1"/>
  <c r="AC178" i="1" s="1"/>
  <c r="AF178" i="1" s="1"/>
  <c r="E24" i="1"/>
  <c r="F24" i="1" s="1"/>
  <c r="A25" i="1"/>
  <c r="D25" i="1" s="1"/>
  <c r="G23" i="1"/>
  <c r="AC23" i="1"/>
  <c r="Z23" i="1" s="1"/>
  <c r="AC24" i="1" s="1"/>
  <c r="Z24" i="1" s="1"/>
  <c r="J37" i="1"/>
  <c r="AE180" i="1" l="1"/>
  <c r="AD179" i="1"/>
  <c r="AC179" i="1" s="1"/>
  <c r="AF179" i="1" s="1"/>
  <c r="E25" i="1"/>
  <c r="F25" i="1" s="1"/>
  <c r="AC25" i="1"/>
  <c r="Z25" i="1" s="1"/>
  <c r="A26" i="1"/>
  <c r="D26" i="1" s="1"/>
  <c r="G24" i="1"/>
  <c r="J38" i="1"/>
  <c r="AE181" i="1" l="1"/>
  <c r="AD180" i="1"/>
  <c r="AC180" i="1" s="1"/>
  <c r="AF180" i="1" s="1"/>
  <c r="E26" i="1"/>
  <c r="F26" i="1" s="1"/>
  <c r="AC26" i="1"/>
  <c r="Z26" i="1" s="1"/>
  <c r="A27" i="1"/>
  <c r="D27" i="1" s="1"/>
  <c r="G25" i="1"/>
  <c r="J39" i="1"/>
  <c r="AE182" i="1" l="1"/>
  <c r="AD181" i="1"/>
  <c r="AC181" i="1" s="1"/>
  <c r="AF181" i="1" s="1"/>
  <c r="E27" i="1"/>
  <c r="F27" i="1" s="1"/>
  <c r="AC27" i="1"/>
  <c r="Z27" i="1" s="1"/>
  <c r="A28" i="1"/>
  <c r="D28" i="1" s="1"/>
  <c r="G26" i="1"/>
  <c r="J40" i="1"/>
  <c r="AE183" i="1" l="1"/>
  <c r="AD182" i="1"/>
  <c r="AC182" i="1" s="1"/>
  <c r="AF182" i="1" s="1"/>
  <c r="E28" i="1"/>
  <c r="F28" i="1" s="1"/>
  <c r="AC28" i="1"/>
  <c r="Z28" i="1" s="1"/>
  <c r="A29" i="1"/>
  <c r="D29" i="1" s="1"/>
  <c r="G27" i="1"/>
  <c r="J41" i="1"/>
  <c r="AE184" i="1" l="1"/>
  <c r="AD183" i="1"/>
  <c r="AC183" i="1" s="1"/>
  <c r="AF183" i="1" s="1"/>
  <c r="E29" i="1"/>
  <c r="F29" i="1" s="1"/>
  <c r="AC29" i="1"/>
  <c r="Z29" i="1" s="1"/>
  <c r="A30" i="1"/>
  <c r="D30" i="1" s="1"/>
  <c r="G28" i="1"/>
  <c r="J42" i="1"/>
  <c r="AE185" i="1" l="1"/>
  <c r="AD184" i="1"/>
  <c r="AC184" i="1" s="1"/>
  <c r="AF184" i="1" s="1"/>
  <c r="E30" i="1"/>
  <c r="AC30" i="1"/>
  <c r="Z30" i="1" s="1"/>
  <c r="A31" i="1"/>
  <c r="D31" i="1" s="1"/>
  <c r="G29" i="1"/>
  <c r="J43" i="1"/>
  <c r="AE186" i="1" l="1"/>
  <c r="AD185" i="1"/>
  <c r="AC185" i="1" s="1"/>
  <c r="AF185" i="1" s="1"/>
  <c r="E31" i="1"/>
  <c r="AC31" i="1"/>
  <c r="Z31" i="1" s="1"/>
  <c r="A32" i="1"/>
  <c r="D32" i="1" s="1"/>
  <c r="G30" i="1"/>
  <c r="J44" i="1"/>
  <c r="Y13" i="1" l="1"/>
  <c r="AE187" i="1"/>
  <c r="AD186" i="1"/>
  <c r="AC186" i="1" s="1"/>
  <c r="AF186" i="1" s="1"/>
  <c r="E32" i="1"/>
  <c r="AC32" i="1"/>
  <c r="Z32" i="1" s="1"/>
  <c r="A33" i="1"/>
  <c r="D33" i="1" s="1"/>
  <c r="F30" i="1"/>
  <c r="G31" i="1" s="1"/>
  <c r="J45" i="1"/>
  <c r="Y14" i="1" l="1"/>
  <c r="AH12" i="1"/>
  <c r="U12" i="1" s="1"/>
  <c r="U13" i="1" s="1"/>
  <c r="AA13" i="1"/>
  <c r="AB13" i="1" s="1"/>
  <c r="AE13" i="1" s="1"/>
  <c r="AE188" i="1"/>
  <c r="AD187" i="1"/>
  <c r="AC187" i="1" s="1"/>
  <c r="AF187" i="1" s="1"/>
  <c r="E33" i="1"/>
  <c r="F33" i="1" s="1"/>
  <c r="AC33" i="1"/>
  <c r="Z33" i="1" s="1"/>
  <c r="A34" i="1"/>
  <c r="D34" i="1" s="1"/>
  <c r="F31" i="1"/>
  <c r="G32" i="1" s="1"/>
  <c r="J46" i="1"/>
  <c r="AH13" i="1" l="1"/>
  <c r="AA15" i="1"/>
  <c r="AB15" i="1" s="1"/>
  <c r="AE15" i="1" s="1"/>
  <c r="AA14" i="1"/>
  <c r="AB14" i="1" s="1"/>
  <c r="AE14" i="1" s="1"/>
  <c r="AE189" i="1"/>
  <c r="AD188" i="1"/>
  <c r="AC188" i="1" s="1"/>
  <c r="AF188" i="1" s="1"/>
  <c r="E34" i="1"/>
  <c r="AC34" i="1"/>
  <c r="Z34" i="1" s="1"/>
  <c r="A35" i="1"/>
  <c r="D35" i="1" s="1"/>
  <c r="F32" i="1"/>
  <c r="G33" i="1" s="1"/>
  <c r="J47" i="1"/>
  <c r="Y16" i="1" l="1"/>
  <c r="AE190" i="1"/>
  <c r="AD189" i="1"/>
  <c r="AC189" i="1" s="1"/>
  <c r="AF189" i="1" s="1"/>
  <c r="E35" i="1"/>
  <c r="AC35" i="1"/>
  <c r="Z35" i="1" s="1"/>
  <c r="A36" i="1"/>
  <c r="D36" i="1" s="1"/>
  <c r="G34" i="1"/>
  <c r="J48" i="1"/>
  <c r="AH15" i="1" l="1"/>
  <c r="AA16" i="1"/>
  <c r="AB16" i="1" s="1"/>
  <c r="AE16" i="1" s="1"/>
  <c r="Y17" i="1"/>
  <c r="AA17" i="1" s="1"/>
  <c r="AB17" i="1" s="1"/>
  <c r="AE17" i="1" s="1"/>
  <c r="AE191" i="1"/>
  <c r="AD190" i="1"/>
  <c r="AC190" i="1" s="1"/>
  <c r="AF190" i="1" s="1"/>
  <c r="E36" i="1"/>
  <c r="AC36" i="1"/>
  <c r="Z36" i="1" s="1"/>
  <c r="A37" i="1"/>
  <c r="D37" i="1" s="1"/>
  <c r="F34" i="1"/>
  <c r="G35" i="1" s="1"/>
  <c r="J49" i="1"/>
  <c r="AH16" i="1" l="1"/>
  <c r="Y18" i="1"/>
  <c r="AA18" i="1" s="1"/>
  <c r="AB18" i="1" s="1"/>
  <c r="AE18" i="1" s="1"/>
  <c r="AE192" i="1"/>
  <c r="AD191" i="1"/>
  <c r="AC191" i="1" s="1"/>
  <c r="AF191" i="1" s="1"/>
  <c r="E37" i="1"/>
  <c r="AC37" i="1"/>
  <c r="Z37" i="1" s="1"/>
  <c r="A38" i="1"/>
  <c r="D38" i="1" s="1"/>
  <c r="F35" i="1"/>
  <c r="G36" i="1" s="1"/>
  <c r="J50" i="1"/>
  <c r="Y19" i="1" l="1"/>
  <c r="AA19" i="1" s="1"/>
  <c r="AB19" i="1" s="1"/>
  <c r="AE19" i="1" s="1"/>
  <c r="AH17" i="1"/>
  <c r="AE193" i="1"/>
  <c r="AD192" i="1"/>
  <c r="AC192" i="1" s="1"/>
  <c r="AF192" i="1" s="1"/>
  <c r="E38" i="1"/>
  <c r="AC38" i="1"/>
  <c r="Z38" i="1" s="1"/>
  <c r="A39" i="1"/>
  <c r="D39" i="1" s="1"/>
  <c r="F36" i="1"/>
  <c r="G37" i="1" s="1"/>
  <c r="J51" i="1"/>
  <c r="Y20" i="1" l="1"/>
  <c r="AA20" i="1" s="1"/>
  <c r="AB20" i="1" s="1"/>
  <c r="AE20" i="1" s="1"/>
  <c r="AH18" i="1"/>
  <c r="AE194" i="1"/>
  <c r="AD193" i="1"/>
  <c r="AC193" i="1" s="1"/>
  <c r="AF193" i="1" s="1"/>
  <c r="E39" i="1"/>
  <c r="AC39" i="1"/>
  <c r="Z39" i="1" s="1"/>
  <c r="A40" i="1"/>
  <c r="D40" i="1" s="1"/>
  <c r="F37" i="1"/>
  <c r="G38" i="1" s="1"/>
  <c r="J52" i="1"/>
  <c r="AH19" i="1" l="1"/>
  <c r="Y21" i="1"/>
  <c r="AA21" i="1" s="1"/>
  <c r="AB21" i="1" s="1"/>
  <c r="AE21" i="1" s="1"/>
  <c r="AE195" i="1"/>
  <c r="AD194" i="1"/>
  <c r="AC194" i="1" s="1"/>
  <c r="AF194" i="1" s="1"/>
  <c r="E40" i="1"/>
  <c r="AC40" i="1"/>
  <c r="Z40" i="1" s="1"/>
  <c r="A41" i="1"/>
  <c r="D41" i="1" s="1"/>
  <c r="F38" i="1"/>
  <c r="G39" i="1" s="1"/>
  <c r="J53" i="1"/>
  <c r="Y22" i="1" l="1"/>
  <c r="AA22" i="1" s="1"/>
  <c r="AB22" i="1" s="1"/>
  <c r="AE22" i="1" s="1"/>
  <c r="AH20" i="1"/>
  <c r="AE196" i="1"/>
  <c r="AD195" i="1"/>
  <c r="AC195" i="1" s="1"/>
  <c r="AF195" i="1" s="1"/>
  <c r="E41" i="1"/>
  <c r="AC41" i="1"/>
  <c r="Z41" i="1" s="1"/>
  <c r="A42" i="1"/>
  <c r="D42" i="1" s="1"/>
  <c r="F39" i="1"/>
  <c r="G40" i="1" s="1"/>
  <c r="J54" i="1"/>
  <c r="AH21" i="1" l="1"/>
  <c r="Y23" i="1"/>
  <c r="AA23" i="1" s="1"/>
  <c r="AB23" i="1" s="1"/>
  <c r="AE23" i="1" s="1"/>
  <c r="AE197" i="1"/>
  <c r="AD196" i="1"/>
  <c r="AC196" i="1" s="1"/>
  <c r="AF196" i="1" s="1"/>
  <c r="E42" i="1"/>
  <c r="AC42" i="1"/>
  <c r="Z42" i="1" s="1"/>
  <c r="A43" i="1"/>
  <c r="D43" i="1" s="1"/>
  <c r="F40" i="1"/>
  <c r="G41" i="1" s="1"/>
  <c r="J55" i="1"/>
  <c r="Y24" i="1" l="1"/>
  <c r="AA24" i="1" s="1"/>
  <c r="AB24" i="1" s="1"/>
  <c r="AE24" i="1" s="1"/>
  <c r="AH22" i="1"/>
  <c r="AE198" i="1"/>
  <c r="AD197" i="1"/>
  <c r="AC197" i="1" s="1"/>
  <c r="AF197" i="1" s="1"/>
  <c r="E43" i="1"/>
  <c r="AC43" i="1"/>
  <c r="Z43" i="1" s="1"/>
  <c r="A44" i="1"/>
  <c r="D44" i="1" s="1"/>
  <c r="F41" i="1"/>
  <c r="G42" i="1" s="1"/>
  <c r="J56" i="1"/>
  <c r="Y25" i="1" l="1"/>
  <c r="AA25" i="1" s="1"/>
  <c r="AB25" i="1" s="1"/>
  <c r="AE25" i="1" s="1"/>
  <c r="AH23" i="1"/>
  <c r="AE199" i="1"/>
  <c r="AD198" i="1"/>
  <c r="AC198" i="1" s="1"/>
  <c r="AF198" i="1" s="1"/>
  <c r="E44" i="1"/>
  <c r="AC44" i="1"/>
  <c r="Z44" i="1" s="1"/>
  <c r="A45" i="1"/>
  <c r="D45" i="1" s="1"/>
  <c r="F42" i="1"/>
  <c r="G43" i="1" s="1"/>
  <c r="J57" i="1"/>
  <c r="Y26" i="1" l="1"/>
  <c r="AH24" i="1"/>
  <c r="AE200" i="1"/>
  <c r="AD199" i="1"/>
  <c r="AC199" i="1" s="1"/>
  <c r="AF199" i="1" s="1"/>
  <c r="E45" i="1"/>
  <c r="AC45" i="1"/>
  <c r="Z45" i="1" s="1"/>
  <c r="A46" i="1"/>
  <c r="D46" i="1" s="1"/>
  <c r="F43" i="1"/>
  <c r="G44" i="1" s="1"/>
  <c r="J58" i="1"/>
  <c r="AA27" i="1" l="1"/>
  <c r="AB27" i="1" s="1"/>
  <c r="AE27" i="1" s="1"/>
  <c r="AH25" i="1"/>
  <c r="AA26" i="1"/>
  <c r="AB26" i="1" s="1"/>
  <c r="AE26" i="1" s="1"/>
  <c r="AE201" i="1"/>
  <c r="AD200" i="1"/>
  <c r="AC200" i="1" s="1"/>
  <c r="AF200" i="1" s="1"/>
  <c r="E46" i="1"/>
  <c r="AC46" i="1"/>
  <c r="Z46" i="1" s="1"/>
  <c r="A47" i="1"/>
  <c r="D47" i="1" s="1"/>
  <c r="F44" i="1"/>
  <c r="G45" i="1" s="1"/>
  <c r="J59" i="1"/>
  <c r="Y28" i="1" l="1"/>
  <c r="AE202" i="1"/>
  <c r="AD201" i="1"/>
  <c r="AC201" i="1" s="1"/>
  <c r="AF201" i="1" s="1"/>
  <c r="E47" i="1"/>
  <c r="AC47" i="1"/>
  <c r="Z47" i="1" s="1"/>
  <c r="A48" i="1"/>
  <c r="D48" i="1" s="1"/>
  <c r="F45" i="1"/>
  <c r="G46" i="1" s="1"/>
  <c r="J60" i="1"/>
  <c r="Y29" i="1" l="1"/>
  <c r="AA29" i="1" s="1"/>
  <c r="AB29" i="1" s="1"/>
  <c r="AE29" i="1" s="1"/>
  <c r="AH27" i="1"/>
  <c r="AA28" i="1"/>
  <c r="AB28" i="1" s="1"/>
  <c r="AE28" i="1" s="1"/>
  <c r="AE203" i="1"/>
  <c r="AD202" i="1"/>
  <c r="AC202" i="1" s="1"/>
  <c r="AF202" i="1" s="1"/>
  <c r="E48" i="1"/>
  <c r="AC48" i="1"/>
  <c r="Z48" i="1" s="1"/>
  <c r="A49" i="1"/>
  <c r="D49" i="1" s="1"/>
  <c r="F46" i="1"/>
  <c r="G47" i="1" s="1"/>
  <c r="J61" i="1"/>
  <c r="Y30" i="1" l="1"/>
  <c r="AA30" i="1" s="1"/>
  <c r="AB30" i="1" s="1"/>
  <c r="AE30" i="1" s="1"/>
  <c r="AH28" i="1"/>
  <c r="AE204" i="1"/>
  <c r="AD203" i="1"/>
  <c r="AC203" i="1" s="1"/>
  <c r="AF203" i="1" s="1"/>
  <c r="E49" i="1"/>
  <c r="AC49" i="1"/>
  <c r="Z49" i="1" s="1"/>
  <c r="A50" i="1"/>
  <c r="D50" i="1" s="1"/>
  <c r="F47" i="1"/>
  <c r="G48" i="1" s="1"/>
  <c r="J62" i="1"/>
  <c r="Y31" i="1" l="1"/>
  <c r="AA31" i="1" s="1"/>
  <c r="AB31" i="1" s="1"/>
  <c r="AE31" i="1" s="1"/>
  <c r="AH29" i="1"/>
  <c r="AE205" i="1"/>
  <c r="AD204" i="1"/>
  <c r="AC204" i="1" s="1"/>
  <c r="AF204" i="1" s="1"/>
  <c r="E50" i="1"/>
  <c r="AC50" i="1"/>
  <c r="Z50" i="1" s="1"/>
  <c r="A51" i="1"/>
  <c r="D51" i="1" s="1"/>
  <c r="F48" i="1"/>
  <c r="G49" i="1" s="1"/>
  <c r="J63" i="1"/>
  <c r="Y32" i="1" l="1"/>
  <c r="AH30" i="1"/>
  <c r="AE206" i="1"/>
  <c r="AD205" i="1"/>
  <c r="AC205" i="1" s="1"/>
  <c r="AF205" i="1" s="1"/>
  <c r="E51" i="1"/>
  <c r="AC51" i="1"/>
  <c r="Z51" i="1" s="1"/>
  <c r="A52" i="1"/>
  <c r="D52" i="1" s="1"/>
  <c r="F49" i="1"/>
  <c r="G50" i="1" s="1"/>
  <c r="J64" i="1"/>
  <c r="Y33" i="1" l="1"/>
  <c r="AA33" i="1" s="1"/>
  <c r="AB33" i="1" s="1"/>
  <c r="AE33" i="1" s="1"/>
  <c r="AH31" i="1"/>
  <c r="AA32" i="1"/>
  <c r="AB32" i="1" s="1"/>
  <c r="AE32" i="1" s="1"/>
  <c r="AE207" i="1"/>
  <c r="AD206" i="1"/>
  <c r="AC206" i="1" s="1"/>
  <c r="AF206" i="1" s="1"/>
  <c r="E52" i="1"/>
  <c r="AC52" i="1"/>
  <c r="Z52" i="1"/>
  <c r="A53" i="1"/>
  <c r="D53" i="1" s="1"/>
  <c r="F50" i="1"/>
  <c r="G51" i="1" s="1"/>
  <c r="J65" i="1"/>
  <c r="Y34" i="1" l="1"/>
  <c r="AA34" i="1" s="1"/>
  <c r="AB34" i="1" s="1"/>
  <c r="AE34" i="1" s="1"/>
  <c r="AH32" i="1"/>
  <c r="AE208" i="1"/>
  <c r="AD207" i="1"/>
  <c r="AC207" i="1" s="1"/>
  <c r="AF207" i="1" s="1"/>
  <c r="E53" i="1"/>
  <c r="AC53" i="1"/>
  <c r="Z53" i="1" s="1"/>
  <c r="A54" i="1"/>
  <c r="D54" i="1" s="1"/>
  <c r="F51" i="1"/>
  <c r="G52" i="1" s="1"/>
  <c r="J66" i="1"/>
  <c r="Y35" i="1" l="1"/>
  <c r="AH33" i="1"/>
  <c r="AE209" i="1"/>
  <c r="AD208" i="1"/>
  <c r="AC208" i="1" s="1"/>
  <c r="AF208" i="1" s="1"/>
  <c r="E54" i="1"/>
  <c r="AC54" i="1"/>
  <c r="Z54" i="1" s="1"/>
  <c r="A55" i="1"/>
  <c r="D55" i="1" s="1"/>
  <c r="F52" i="1"/>
  <c r="G53" i="1" s="1"/>
  <c r="J67" i="1"/>
  <c r="AH34" i="1" l="1"/>
  <c r="Y36" i="1"/>
  <c r="AA35" i="1"/>
  <c r="AB35" i="1" s="1"/>
  <c r="AE35" i="1" s="1"/>
  <c r="AE210" i="1"/>
  <c r="AD209" i="1"/>
  <c r="AC209" i="1" s="1"/>
  <c r="AF209" i="1" s="1"/>
  <c r="E55" i="1"/>
  <c r="AC55" i="1"/>
  <c r="Z55" i="1" s="1"/>
  <c r="A56" i="1"/>
  <c r="D56" i="1" s="1"/>
  <c r="F53" i="1"/>
  <c r="G54" i="1" s="1"/>
  <c r="J68" i="1"/>
  <c r="AH35" i="1" l="1"/>
  <c r="AA36" i="1"/>
  <c r="AB36" i="1" s="1"/>
  <c r="AE36" i="1" s="1"/>
  <c r="Y37" i="1"/>
  <c r="AE211" i="1"/>
  <c r="AD210" i="1"/>
  <c r="AC210" i="1" s="1"/>
  <c r="AF210" i="1" s="1"/>
  <c r="E56" i="1"/>
  <c r="AC56" i="1"/>
  <c r="Z56" i="1" s="1"/>
  <c r="A57" i="1"/>
  <c r="D57" i="1" s="1"/>
  <c r="F54" i="1"/>
  <c r="G55" i="1" s="1"/>
  <c r="J69" i="1"/>
  <c r="Y38" i="1" l="1"/>
  <c r="AA38" i="1" s="1"/>
  <c r="AB38" i="1" s="1"/>
  <c r="AE38" i="1" s="1"/>
  <c r="AH36" i="1"/>
  <c r="AA37" i="1"/>
  <c r="AB37" i="1" s="1"/>
  <c r="AE37" i="1" s="1"/>
  <c r="AE212" i="1"/>
  <c r="AD211" i="1"/>
  <c r="AC211" i="1" s="1"/>
  <c r="AF211" i="1" s="1"/>
  <c r="E57" i="1"/>
  <c r="AC57" i="1"/>
  <c r="Z57" i="1" s="1"/>
  <c r="A58" i="1"/>
  <c r="D58" i="1" s="1"/>
  <c r="F55" i="1"/>
  <c r="G56" i="1" s="1"/>
  <c r="J70" i="1"/>
  <c r="AA39" i="1" l="1"/>
  <c r="AB39" i="1" s="1"/>
  <c r="AE39" i="1" s="1"/>
  <c r="AH37" i="1"/>
  <c r="AE213" i="1"/>
  <c r="AD212" i="1"/>
  <c r="AC212" i="1" s="1"/>
  <c r="AF212" i="1" s="1"/>
  <c r="E58" i="1"/>
  <c r="AC58" i="1"/>
  <c r="Z58" i="1" s="1"/>
  <c r="A59" i="1"/>
  <c r="D59" i="1" s="1"/>
  <c r="F56" i="1"/>
  <c r="G57" i="1" s="1"/>
  <c r="J71" i="1"/>
  <c r="Y40" i="1" l="1"/>
  <c r="AE214" i="1"/>
  <c r="AD213" i="1"/>
  <c r="AC213" i="1" s="1"/>
  <c r="AF213" i="1" s="1"/>
  <c r="E59" i="1"/>
  <c r="AC59" i="1"/>
  <c r="Z59" i="1" s="1"/>
  <c r="A60" i="1"/>
  <c r="D60" i="1" s="1"/>
  <c r="F57" i="1"/>
  <c r="G58" i="1" s="1"/>
  <c r="J72" i="1"/>
  <c r="AH39" i="1" l="1"/>
  <c r="AA40" i="1"/>
  <c r="AB40" i="1" s="1"/>
  <c r="AE40" i="1" s="1"/>
  <c r="Y41" i="1"/>
  <c r="AE215" i="1"/>
  <c r="AD214" i="1"/>
  <c r="AC214" i="1" s="1"/>
  <c r="AF214" i="1" s="1"/>
  <c r="E60" i="1"/>
  <c r="AC60" i="1"/>
  <c r="Z60" i="1" s="1"/>
  <c r="A61" i="1"/>
  <c r="D61" i="1" s="1"/>
  <c r="F58" i="1"/>
  <c r="G59" i="1" s="1"/>
  <c r="J73" i="1"/>
  <c r="Y42" i="1" l="1"/>
  <c r="AA42" i="1" s="1"/>
  <c r="AB42" i="1" s="1"/>
  <c r="AE42" i="1" s="1"/>
  <c r="AH40" i="1"/>
  <c r="AA41" i="1"/>
  <c r="AB41" i="1" s="1"/>
  <c r="AE41" i="1" s="1"/>
  <c r="AE216" i="1"/>
  <c r="AD215" i="1"/>
  <c r="AC215" i="1" s="1"/>
  <c r="AF215" i="1" s="1"/>
  <c r="E61" i="1"/>
  <c r="AC61" i="1"/>
  <c r="Z61" i="1" s="1"/>
  <c r="A62" i="1"/>
  <c r="D62" i="1" s="1"/>
  <c r="F59" i="1"/>
  <c r="G60" i="1" s="1"/>
  <c r="J74" i="1"/>
  <c r="Y43" i="1" l="1"/>
  <c r="AA43" i="1" s="1"/>
  <c r="AB43" i="1" s="1"/>
  <c r="AE43" i="1" s="1"/>
  <c r="AH41" i="1"/>
  <c r="AE217" i="1"/>
  <c r="AD216" i="1"/>
  <c r="AC216" i="1" s="1"/>
  <c r="AF216" i="1" s="1"/>
  <c r="E62" i="1"/>
  <c r="AC62" i="1"/>
  <c r="Z62" i="1" s="1"/>
  <c r="A63" i="1"/>
  <c r="D63" i="1" s="1"/>
  <c r="F60" i="1"/>
  <c r="G61" i="1" s="1"/>
  <c r="J75" i="1"/>
  <c r="Y44" i="1" l="1"/>
  <c r="AA44" i="1" s="1"/>
  <c r="AB44" i="1" s="1"/>
  <c r="AE44" i="1" s="1"/>
  <c r="AH42" i="1"/>
  <c r="AE218" i="1"/>
  <c r="AD217" i="1"/>
  <c r="AC217" i="1" s="1"/>
  <c r="AF217" i="1" s="1"/>
  <c r="AC63" i="1"/>
  <c r="Z63" i="1" s="1"/>
  <c r="E63" i="1"/>
  <c r="A64" i="1"/>
  <c r="D64" i="1" s="1"/>
  <c r="F61" i="1"/>
  <c r="G62" i="1" s="1"/>
  <c r="J76" i="1"/>
  <c r="Y45" i="1" l="1"/>
  <c r="AA45" i="1" s="1"/>
  <c r="AB45" i="1" s="1"/>
  <c r="AE45" i="1" s="1"/>
  <c r="AH43" i="1"/>
  <c r="AE219" i="1"/>
  <c r="AD218" i="1"/>
  <c r="AC218" i="1" s="1"/>
  <c r="AF218" i="1" s="1"/>
  <c r="AC64" i="1"/>
  <c r="Z64" i="1" s="1"/>
  <c r="E64" i="1"/>
  <c r="A65" i="1"/>
  <c r="D65" i="1" s="1"/>
  <c r="F62" i="1"/>
  <c r="G63" i="1" s="1"/>
  <c r="J77" i="1"/>
  <c r="Y46" i="1" l="1"/>
  <c r="AA46" i="1" s="1"/>
  <c r="AB46" i="1" s="1"/>
  <c r="AE46" i="1" s="1"/>
  <c r="AH44" i="1"/>
  <c r="AE220" i="1"/>
  <c r="AD219" i="1"/>
  <c r="AC219" i="1" s="1"/>
  <c r="AF219" i="1" s="1"/>
  <c r="AC65" i="1"/>
  <c r="Z65" i="1" s="1"/>
  <c r="E65" i="1"/>
  <c r="A66" i="1"/>
  <c r="D66" i="1" s="1"/>
  <c r="F63" i="1"/>
  <c r="G64" i="1" s="1"/>
  <c r="J78" i="1"/>
  <c r="Y47" i="1" l="1"/>
  <c r="AA47" i="1" s="1"/>
  <c r="AB47" i="1" s="1"/>
  <c r="AE47" i="1" s="1"/>
  <c r="AH45" i="1"/>
  <c r="AE221" i="1"/>
  <c r="AD220" i="1"/>
  <c r="AC220" i="1" s="1"/>
  <c r="AF220" i="1" s="1"/>
  <c r="AC66" i="1"/>
  <c r="Z66" i="1" s="1"/>
  <c r="E66" i="1"/>
  <c r="A67" i="1"/>
  <c r="D67" i="1" s="1"/>
  <c r="F64" i="1"/>
  <c r="G65" i="1" s="1"/>
  <c r="J79" i="1"/>
  <c r="Y48" i="1" l="1"/>
  <c r="AA48" i="1" s="1"/>
  <c r="AB48" i="1" s="1"/>
  <c r="AE48" i="1" s="1"/>
  <c r="AH46" i="1"/>
  <c r="AE222" i="1"/>
  <c r="AD221" i="1"/>
  <c r="AC221" i="1" s="1"/>
  <c r="AF221" i="1" s="1"/>
  <c r="AC67" i="1"/>
  <c r="Z67" i="1" s="1"/>
  <c r="E67" i="1"/>
  <c r="A68" i="1"/>
  <c r="D68" i="1" s="1"/>
  <c r="F65" i="1"/>
  <c r="G66" i="1" s="1"/>
  <c r="J80" i="1"/>
  <c r="Y49" i="1" l="1"/>
  <c r="AA49" i="1" s="1"/>
  <c r="AB49" i="1" s="1"/>
  <c r="AE49" i="1" s="1"/>
  <c r="AH47" i="1"/>
  <c r="AE223" i="1"/>
  <c r="AD222" i="1"/>
  <c r="AC222" i="1" s="1"/>
  <c r="AF222" i="1" s="1"/>
  <c r="AC68" i="1"/>
  <c r="Z68" i="1" s="1"/>
  <c r="E68" i="1"/>
  <c r="A69" i="1"/>
  <c r="D69" i="1" s="1"/>
  <c r="F66" i="1"/>
  <c r="G67" i="1" s="1"/>
  <c r="J81" i="1"/>
  <c r="Y50" i="1" l="1"/>
  <c r="AA50" i="1" s="1"/>
  <c r="AB50" i="1" s="1"/>
  <c r="AE50" i="1" s="1"/>
  <c r="AH48" i="1"/>
  <c r="AE224" i="1"/>
  <c r="AD223" i="1"/>
  <c r="AC223" i="1" s="1"/>
  <c r="AF223" i="1" s="1"/>
  <c r="AC69" i="1"/>
  <c r="Z69" i="1" s="1"/>
  <c r="E69" i="1"/>
  <c r="A70" i="1"/>
  <c r="D70" i="1" s="1"/>
  <c r="F67" i="1"/>
  <c r="G68" i="1" s="1"/>
  <c r="J82" i="1"/>
  <c r="AH49" i="1" l="1"/>
  <c r="AA51" i="1"/>
  <c r="AB51" i="1" s="1"/>
  <c r="AE51" i="1" s="1"/>
  <c r="AE225" i="1"/>
  <c r="AD224" i="1"/>
  <c r="AC224" i="1" s="1"/>
  <c r="AF224" i="1" s="1"/>
  <c r="AC70" i="1"/>
  <c r="Z70" i="1" s="1"/>
  <c r="E70" i="1"/>
  <c r="A71" i="1"/>
  <c r="D71" i="1" s="1"/>
  <c r="F68" i="1"/>
  <c r="G69" i="1" s="1"/>
  <c r="J83" i="1"/>
  <c r="Y52" i="1" l="1"/>
  <c r="AE226" i="1"/>
  <c r="AD225" i="1"/>
  <c r="AC225" i="1" s="1"/>
  <c r="AF225" i="1" s="1"/>
  <c r="AC71" i="1"/>
  <c r="Z71" i="1" s="1"/>
  <c r="E71" i="1"/>
  <c r="A72" i="1"/>
  <c r="D72" i="1" s="1"/>
  <c r="F69" i="1"/>
  <c r="G70" i="1" s="1"/>
  <c r="J84" i="1"/>
  <c r="AH51" i="1" l="1"/>
  <c r="AA52" i="1"/>
  <c r="AB52" i="1" s="1"/>
  <c r="AE52" i="1" s="1"/>
  <c r="Y53" i="1"/>
  <c r="AC72" i="1"/>
  <c r="Z72" i="1" s="1"/>
  <c r="AE227" i="1"/>
  <c r="AD226" i="1"/>
  <c r="AC226" i="1" s="1"/>
  <c r="AF226" i="1" s="1"/>
  <c r="E72" i="1"/>
  <c r="A73" i="1"/>
  <c r="D73" i="1" s="1"/>
  <c r="F70" i="1"/>
  <c r="G71" i="1" s="1"/>
  <c r="J85" i="1"/>
  <c r="Y54" i="1" l="1"/>
  <c r="AA54" i="1" s="1"/>
  <c r="AB54" i="1" s="1"/>
  <c r="AE54" i="1" s="1"/>
  <c r="AH52" i="1"/>
  <c r="AA53" i="1"/>
  <c r="AB53" i="1" s="1"/>
  <c r="AE53" i="1" s="1"/>
  <c r="AC73" i="1"/>
  <c r="Z73" i="1" s="1"/>
  <c r="AE228" i="1"/>
  <c r="AD227" i="1"/>
  <c r="AC227" i="1" s="1"/>
  <c r="AF227" i="1" s="1"/>
  <c r="E73" i="1"/>
  <c r="A74" i="1"/>
  <c r="D74" i="1" s="1"/>
  <c r="F71" i="1"/>
  <c r="G72" i="1" s="1"/>
  <c r="J86" i="1"/>
  <c r="AH53" i="1" l="1"/>
  <c r="Y55" i="1"/>
  <c r="AA55" i="1" s="1"/>
  <c r="AB55" i="1" s="1"/>
  <c r="AE55" i="1" s="1"/>
  <c r="AC74" i="1"/>
  <c r="Z74" i="1" s="1"/>
  <c r="AE229" i="1"/>
  <c r="AD228" i="1"/>
  <c r="AC228" i="1" s="1"/>
  <c r="AF228" i="1" s="1"/>
  <c r="E74" i="1"/>
  <c r="A75" i="1"/>
  <c r="D75" i="1" s="1"/>
  <c r="F72" i="1"/>
  <c r="G73" i="1" s="1"/>
  <c r="J87" i="1"/>
  <c r="AH54" i="1" l="1"/>
  <c r="Y56" i="1"/>
  <c r="AC75" i="1"/>
  <c r="Z75" i="1" s="1"/>
  <c r="AE230" i="1"/>
  <c r="AD229" i="1"/>
  <c r="AC229" i="1" s="1"/>
  <c r="AF229" i="1" s="1"/>
  <c r="E75" i="1"/>
  <c r="A76" i="1"/>
  <c r="D76" i="1" s="1"/>
  <c r="F73" i="1"/>
  <c r="G74" i="1" s="1"/>
  <c r="J88" i="1"/>
  <c r="AH55" i="1" l="1"/>
  <c r="Y57" i="1"/>
  <c r="AA56" i="1"/>
  <c r="AB56" i="1" s="1"/>
  <c r="AE56" i="1" s="1"/>
  <c r="AC76" i="1"/>
  <c r="Z76" i="1" s="1"/>
  <c r="AE231" i="1"/>
  <c r="AD230" i="1"/>
  <c r="AC230" i="1" s="1"/>
  <c r="AF230" i="1" s="1"/>
  <c r="E76" i="1"/>
  <c r="A77" i="1"/>
  <c r="D77" i="1" s="1"/>
  <c r="F74" i="1"/>
  <c r="G75" i="1" s="1"/>
  <c r="J89" i="1"/>
  <c r="AH56" i="1" l="1"/>
  <c r="AA57" i="1"/>
  <c r="AB57" i="1" s="1"/>
  <c r="AE57" i="1" s="1"/>
  <c r="Y58" i="1"/>
  <c r="AC77" i="1"/>
  <c r="Z77" i="1" s="1"/>
  <c r="AE232" i="1"/>
  <c r="AD231" i="1"/>
  <c r="AC231" i="1" s="1"/>
  <c r="AF231" i="1" s="1"/>
  <c r="E77" i="1"/>
  <c r="A78" i="1"/>
  <c r="D78" i="1" s="1"/>
  <c r="F75" i="1"/>
  <c r="G76" i="1" s="1"/>
  <c r="J90" i="1"/>
  <c r="AD232" i="1" l="1"/>
  <c r="AC232" i="1" s="1"/>
  <c r="AF232" i="1" s="1"/>
  <c r="Y60" i="1" s="1"/>
  <c r="AE233" i="1"/>
  <c r="AH57" i="1"/>
  <c r="Y59" i="1"/>
  <c r="AA59" i="1" s="1"/>
  <c r="AB59" i="1" s="1"/>
  <c r="AE59" i="1" s="1"/>
  <c r="AA58" i="1"/>
  <c r="AB58" i="1" s="1"/>
  <c r="AE58" i="1" s="1"/>
  <c r="AC78" i="1"/>
  <c r="Z78" i="1" s="1"/>
  <c r="E78" i="1"/>
  <c r="A79" i="1"/>
  <c r="D79" i="1" s="1"/>
  <c r="F76" i="1"/>
  <c r="G77" i="1" s="1"/>
  <c r="J91" i="1"/>
  <c r="AD233" i="1" l="1"/>
  <c r="AC233" i="1" s="1"/>
  <c r="AF233" i="1" s="1"/>
  <c r="Y61" i="1" s="1"/>
  <c r="AA61" i="1" s="1"/>
  <c r="AB61" i="1" s="1"/>
  <c r="AE61" i="1" s="1"/>
  <c r="AE234" i="1"/>
  <c r="AH58" i="1"/>
  <c r="AA60" i="1"/>
  <c r="AB60" i="1" s="1"/>
  <c r="AE60" i="1" s="1"/>
  <c r="AH59" i="1"/>
  <c r="AC79" i="1"/>
  <c r="Z79" i="1" s="1"/>
  <c r="E79" i="1"/>
  <c r="A80" i="1"/>
  <c r="D80" i="1" s="1"/>
  <c r="F77" i="1"/>
  <c r="G78" i="1" s="1"/>
  <c r="J92" i="1"/>
  <c r="AD234" i="1" l="1"/>
  <c r="AC234" i="1" s="1"/>
  <c r="AF234" i="1" s="1"/>
  <c r="Y62" i="1" s="1"/>
  <c r="AA62" i="1" s="1"/>
  <c r="AB62" i="1" s="1"/>
  <c r="AE62" i="1" s="1"/>
  <c r="AE235" i="1"/>
  <c r="AH60" i="1"/>
  <c r="AC80" i="1"/>
  <c r="Z80" i="1" s="1"/>
  <c r="E80" i="1"/>
  <c r="A81" i="1"/>
  <c r="D81" i="1" s="1"/>
  <c r="F78" i="1"/>
  <c r="G79" i="1" s="1"/>
  <c r="J93" i="1"/>
  <c r="AD235" i="1" l="1"/>
  <c r="AC235" i="1" s="1"/>
  <c r="AF235" i="1" s="1"/>
  <c r="Y63" i="1" s="1"/>
  <c r="AA63" i="1" s="1"/>
  <c r="AB63" i="1" s="1"/>
  <c r="AE63" i="1" s="1"/>
  <c r="AE236" i="1"/>
  <c r="AH61" i="1"/>
  <c r="AC81" i="1"/>
  <c r="Z81" i="1" s="1"/>
  <c r="E81" i="1"/>
  <c r="A82" i="1"/>
  <c r="D82" i="1" s="1"/>
  <c r="F79" i="1"/>
  <c r="G80" i="1" s="1"/>
  <c r="J94" i="1"/>
  <c r="AD236" i="1" l="1"/>
  <c r="AC236" i="1" s="1"/>
  <c r="AF236" i="1" s="1"/>
  <c r="Y64" i="1" s="1"/>
  <c r="AA64" i="1" s="1"/>
  <c r="AB64" i="1" s="1"/>
  <c r="AE64" i="1" s="1"/>
  <c r="AE237" i="1"/>
  <c r="AH62" i="1"/>
  <c r="AC82" i="1"/>
  <c r="Z82" i="1" s="1"/>
  <c r="E82" i="1"/>
  <c r="A83" i="1"/>
  <c r="D83" i="1" s="1"/>
  <c r="F80" i="1"/>
  <c r="G81" i="1" s="1"/>
  <c r="J95" i="1"/>
  <c r="AD237" i="1" l="1"/>
  <c r="AC237" i="1" s="1"/>
  <c r="AF237" i="1" s="1"/>
  <c r="Y65" i="1" s="1"/>
  <c r="AA65" i="1" s="1"/>
  <c r="AB65" i="1" s="1"/>
  <c r="AE65" i="1" s="1"/>
  <c r="AE238" i="1"/>
  <c r="AH63" i="1"/>
  <c r="AC83" i="1"/>
  <c r="Z83" i="1" s="1"/>
  <c r="E83" i="1"/>
  <c r="A84" i="1"/>
  <c r="D84" i="1" s="1"/>
  <c r="F81" i="1"/>
  <c r="G82" i="1" s="1"/>
  <c r="J96" i="1"/>
  <c r="AD238" i="1" l="1"/>
  <c r="AC238" i="1" s="1"/>
  <c r="AF238" i="1" s="1"/>
  <c r="Y66" i="1" s="1"/>
  <c r="AA66" i="1" s="1"/>
  <c r="AB66" i="1" s="1"/>
  <c r="AE66" i="1" s="1"/>
  <c r="AE239" i="1"/>
  <c r="AH64" i="1"/>
  <c r="AC84" i="1"/>
  <c r="Z84" i="1" s="1"/>
  <c r="E84" i="1"/>
  <c r="A85" i="1"/>
  <c r="D85" i="1" s="1"/>
  <c r="F82" i="1"/>
  <c r="G83" i="1" s="1"/>
  <c r="J97" i="1"/>
  <c r="AE240" i="1" l="1"/>
  <c r="AD239" i="1"/>
  <c r="AC239" i="1" s="1"/>
  <c r="AF239" i="1" s="1"/>
  <c r="Y67" i="1" s="1"/>
  <c r="AA67" i="1" s="1"/>
  <c r="AB67" i="1" s="1"/>
  <c r="AE67" i="1" s="1"/>
  <c r="AH65" i="1"/>
  <c r="AC85" i="1"/>
  <c r="Z85" i="1" s="1"/>
  <c r="E85" i="1"/>
  <c r="A86" i="1"/>
  <c r="D86" i="1" s="1"/>
  <c r="F83" i="1"/>
  <c r="G84" i="1" s="1"/>
  <c r="J98" i="1"/>
  <c r="AH66" i="1" l="1"/>
  <c r="AE241" i="1"/>
  <c r="AD240" i="1"/>
  <c r="AC240" i="1" s="1"/>
  <c r="AF240" i="1" s="1"/>
  <c r="Y68" i="1" s="1"/>
  <c r="AC86" i="1"/>
  <c r="Z86" i="1" s="1"/>
  <c r="E86" i="1"/>
  <c r="A87" i="1"/>
  <c r="D87" i="1" s="1"/>
  <c r="F84" i="1"/>
  <c r="G85" i="1" s="1"/>
  <c r="J99" i="1"/>
  <c r="AE242" i="1" l="1"/>
  <c r="AD241" i="1"/>
  <c r="AC241" i="1" s="1"/>
  <c r="AF241" i="1" s="1"/>
  <c r="Y69" i="1" s="1"/>
  <c r="AA69" i="1" s="1"/>
  <c r="AB69" i="1" s="1"/>
  <c r="AE69" i="1" s="1"/>
  <c r="AH67" i="1"/>
  <c r="AA68" i="1"/>
  <c r="AB68" i="1" s="1"/>
  <c r="AE68" i="1" s="1"/>
  <c r="AC87" i="1"/>
  <c r="Z87" i="1" s="1"/>
  <c r="E87" i="1"/>
  <c r="A88" i="1"/>
  <c r="D88" i="1" s="1"/>
  <c r="F85" i="1"/>
  <c r="G86" i="1" s="1"/>
  <c r="J100" i="1"/>
  <c r="AH68" i="1" l="1"/>
  <c r="AE243" i="1"/>
  <c r="AD242" i="1"/>
  <c r="AC242" i="1" s="1"/>
  <c r="AF242" i="1" s="1"/>
  <c r="Y70" i="1" s="1"/>
  <c r="AC88" i="1"/>
  <c r="Z88" i="1" s="1"/>
  <c r="E88" i="1"/>
  <c r="A89" i="1"/>
  <c r="D89" i="1" s="1"/>
  <c r="F86" i="1"/>
  <c r="G87" i="1" s="1"/>
  <c r="J101" i="1"/>
  <c r="AE244" i="1" l="1"/>
  <c r="AD243" i="1"/>
  <c r="AC243" i="1" s="1"/>
  <c r="AF243" i="1" s="1"/>
  <c r="Y71" i="1" s="1"/>
  <c r="AH70" i="1" s="1"/>
  <c r="AH69" i="1"/>
  <c r="AA70" i="1"/>
  <c r="AB70" i="1" s="1"/>
  <c r="AE70" i="1" s="1"/>
  <c r="AC89" i="1"/>
  <c r="Z89" i="1" s="1"/>
  <c r="E89" i="1"/>
  <c r="A90" i="1"/>
  <c r="D90" i="1" s="1"/>
  <c r="F87" i="1"/>
  <c r="G88" i="1" s="1"/>
  <c r="J102" i="1"/>
  <c r="AA71" i="1" l="1"/>
  <c r="AB71" i="1" s="1"/>
  <c r="AE71" i="1" s="1"/>
  <c r="AD244" i="1"/>
  <c r="AC244" i="1" s="1"/>
  <c r="AF244" i="1" s="1"/>
  <c r="Y72" i="1" s="1"/>
  <c r="AE245" i="1"/>
  <c r="AC90" i="1"/>
  <c r="Z90" i="1" s="1"/>
  <c r="E90" i="1"/>
  <c r="A91" i="1"/>
  <c r="D91" i="1" s="1"/>
  <c r="F88" i="1"/>
  <c r="G89" i="1" s="1"/>
  <c r="J103" i="1"/>
  <c r="AE246" i="1" l="1"/>
  <c r="AD245" i="1"/>
  <c r="AC245" i="1" s="1"/>
  <c r="AF245" i="1" s="1"/>
  <c r="Y73" i="1" s="1"/>
  <c r="AA73" i="1" s="1"/>
  <c r="AB73" i="1" s="1"/>
  <c r="AE73" i="1" s="1"/>
  <c r="AA72" i="1"/>
  <c r="AB72" i="1" s="1"/>
  <c r="AE72" i="1" s="1"/>
  <c r="AH71" i="1"/>
  <c r="AC91" i="1"/>
  <c r="Z91" i="1" s="1"/>
  <c r="E91" i="1"/>
  <c r="A92" i="1"/>
  <c r="D92" i="1" s="1"/>
  <c r="F89" i="1"/>
  <c r="G90" i="1" s="1"/>
  <c r="J104" i="1"/>
  <c r="AH72" i="1" l="1"/>
  <c r="AE247" i="1"/>
  <c r="AD246" i="1"/>
  <c r="AC246" i="1" s="1"/>
  <c r="AF246" i="1" s="1"/>
  <c r="Y74" i="1" s="1"/>
  <c r="AH73" i="1" s="1"/>
  <c r="AC92" i="1"/>
  <c r="Z92" i="1" s="1"/>
  <c r="E92" i="1"/>
  <c r="A93" i="1"/>
  <c r="D93" i="1" s="1"/>
  <c r="F90" i="1"/>
  <c r="G91" i="1" s="1"/>
  <c r="J105" i="1"/>
  <c r="AD247" i="1" l="1"/>
  <c r="AC247" i="1" s="1"/>
  <c r="AF247" i="1" s="1"/>
  <c r="Y75" i="1" s="1"/>
  <c r="AE248" i="1"/>
  <c r="AA74" i="1"/>
  <c r="AB74" i="1" s="1"/>
  <c r="AE74" i="1" s="1"/>
  <c r="AC93" i="1"/>
  <c r="Z93" i="1" s="1"/>
  <c r="E93" i="1"/>
  <c r="A94" i="1"/>
  <c r="D94" i="1" s="1"/>
  <c r="F91" i="1"/>
  <c r="G92" i="1" s="1"/>
  <c r="J106" i="1"/>
  <c r="AD248" i="1" l="1"/>
  <c r="AC248" i="1" s="1"/>
  <c r="AF248" i="1" s="1"/>
  <c r="Y76" i="1" s="1"/>
  <c r="AE249" i="1"/>
  <c r="AA75" i="1"/>
  <c r="AB75" i="1" s="1"/>
  <c r="AE75" i="1" s="1"/>
  <c r="AH74" i="1"/>
  <c r="AC94" i="1"/>
  <c r="Z94" i="1" s="1"/>
  <c r="E94" i="1"/>
  <c r="A95" i="1"/>
  <c r="D95" i="1" s="1"/>
  <c r="F92" i="1"/>
  <c r="G93" i="1" s="1"/>
  <c r="J107" i="1"/>
  <c r="AE250" i="1" l="1"/>
  <c r="AD249" i="1"/>
  <c r="AC249" i="1" s="1"/>
  <c r="AF249" i="1" s="1"/>
  <c r="Y77" i="1" s="1"/>
  <c r="AA76" i="1"/>
  <c r="AB76" i="1" s="1"/>
  <c r="AE76" i="1" s="1"/>
  <c r="AH75" i="1"/>
  <c r="AC95" i="1"/>
  <c r="Z95" i="1" s="1"/>
  <c r="E95" i="1"/>
  <c r="A96" i="1"/>
  <c r="D96" i="1" s="1"/>
  <c r="F93" i="1"/>
  <c r="G94" i="1" s="1"/>
  <c r="J108" i="1"/>
  <c r="AA77" i="1" l="1"/>
  <c r="AB77" i="1" s="1"/>
  <c r="AE77" i="1" s="1"/>
  <c r="AH76" i="1"/>
  <c r="AD250" i="1"/>
  <c r="AC250" i="1" s="1"/>
  <c r="AF250" i="1" s="1"/>
  <c r="Y78" i="1" s="1"/>
  <c r="AE251" i="1"/>
  <c r="AC96" i="1"/>
  <c r="Z96" i="1" s="1"/>
  <c r="E96" i="1"/>
  <c r="A97" i="1"/>
  <c r="D97" i="1" s="1"/>
  <c r="F94" i="1"/>
  <c r="G95" i="1" s="1"/>
  <c r="J109" i="1"/>
  <c r="AE252" i="1" l="1"/>
  <c r="AD251" i="1"/>
  <c r="AC251" i="1" s="1"/>
  <c r="AF251" i="1" s="1"/>
  <c r="Y79" i="1" s="1"/>
  <c r="AA78" i="1"/>
  <c r="AB78" i="1" s="1"/>
  <c r="AE78" i="1" s="1"/>
  <c r="AH77" i="1"/>
  <c r="AC97" i="1"/>
  <c r="Z97" i="1" s="1"/>
  <c r="E97" i="1"/>
  <c r="A98" i="1"/>
  <c r="D98" i="1" s="1"/>
  <c r="F95" i="1"/>
  <c r="G96" i="1" s="1"/>
  <c r="J110" i="1"/>
  <c r="AA79" i="1" l="1"/>
  <c r="AB79" i="1" s="1"/>
  <c r="AE79" i="1" s="1"/>
  <c r="AH78" i="1"/>
  <c r="AE253" i="1"/>
  <c r="AD252" i="1"/>
  <c r="AC252" i="1" s="1"/>
  <c r="AF252" i="1" s="1"/>
  <c r="Y80" i="1" s="1"/>
  <c r="AC98" i="1"/>
  <c r="Z98" i="1" s="1"/>
  <c r="E98" i="1"/>
  <c r="A99" i="1"/>
  <c r="D99" i="1" s="1"/>
  <c r="F96" i="1"/>
  <c r="G97" i="1" s="1"/>
  <c r="J111" i="1"/>
  <c r="AA80" i="1" l="1"/>
  <c r="AB80" i="1" s="1"/>
  <c r="AE80" i="1" s="1"/>
  <c r="AH79" i="1"/>
  <c r="AD253" i="1"/>
  <c r="AC253" i="1" s="1"/>
  <c r="AF253" i="1" s="1"/>
  <c r="Y81" i="1" s="1"/>
  <c r="AE254" i="1"/>
  <c r="AC99" i="1"/>
  <c r="Z99" i="1" s="1"/>
  <c r="E99" i="1"/>
  <c r="A100" i="1"/>
  <c r="D100" i="1" s="1"/>
  <c r="F97" i="1"/>
  <c r="G98" i="1" s="1"/>
  <c r="J112" i="1"/>
  <c r="AH80" i="1" l="1"/>
  <c r="P40" i="1"/>
  <c r="R40" i="1" s="1"/>
  <c r="S40" i="1" s="1"/>
  <c r="P66" i="1"/>
  <c r="R66" i="1" s="1"/>
  <c r="S66" i="1" s="1"/>
  <c r="P49" i="1"/>
  <c r="R49" i="1" s="1"/>
  <c r="S49" i="1" s="1"/>
  <c r="P45" i="1"/>
  <c r="R45" i="1" s="1"/>
  <c r="S45" i="1" s="1"/>
  <c r="P16" i="1"/>
  <c r="P52" i="1"/>
  <c r="R52" i="1" s="1"/>
  <c r="S52" i="1" s="1"/>
  <c r="P61" i="1"/>
  <c r="R61" i="1" s="1"/>
  <c r="S61" i="1" s="1"/>
  <c r="P69" i="1"/>
  <c r="R69" i="1" s="1"/>
  <c r="S69" i="1" s="1"/>
  <c r="P57" i="1"/>
  <c r="R57" i="1" s="1"/>
  <c r="S57" i="1" s="1"/>
  <c r="P37" i="1"/>
  <c r="R37" i="1" s="1"/>
  <c r="S37" i="1" s="1"/>
  <c r="P62" i="1"/>
  <c r="R62" i="1" s="1"/>
  <c r="S62" i="1" s="1"/>
  <c r="P55" i="1"/>
  <c r="R55" i="1" s="1"/>
  <c r="S55" i="1" s="1"/>
  <c r="P79" i="1"/>
  <c r="R79" i="1" s="1"/>
  <c r="S79" i="1" s="1"/>
  <c r="P53" i="1"/>
  <c r="R53" i="1" s="1"/>
  <c r="S53" i="1" s="1"/>
  <c r="P36" i="1"/>
  <c r="R36" i="1" s="1"/>
  <c r="S36" i="1" s="1"/>
  <c r="P42" i="1"/>
  <c r="R42" i="1" s="1"/>
  <c r="S42" i="1" s="1"/>
  <c r="P34" i="1"/>
  <c r="R34" i="1" s="1"/>
  <c r="S34" i="1" s="1"/>
  <c r="P65" i="1"/>
  <c r="R65" i="1" s="1"/>
  <c r="S65" i="1" s="1"/>
  <c r="P74" i="1"/>
  <c r="R74" i="1" s="1"/>
  <c r="S74" i="1" s="1"/>
  <c r="P63" i="1"/>
  <c r="R63" i="1" s="1"/>
  <c r="S63" i="1" s="1"/>
  <c r="P22" i="1"/>
  <c r="P67" i="1"/>
  <c r="R67" i="1" s="1"/>
  <c r="S67" i="1" s="1"/>
  <c r="P33" i="1"/>
  <c r="R33" i="1" s="1"/>
  <c r="S33" i="1" s="1"/>
  <c r="P43" i="1"/>
  <c r="R43" i="1" s="1"/>
  <c r="S43" i="1" s="1"/>
  <c r="P26" i="1"/>
  <c r="P77" i="1"/>
  <c r="R77" i="1" s="1"/>
  <c r="S77" i="1" s="1"/>
  <c r="P20" i="1"/>
  <c r="P46" i="1"/>
  <c r="R46" i="1" s="1"/>
  <c r="S46" i="1" s="1"/>
  <c r="P51" i="1"/>
  <c r="R51" i="1" s="1"/>
  <c r="S51" i="1" s="1"/>
  <c r="P54" i="1"/>
  <c r="R54" i="1" s="1"/>
  <c r="S54" i="1" s="1"/>
  <c r="P30" i="1"/>
  <c r="P72" i="1"/>
  <c r="R72" i="1" s="1"/>
  <c r="S72" i="1" s="1"/>
  <c r="P47" i="1"/>
  <c r="R47" i="1" s="1"/>
  <c r="S47" i="1" s="1"/>
  <c r="P18" i="1"/>
  <c r="P48" i="1"/>
  <c r="R48" i="1" s="1"/>
  <c r="S48" i="1" s="1"/>
  <c r="P76" i="1"/>
  <c r="R76" i="1" s="1"/>
  <c r="S76" i="1" s="1"/>
  <c r="P50" i="1"/>
  <c r="R50" i="1" s="1"/>
  <c r="S50" i="1" s="1"/>
  <c r="P14" i="1"/>
  <c r="P23" i="1"/>
  <c r="P68" i="1"/>
  <c r="R68" i="1" s="1"/>
  <c r="S68" i="1" s="1"/>
  <c r="P80" i="1"/>
  <c r="R80" i="1" s="1"/>
  <c r="P44" i="1"/>
  <c r="R44" i="1" s="1"/>
  <c r="S44" i="1" s="1"/>
  <c r="P59" i="1"/>
  <c r="R59" i="1" s="1"/>
  <c r="S59" i="1" s="1"/>
  <c r="P56" i="1"/>
  <c r="R56" i="1" s="1"/>
  <c r="S56" i="1" s="1"/>
  <c r="P13" i="1"/>
  <c r="P73" i="1"/>
  <c r="R73" i="1" s="1"/>
  <c r="S73" i="1" s="1"/>
  <c r="P58" i="1"/>
  <c r="R58" i="1" s="1"/>
  <c r="S58" i="1" s="1"/>
  <c r="P15" i="1"/>
  <c r="P19" i="1"/>
  <c r="P21" i="1"/>
  <c r="P27" i="1"/>
  <c r="P25" i="1"/>
  <c r="P60" i="1"/>
  <c r="R60" i="1" s="1"/>
  <c r="S60" i="1" s="1"/>
  <c r="P41" i="1"/>
  <c r="R41" i="1" s="1"/>
  <c r="S41" i="1" s="1"/>
  <c r="P31" i="1"/>
  <c r="R31" i="1" s="1"/>
  <c r="S31" i="1" s="1"/>
  <c r="P71" i="1"/>
  <c r="R71" i="1" s="1"/>
  <c r="S71" i="1" s="1"/>
  <c r="P70" i="1"/>
  <c r="R70" i="1" s="1"/>
  <c r="S70" i="1" s="1"/>
  <c r="P35" i="1"/>
  <c r="R35" i="1" s="1"/>
  <c r="S35" i="1" s="1"/>
  <c r="P39" i="1"/>
  <c r="R39" i="1" s="1"/>
  <c r="S39" i="1" s="1"/>
  <c r="P38" i="1"/>
  <c r="R38" i="1" s="1"/>
  <c r="S38" i="1" s="1"/>
  <c r="P64" i="1"/>
  <c r="R64" i="1" s="1"/>
  <c r="S64" i="1" s="1"/>
  <c r="P32" i="1"/>
  <c r="R32" i="1" s="1"/>
  <c r="S32" i="1" s="1"/>
  <c r="P29" i="1"/>
  <c r="P78" i="1"/>
  <c r="R78" i="1" s="1"/>
  <c r="S78" i="1" s="1"/>
  <c r="P17" i="1"/>
  <c r="P28" i="1"/>
  <c r="P24" i="1"/>
  <c r="P75" i="1"/>
  <c r="R75" i="1" s="1"/>
  <c r="S75" i="1" s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R98" i="1" s="1"/>
  <c r="S98" i="1" s="1"/>
  <c r="AD254" i="1"/>
  <c r="AC254" i="1" s="1"/>
  <c r="AF254" i="1" s="1"/>
  <c r="Y82" i="1" s="1"/>
  <c r="AH81" i="1" s="1"/>
  <c r="AE255" i="1"/>
  <c r="AA81" i="1"/>
  <c r="AB81" i="1" s="1"/>
  <c r="AE81" i="1" s="1"/>
  <c r="AC100" i="1"/>
  <c r="Z100" i="1" s="1"/>
  <c r="E100" i="1"/>
  <c r="A101" i="1"/>
  <c r="D101" i="1" s="1"/>
  <c r="F98" i="1"/>
  <c r="G99" i="1" s="1"/>
  <c r="J113" i="1"/>
  <c r="P99" i="1"/>
  <c r="R90" i="1" l="1"/>
  <c r="S90" i="1" s="1"/>
  <c r="R97" i="1"/>
  <c r="S97" i="1" s="1"/>
  <c r="R89" i="1"/>
  <c r="S89" i="1" s="1"/>
  <c r="R81" i="1"/>
  <c r="S81" i="1" s="1"/>
  <c r="H14" i="1"/>
  <c r="I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K14" i="1"/>
  <c r="L14" i="1" s="1"/>
  <c r="M14" i="1" s="1"/>
  <c r="N14" i="1" s="1"/>
  <c r="R13" i="1"/>
  <c r="S13" i="1" s="1"/>
  <c r="C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R22" i="1"/>
  <c r="S22" i="1" s="1"/>
  <c r="R16" i="1"/>
  <c r="S16" i="1" s="1"/>
  <c r="R87" i="1"/>
  <c r="S87" i="1" s="1"/>
  <c r="R27" i="1"/>
  <c r="S27" i="1" s="1"/>
  <c r="R82" i="1"/>
  <c r="S82" i="1" s="1"/>
  <c r="R14" i="1"/>
  <c r="S14" i="1" s="1"/>
  <c r="R96" i="1"/>
  <c r="S96" i="1" s="1"/>
  <c r="R88" i="1"/>
  <c r="S88" i="1" s="1"/>
  <c r="R25" i="1"/>
  <c r="S25" i="1" s="1"/>
  <c r="R93" i="1"/>
  <c r="R85" i="1"/>
  <c r="R17" i="1"/>
  <c r="S17" i="1" s="1"/>
  <c r="R19" i="1"/>
  <c r="S19" i="1" s="1"/>
  <c r="R26" i="1"/>
  <c r="S26" i="1" s="1"/>
  <c r="R95" i="1"/>
  <c r="S95" i="1" s="1"/>
  <c r="R24" i="1"/>
  <c r="S24" i="1" s="1"/>
  <c r="R20" i="1"/>
  <c r="S20" i="1" s="1"/>
  <c r="R94" i="1"/>
  <c r="S94" i="1" s="1"/>
  <c r="R86" i="1"/>
  <c r="R28" i="1"/>
  <c r="S28" i="1" s="1"/>
  <c r="R21" i="1"/>
  <c r="S21" i="1" s="1"/>
  <c r="R18" i="1"/>
  <c r="S18" i="1" s="1"/>
  <c r="AE256" i="1"/>
  <c r="AD255" i="1"/>
  <c r="AC255" i="1" s="1"/>
  <c r="AF255" i="1" s="1"/>
  <c r="Y83" i="1" s="1"/>
  <c r="R92" i="1"/>
  <c r="R84" i="1"/>
  <c r="S84" i="1" s="1"/>
  <c r="R15" i="1"/>
  <c r="S15" i="1" s="1"/>
  <c r="AA82" i="1"/>
  <c r="AB82" i="1" s="1"/>
  <c r="AE82" i="1" s="1"/>
  <c r="R91" i="1"/>
  <c r="S91" i="1" s="1"/>
  <c r="R83" i="1"/>
  <c r="R29" i="1"/>
  <c r="S29" i="1" s="1"/>
  <c r="R23" i="1"/>
  <c r="S23" i="1" s="1"/>
  <c r="R30" i="1"/>
  <c r="S30" i="1" s="1"/>
  <c r="AC101" i="1"/>
  <c r="Z101" i="1"/>
  <c r="E101" i="1"/>
  <c r="A102" i="1"/>
  <c r="D102" i="1" s="1"/>
  <c r="F99" i="1"/>
  <c r="G100" i="1" s="1"/>
  <c r="P100" i="1"/>
  <c r="R99" i="1"/>
  <c r="S99" i="1" s="1"/>
  <c r="J114" i="1"/>
  <c r="H15" i="1" l="1"/>
  <c r="I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AD256" i="1"/>
  <c r="AC256" i="1" s="1"/>
  <c r="AF256" i="1" s="1"/>
  <c r="Y84" i="1" s="1"/>
  <c r="AE257" i="1"/>
  <c r="H16" i="1"/>
  <c r="O14" i="1"/>
  <c r="Q14" i="1" s="1"/>
  <c r="B14" i="1" s="1"/>
  <c r="AA83" i="1"/>
  <c r="AB83" i="1" s="1"/>
  <c r="AE83" i="1" s="1"/>
  <c r="AH82" i="1"/>
  <c r="K15" i="1"/>
  <c r="AC102" i="1"/>
  <c r="Z102" i="1"/>
  <c r="E102" i="1"/>
  <c r="A103" i="1"/>
  <c r="D103" i="1" s="1"/>
  <c r="F100" i="1"/>
  <c r="G101" i="1" s="1"/>
  <c r="J115" i="1"/>
  <c r="U101" i="1"/>
  <c r="T101" i="1"/>
  <c r="R100" i="1"/>
  <c r="S100" i="1" s="1"/>
  <c r="P101" i="1"/>
  <c r="S80" i="1" l="1"/>
  <c r="C81" i="1"/>
  <c r="C82" i="1" s="1"/>
  <c r="C83" i="1" s="1"/>
  <c r="L15" i="1"/>
  <c r="M15" i="1" s="1"/>
  <c r="N15" i="1" s="1"/>
  <c r="O15" i="1" s="1"/>
  <c r="Q15" i="1" s="1"/>
  <c r="B15" i="1" s="1"/>
  <c r="K16" i="1"/>
  <c r="H17" i="1"/>
  <c r="I16" i="1"/>
  <c r="AE258" i="1"/>
  <c r="AD257" i="1"/>
  <c r="AC257" i="1" s="1"/>
  <c r="AF257" i="1" s="1"/>
  <c r="Y85" i="1" s="1"/>
  <c r="AA85" i="1" s="1"/>
  <c r="AB85" i="1" s="1"/>
  <c r="AE85" i="1" s="1"/>
  <c r="AA84" i="1"/>
  <c r="AB84" i="1" s="1"/>
  <c r="AE84" i="1" s="1"/>
  <c r="AH83" i="1"/>
  <c r="AC103" i="1"/>
  <c r="Z103" i="1" s="1"/>
  <c r="E103" i="1"/>
  <c r="A104" i="1"/>
  <c r="D104" i="1" s="1"/>
  <c r="F101" i="1"/>
  <c r="G102" i="1" s="1"/>
  <c r="U102" i="1"/>
  <c r="T102" i="1"/>
  <c r="R101" i="1"/>
  <c r="S101" i="1" s="1"/>
  <c r="J116" i="1"/>
  <c r="P102" i="1"/>
  <c r="AD258" i="1" l="1"/>
  <c r="AC258" i="1" s="1"/>
  <c r="AF258" i="1" s="1"/>
  <c r="Y86" i="1" s="1"/>
  <c r="AA86" i="1" s="1"/>
  <c r="AB86" i="1" s="1"/>
  <c r="AE86" i="1" s="1"/>
  <c r="AE259" i="1"/>
  <c r="H18" i="1"/>
  <c r="I17" i="1"/>
  <c r="L16" i="1"/>
  <c r="M16" i="1" s="1"/>
  <c r="N16" i="1" s="1"/>
  <c r="O16" i="1" s="1"/>
  <c r="Q16" i="1" s="1"/>
  <c r="B16" i="1" s="1"/>
  <c r="K17" i="1"/>
  <c r="S83" i="1"/>
  <c r="C84" i="1"/>
  <c r="C85" i="1" s="1"/>
  <c r="AH84" i="1"/>
  <c r="AC104" i="1"/>
  <c r="Z104" i="1" s="1"/>
  <c r="E104" i="1"/>
  <c r="A105" i="1"/>
  <c r="D105" i="1" s="1"/>
  <c r="F102" i="1"/>
  <c r="G103" i="1" s="1"/>
  <c r="J117" i="1"/>
  <c r="U103" i="1"/>
  <c r="T103" i="1"/>
  <c r="R102" i="1"/>
  <c r="S102" i="1" s="1"/>
  <c r="P103" i="1"/>
  <c r="S85" i="1" l="1"/>
  <c r="C86" i="1"/>
  <c r="H19" i="1"/>
  <c r="I18" i="1"/>
  <c r="L17" i="1"/>
  <c r="M17" i="1" s="1"/>
  <c r="N17" i="1" s="1"/>
  <c r="O17" i="1" s="1"/>
  <c r="Q17" i="1" s="1"/>
  <c r="B17" i="1" s="1"/>
  <c r="K18" i="1"/>
  <c r="AE260" i="1"/>
  <c r="AD259" i="1"/>
  <c r="AC259" i="1" s="1"/>
  <c r="AF259" i="1" s="1"/>
  <c r="AH85" i="1"/>
  <c r="AA87" i="1"/>
  <c r="AB87" i="1" s="1"/>
  <c r="AE87" i="1" s="1"/>
  <c r="AC105" i="1"/>
  <c r="Z105" i="1" s="1"/>
  <c r="E105" i="1"/>
  <c r="A106" i="1"/>
  <c r="D106" i="1" s="1"/>
  <c r="F103" i="1"/>
  <c r="G104" i="1" s="1"/>
  <c r="R103" i="1"/>
  <c r="T104" i="1"/>
  <c r="U104" i="1"/>
  <c r="P104" i="1"/>
  <c r="J118" i="1"/>
  <c r="AD260" i="1" l="1"/>
  <c r="AC260" i="1" s="1"/>
  <c r="AF260" i="1" s="1"/>
  <c r="Y88" i="1" s="1"/>
  <c r="AE261" i="1"/>
  <c r="L18" i="1"/>
  <c r="M18" i="1" s="1"/>
  <c r="N18" i="1" s="1"/>
  <c r="O18" i="1" s="1"/>
  <c r="Q18" i="1" s="1"/>
  <c r="B18" i="1" s="1"/>
  <c r="K19" i="1"/>
  <c r="H20" i="1"/>
  <c r="I19" i="1"/>
  <c r="S86" i="1"/>
  <c r="C87" i="1"/>
  <c r="C88" i="1" s="1"/>
  <c r="C89" i="1" s="1"/>
  <c r="C90" i="1" s="1"/>
  <c r="C91" i="1" s="1"/>
  <c r="C92" i="1" s="1"/>
  <c r="S92" i="1" s="1"/>
  <c r="AC106" i="1"/>
  <c r="Z106" i="1" s="1"/>
  <c r="E106" i="1"/>
  <c r="A107" i="1"/>
  <c r="D107" i="1" s="1"/>
  <c r="F104" i="1"/>
  <c r="G105" i="1" s="1"/>
  <c r="P105" i="1"/>
  <c r="J119" i="1"/>
  <c r="R104" i="1"/>
  <c r="S104" i="1" s="1"/>
  <c r="T105" i="1"/>
  <c r="U105" i="1"/>
  <c r="H21" i="1" l="1"/>
  <c r="I20" i="1"/>
  <c r="L19" i="1"/>
  <c r="M19" i="1" s="1"/>
  <c r="N19" i="1" s="1"/>
  <c r="O19" i="1" s="1"/>
  <c r="Q19" i="1" s="1"/>
  <c r="B19" i="1" s="1"/>
  <c r="K20" i="1"/>
  <c r="AE262" i="1"/>
  <c r="AD261" i="1"/>
  <c r="AC261" i="1" s="1"/>
  <c r="AF261" i="1" s="1"/>
  <c r="Y89" i="1" s="1"/>
  <c r="AH87" i="1"/>
  <c r="AA88" i="1"/>
  <c r="AB88" i="1" s="1"/>
  <c r="AE88" i="1" s="1"/>
  <c r="AC107" i="1"/>
  <c r="Z107" i="1" s="1"/>
  <c r="E107" i="1"/>
  <c r="A108" i="1"/>
  <c r="D108" i="1" s="1"/>
  <c r="F105" i="1"/>
  <c r="G106" i="1" s="1"/>
  <c r="C93" i="1"/>
  <c r="S93" i="1" s="1"/>
  <c r="P106" i="1"/>
  <c r="T106" i="1"/>
  <c r="R105" i="1"/>
  <c r="S105" i="1" s="1"/>
  <c r="U106" i="1"/>
  <c r="J120" i="1"/>
  <c r="AH88" i="1" l="1"/>
  <c r="AD262" i="1"/>
  <c r="AC262" i="1" s="1"/>
  <c r="AF262" i="1" s="1"/>
  <c r="Y90" i="1" s="1"/>
  <c r="AH89" i="1" s="1"/>
  <c r="AE263" i="1"/>
  <c r="L20" i="1"/>
  <c r="M20" i="1" s="1"/>
  <c r="N20" i="1" s="1"/>
  <c r="O20" i="1" s="1"/>
  <c r="Q20" i="1" s="1"/>
  <c r="B20" i="1" s="1"/>
  <c r="K21" i="1"/>
  <c r="AA89" i="1"/>
  <c r="AB89" i="1" s="1"/>
  <c r="AE89" i="1" s="1"/>
  <c r="H22" i="1"/>
  <c r="I21" i="1"/>
  <c r="AC108" i="1"/>
  <c r="Z108" i="1" s="1"/>
  <c r="E108" i="1"/>
  <c r="A109" i="1"/>
  <c r="D109" i="1" s="1"/>
  <c r="F106" i="1"/>
  <c r="G107" i="1" s="1"/>
  <c r="C94" i="1"/>
  <c r="J121" i="1"/>
  <c r="P107" i="1"/>
  <c r="U107" i="1"/>
  <c r="R106" i="1"/>
  <c r="S106" i="1" s="1"/>
  <c r="T107" i="1"/>
  <c r="AA90" i="1" l="1"/>
  <c r="AB90" i="1" s="1"/>
  <c r="AE90" i="1" s="1"/>
  <c r="L21" i="1"/>
  <c r="M21" i="1" s="1"/>
  <c r="N21" i="1" s="1"/>
  <c r="O21" i="1" s="1"/>
  <c r="Q21" i="1" s="1"/>
  <c r="B21" i="1" s="1"/>
  <c r="K22" i="1"/>
  <c r="AE264" i="1"/>
  <c r="AD263" i="1"/>
  <c r="AC263" i="1" s="1"/>
  <c r="AF263" i="1" s="1"/>
  <c r="Y91" i="1" s="1"/>
  <c r="H23" i="1"/>
  <c r="I22" i="1"/>
  <c r="E109" i="1"/>
  <c r="A110" i="1"/>
  <c r="D110" i="1" s="1"/>
  <c r="F107" i="1"/>
  <c r="G108" i="1" s="1"/>
  <c r="P108" i="1"/>
  <c r="C95" i="1"/>
  <c r="J122" i="1"/>
  <c r="T108" i="1"/>
  <c r="U108" i="1"/>
  <c r="R107" i="1"/>
  <c r="AA91" i="1" l="1"/>
  <c r="AB91" i="1" s="1"/>
  <c r="AE91" i="1" s="1"/>
  <c r="AH90" i="1"/>
  <c r="AD264" i="1"/>
  <c r="AC264" i="1" s="1"/>
  <c r="AF264" i="1" s="1"/>
  <c r="Y92" i="1" s="1"/>
  <c r="AE265" i="1"/>
  <c r="L22" i="1"/>
  <c r="M22" i="1" s="1"/>
  <c r="N22" i="1" s="1"/>
  <c r="O22" i="1" s="1"/>
  <c r="Q22" i="1" s="1"/>
  <c r="B22" i="1" s="1"/>
  <c r="K23" i="1"/>
  <c r="H24" i="1"/>
  <c r="I23" i="1"/>
  <c r="E110" i="1"/>
  <c r="A111" i="1"/>
  <c r="D111" i="1" s="1"/>
  <c r="F108" i="1"/>
  <c r="G109" i="1" s="1"/>
  <c r="T109" i="1"/>
  <c r="R108" i="1"/>
  <c r="S108" i="1" s="1"/>
  <c r="U109" i="1"/>
  <c r="J123" i="1"/>
  <c r="C96" i="1"/>
  <c r="P109" i="1"/>
  <c r="H25" i="1" l="1"/>
  <c r="I24" i="1"/>
  <c r="L23" i="1"/>
  <c r="M23" i="1" s="1"/>
  <c r="N23" i="1" s="1"/>
  <c r="O23" i="1" s="1"/>
  <c r="Q23" i="1" s="1"/>
  <c r="B23" i="1" s="1"/>
  <c r="K24" i="1"/>
  <c r="AA92" i="1"/>
  <c r="AB92" i="1" s="1"/>
  <c r="AE92" i="1" s="1"/>
  <c r="AH91" i="1"/>
  <c r="AE266" i="1"/>
  <c r="AD265" i="1"/>
  <c r="AC265" i="1" s="1"/>
  <c r="AF265" i="1" s="1"/>
  <c r="Y93" i="1" s="1"/>
  <c r="E111" i="1"/>
  <c r="A112" i="1"/>
  <c r="D112" i="1" s="1"/>
  <c r="F109" i="1"/>
  <c r="G110" i="1" s="1"/>
  <c r="U110" i="1"/>
  <c r="T110" i="1"/>
  <c r="R109" i="1"/>
  <c r="S109" i="1" s="1"/>
  <c r="C97" i="1"/>
  <c r="P110" i="1"/>
  <c r="J124" i="1"/>
  <c r="AD266" i="1" l="1"/>
  <c r="AC266" i="1" s="1"/>
  <c r="AF266" i="1" s="1"/>
  <c r="Y94" i="1" s="1"/>
  <c r="AE267" i="1"/>
  <c r="L24" i="1"/>
  <c r="M24" i="1" s="1"/>
  <c r="N24" i="1" s="1"/>
  <c r="O24" i="1" s="1"/>
  <c r="Q24" i="1" s="1"/>
  <c r="B24" i="1" s="1"/>
  <c r="K25" i="1"/>
  <c r="H26" i="1"/>
  <c r="I25" i="1"/>
  <c r="AA93" i="1"/>
  <c r="AB93" i="1" s="1"/>
  <c r="AE93" i="1" s="1"/>
  <c r="AH92" i="1"/>
  <c r="E112" i="1"/>
  <c r="A113" i="1"/>
  <c r="D113" i="1" s="1"/>
  <c r="F110" i="1"/>
  <c r="G111" i="1" s="1"/>
  <c r="T111" i="1"/>
  <c r="U111" i="1"/>
  <c r="R110" i="1"/>
  <c r="S110" i="1" s="1"/>
  <c r="J125" i="1"/>
  <c r="C98" i="1"/>
  <c r="P111" i="1"/>
  <c r="L25" i="1" l="1"/>
  <c r="M25" i="1" s="1"/>
  <c r="N25" i="1" s="1"/>
  <c r="O25" i="1" s="1"/>
  <c r="Q25" i="1" s="1"/>
  <c r="B25" i="1" s="1"/>
  <c r="K26" i="1"/>
  <c r="H27" i="1"/>
  <c r="I26" i="1"/>
  <c r="AD267" i="1"/>
  <c r="AC267" i="1" s="1"/>
  <c r="AF267" i="1" s="1"/>
  <c r="Y95" i="1" s="1"/>
  <c r="AH94" i="1" s="1"/>
  <c r="AE268" i="1"/>
  <c r="AA94" i="1"/>
  <c r="AB94" i="1" s="1"/>
  <c r="AE94" i="1" s="1"/>
  <c r="AH93" i="1"/>
  <c r="E113" i="1"/>
  <c r="A114" i="1"/>
  <c r="D114" i="1" s="1"/>
  <c r="F111" i="1"/>
  <c r="G112" i="1" s="1"/>
  <c r="U112" i="1"/>
  <c r="T112" i="1"/>
  <c r="R111" i="1"/>
  <c r="P112" i="1"/>
  <c r="C99" i="1"/>
  <c r="J126" i="1"/>
  <c r="H28" i="1" l="1"/>
  <c r="I27" i="1"/>
  <c r="AE269" i="1"/>
  <c r="AD268" i="1"/>
  <c r="AC268" i="1" s="1"/>
  <c r="AF268" i="1" s="1"/>
  <c r="Y96" i="1" s="1"/>
  <c r="AA95" i="1"/>
  <c r="AB95" i="1" s="1"/>
  <c r="AE95" i="1" s="1"/>
  <c r="L26" i="1"/>
  <c r="M26" i="1" s="1"/>
  <c r="N26" i="1" s="1"/>
  <c r="O26" i="1" s="1"/>
  <c r="Q26" i="1" s="1"/>
  <c r="B26" i="1" s="1"/>
  <c r="K27" i="1"/>
  <c r="E114" i="1"/>
  <c r="A115" i="1"/>
  <c r="D115" i="1" s="1"/>
  <c r="F112" i="1"/>
  <c r="G113" i="1" s="1"/>
  <c r="J127" i="1"/>
  <c r="T113" i="1"/>
  <c r="U113" i="1"/>
  <c r="R112" i="1"/>
  <c r="P113" i="1"/>
  <c r="C100" i="1"/>
  <c r="L27" i="1" l="1"/>
  <c r="M27" i="1" s="1"/>
  <c r="N27" i="1" s="1"/>
  <c r="O27" i="1" s="1"/>
  <c r="Q27" i="1" s="1"/>
  <c r="B27" i="1" s="1"/>
  <c r="K28" i="1"/>
  <c r="AA96" i="1"/>
  <c r="AB96" i="1" s="1"/>
  <c r="AE96" i="1" s="1"/>
  <c r="AH95" i="1"/>
  <c r="AD269" i="1"/>
  <c r="AC269" i="1" s="1"/>
  <c r="AF269" i="1" s="1"/>
  <c r="Y97" i="1" s="1"/>
  <c r="AE270" i="1"/>
  <c r="H29" i="1"/>
  <c r="I28" i="1"/>
  <c r="E115" i="1"/>
  <c r="A116" i="1"/>
  <c r="D116" i="1" s="1"/>
  <c r="F113" i="1"/>
  <c r="G114" i="1" s="1"/>
  <c r="T114" i="1"/>
  <c r="U114" i="1"/>
  <c r="R113" i="1"/>
  <c r="S113" i="1" s="1"/>
  <c r="P114" i="1"/>
  <c r="J128" i="1"/>
  <c r="C101" i="1"/>
  <c r="AA97" i="1" l="1"/>
  <c r="AB97" i="1" s="1"/>
  <c r="AE97" i="1" s="1"/>
  <c r="AH96" i="1"/>
  <c r="H30" i="1"/>
  <c r="I29" i="1"/>
  <c r="AE271" i="1"/>
  <c r="AD270" i="1"/>
  <c r="AC270" i="1" s="1"/>
  <c r="AF270" i="1" s="1"/>
  <c r="Y98" i="1" s="1"/>
  <c r="L28" i="1"/>
  <c r="M28" i="1" s="1"/>
  <c r="N28" i="1" s="1"/>
  <c r="O28" i="1" s="1"/>
  <c r="Q28" i="1" s="1"/>
  <c r="B28" i="1" s="1"/>
  <c r="K29" i="1"/>
  <c r="E116" i="1"/>
  <c r="A117" i="1"/>
  <c r="D117" i="1" s="1"/>
  <c r="F114" i="1"/>
  <c r="G115" i="1" s="1"/>
  <c r="J129" i="1"/>
  <c r="C102" i="1"/>
  <c r="R114" i="1"/>
  <c r="U115" i="1"/>
  <c r="T115" i="1"/>
  <c r="P115" i="1"/>
  <c r="AA98" i="1" l="1"/>
  <c r="AB98" i="1" s="1"/>
  <c r="AE98" i="1" s="1"/>
  <c r="AA99" i="1"/>
  <c r="AB99" i="1" s="1"/>
  <c r="AE99" i="1" s="1"/>
  <c r="AH97" i="1"/>
  <c r="H31" i="1"/>
  <c r="I30" i="1"/>
  <c r="L29" i="1"/>
  <c r="M29" i="1" s="1"/>
  <c r="N29" i="1" s="1"/>
  <c r="O29" i="1" s="1"/>
  <c r="Q29" i="1" s="1"/>
  <c r="B29" i="1" s="1"/>
  <c r="K30" i="1"/>
  <c r="AE272" i="1"/>
  <c r="AD271" i="1"/>
  <c r="AC271" i="1" s="1"/>
  <c r="AF271" i="1" s="1"/>
  <c r="E117" i="1"/>
  <c r="A118" i="1"/>
  <c r="D118" i="1" s="1"/>
  <c r="F115" i="1"/>
  <c r="G116" i="1" s="1"/>
  <c r="P116" i="1"/>
  <c r="C103" i="1"/>
  <c r="S103" i="1" s="1"/>
  <c r="R115" i="1"/>
  <c r="S115" i="1" s="1"/>
  <c r="T116" i="1"/>
  <c r="U116" i="1"/>
  <c r="J130" i="1"/>
  <c r="AD272" i="1" l="1"/>
  <c r="AC272" i="1" s="1"/>
  <c r="AF272" i="1" s="1"/>
  <c r="Y100" i="1" s="1"/>
  <c r="AE273" i="1"/>
  <c r="L30" i="1"/>
  <c r="M30" i="1" s="1"/>
  <c r="N30" i="1" s="1"/>
  <c r="O30" i="1" s="1"/>
  <c r="Q30" i="1" s="1"/>
  <c r="B30" i="1" s="1"/>
  <c r="K31" i="1"/>
  <c r="H32" i="1"/>
  <c r="I31" i="1"/>
  <c r="E118" i="1"/>
  <c r="A119" i="1"/>
  <c r="D119" i="1" s="1"/>
  <c r="F116" i="1"/>
  <c r="G117" i="1" s="1"/>
  <c r="C104" i="1"/>
  <c r="R116" i="1"/>
  <c r="S116" i="1" s="1"/>
  <c r="U117" i="1"/>
  <c r="T117" i="1"/>
  <c r="P117" i="1"/>
  <c r="J131" i="1"/>
  <c r="H33" i="1" l="1"/>
  <c r="I32" i="1"/>
  <c r="L31" i="1"/>
  <c r="M31" i="1" s="1"/>
  <c r="N31" i="1" s="1"/>
  <c r="O31" i="1" s="1"/>
  <c r="Q31" i="1" s="1"/>
  <c r="B31" i="1" s="1"/>
  <c r="K32" i="1"/>
  <c r="AD273" i="1"/>
  <c r="AC273" i="1" s="1"/>
  <c r="AF273" i="1" s="1"/>
  <c r="Y101" i="1" s="1"/>
  <c r="AH100" i="1" s="1"/>
  <c r="AE274" i="1"/>
  <c r="AH99" i="1"/>
  <c r="AA100" i="1"/>
  <c r="AB100" i="1" s="1"/>
  <c r="AE100" i="1" s="1"/>
  <c r="E119" i="1"/>
  <c r="A120" i="1"/>
  <c r="D120" i="1" s="1"/>
  <c r="F117" i="1"/>
  <c r="G118" i="1" s="1"/>
  <c r="P118" i="1"/>
  <c r="J132" i="1"/>
  <c r="R117" i="1"/>
  <c r="S117" i="1" s="1"/>
  <c r="U118" i="1"/>
  <c r="T118" i="1"/>
  <c r="C105" i="1"/>
  <c r="AE275" i="1" l="1"/>
  <c r="AD274" i="1"/>
  <c r="AC274" i="1" s="1"/>
  <c r="AF274" i="1" s="1"/>
  <c r="Y102" i="1" s="1"/>
  <c r="L32" i="1"/>
  <c r="M32" i="1" s="1"/>
  <c r="N32" i="1" s="1"/>
  <c r="O32" i="1" s="1"/>
  <c r="Q32" i="1" s="1"/>
  <c r="B32" i="1" s="1"/>
  <c r="K33" i="1"/>
  <c r="AA101" i="1"/>
  <c r="AB101" i="1" s="1"/>
  <c r="AE101" i="1" s="1"/>
  <c r="H34" i="1"/>
  <c r="I33" i="1"/>
  <c r="E120" i="1"/>
  <c r="A121" i="1"/>
  <c r="D121" i="1" s="1"/>
  <c r="F118" i="1"/>
  <c r="G119" i="1" s="1"/>
  <c r="C106" i="1"/>
  <c r="R118" i="1"/>
  <c r="S118" i="1" s="1"/>
  <c r="U119" i="1"/>
  <c r="T119" i="1"/>
  <c r="J133" i="1"/>
  <c r="P119" i="1"/>
  <c r="H35" i="1" l="1"/>
  <c r="I34" i="1"/>
  <c r="L33" i="1"/>
  <c r="M33" i="1" s="1"/>
  <c r="N33" i="1" s="1"/>
  <c r="O33" i="1" s="1"/>
  <c r="Q33" i="1" s="1"/>
  <c r="B33" i="1" s="1"/>
  <c r="K34" i="1"/>
  <c r="AA102" i="1"/>
  <c r="AB102" i="1" s="1"/>
  <c r="AE102" i="1" s="1"/>
  <c r="AH101" i="1"/>
  <c r="AE276" i="1"/>
  <c r="AD275" i="1"/>
  <c r="AC275" i="1" s="1"/>
  <c r="AF275" i="1" s="1"/>
  <c r="Y103" i="1" s="1"/>
  <c r="E121" i="1"/>
  <c r="A122" i="1"/>
  <c r="D122" i="1" s="1"/>
  <c r="F119" i="1"/>
  <c r="G120" i="1" s="1"/>
  <c r="C107" i="1"/>
  <c r="S107" i="1" s="1"/>
  <c r="T120" i="1"/>
  <c r="R119" i="1"/>
  <c r="S119" i="1" s="1"/>
  <c r="U120" i="1"/>
  <c r="J134" i="1"/>
  <c r="P120" i="1"/>
  <c r="L34" i="1" l="1"/>
  <c r="M34" i="1" s="1"/>
  <c r="N34" i="1" s="1"/>
  <c r="O34" i="1" s="1"/>
  <c r="Q34" i="1" s="1"/>
  <c r="B34" i="1" s="1"/>
  <c r="K35" i="1"/>
  <c r="AD276" i="1"/>
  <c r="AC276" i="1" s="1"/>
  <c r="AF276" i="1" s="1"/>
  <c r="Y104" i="1" s="1"/>
  <c r="AE277" i="1"/>
  <c r="H36" i="1"/>
  <c r="I35" i="1"/>
  <c r="AA103" i="1"/>
  <c r="AB103" i="1" s="1"/>
  <c r="AE103" i="1" s="1"/>
  <c r="AH102" i="1"/>
  <c r="E122" i="1"/>
  <c r="A123" i="1"/>
  <c r="D123" i="1" s="1"/>
  <c r="F120" i="1"/>
  <c r="G121" i="1" s="1"/>
  <c r="R120" i="1"/>
  <c r="S120" i="1" s="1"/>
  <c r="T121" i="1"/>
  <c r="U121" i="1"/>
  <c r="J135" i="1"/>
  <c r="C108" i="1"/>
  <c r="P121" i="1"/>
  <c r="K36" i="1" l="1"/>
  <c r="L35" i="1"/>
  <c r="M35" i="1" s="1"/>
  <c r="N35" i="1" s="1"/>
  <c r="O35" i="1" s="1"/>
  <c r="Q35" i="1" s="1"/>
  <c r="B35" i="1" s="1"/>
  <c r="H37" i="1"/>
  <c r="I36" i="1"/>
  <c r="AA104" i="1"/>
  <c r="AB104" i="1" s="1"/>
  <c r="AE104" i="1" s="1"/>
  <c r="AH103" i="1"/>
  <c r="AE278" i="1"/>
  <c r="AD277" i="1"/>
  <c r="AC277" i="1" s="1"/>
  <c r="AF277" i="1" s="1"/>
  <c r="Y105" i="1" s="1"/>
  <c r="E123" i="1"/>
  <c r="A124" i="1"/>
  <c r="D124" i="1" s="1"/>
  <c r="F121" i="1"/>
  <c r="G122" i="1" s="1"/>
  <c r="J136" i="1"/>
  <c r="P122" i="1"/>
  <c r="U122" i="1"/>
  <c r="R121" i="1"/>
  <c r="T122" i="1"/>
  <c r="C109" i="1"/>
  <c r="AD278" i="1" l="1"/>
  <c r="AC278" i="1" s="1"/>
  <c r="AF278" i="1" s="1"/>
  <c r="Y106" i="1" s="1"/>
  <c r="AE279" i="1"/>
  <c r="H38" i="1"/>
  <c r="I37" i="1"/>
  <c r="AA105" i="1"/>
  <c r="AB105" i="1" s="1"/>
  <c r="AE105" i="1" s="1"/>
  <c r="AH104" i="1"/>
  <c r="K37" i="1"/>
  <c r="L36" i="1"/>
  <c r="M36" i="1" s="1"/>
  <c r="N36" i="1" s="1"/>
  <c r="O36" i="1" s="1"/>
  <c r="Q36" i="1" s="1"/>
  <c r="B36" i="1" s="1"/>
  <c r="E124" i="1"/>
  <c r="A125" i="1"/>
  <c r="D125" i="1" s="1"/>
  <c r="F122" i="1"/>
  <c r="G123" i="1" s="1"/>
  <c r="U123" i="1"/>
  <c r="T123" i="1"/>
  <c r="R122" i="1"/>
  <c r="S122" i="1" s="1"/>
  <c r="C110" i="1"/>
  <c r="P123" i="1"/>
  <c r="J137" i="1"/>
  <c r="H39" i="1" l="1"/>
  <c r="I38" i="1"/>
  <c r="L37" i="1"/>
  <c r="M37" i="1" s="1"/>
  <c r="N37" i="1" s="1"/>
  <c r="O37" i="1" s="1"/>
  <c r="Q37" i="1" s="1"/>
  <c r="B37" i="1" s="1"/>
  <c r="K38" i="1"/>
  <c r="AE280" i="1"/>
  <c r="AD280" i="1" s="1"/>
  <c r="AC280" i="1" s="1"/>
  <c r="AF280" i="1" s="1"/>
  <c r="Y108" i="1" s="1"/>
  <c r="AH107" i="1" s="1"/>
  <c r="AD279" i="1"/>
  <c r="AC279" i="1" s="1"/>
  <c r="AF279" i="1" s="1"/>
  <c r="Y107" i="1" s="1"/>
  <c r="AA106" i="1"/>
  <c r="AB106" i="1" s="1"/>
  <c r="AE106" i="1" s="1"/>
  <c r="AH105" i="1"/>
  <c r="E125" i="1"/>
  <c r="A126" i="1"/>
  <c r="D126" i="1" s="1"/>
  <c r="F123" i="1"/>
  <c r="G124" i="1" s="1"/>
  <c r="J138" i="1"/>
  <c r="P124" i="1"/>
  <c r="C111" i="1"/>
  <c r="S111" i="1" s="1"/>
  <c r="R123" i="1"/>
  <c r="S123" i="1" s="1"/>
  <c r="T124" i="1"/>
  <c r="U124" i="1"/>
  <c r="AA107" i="1" l="1"/>
  <c r="AB107" i="1" s="1"/>
  <c r="AE107" i="1" s="1"/>
  <c r="AA108" i="1"/>
  <c r="AB108" i="1" s="1"/>
  <c r="AE108" i="1" s="1"/>
  <c r="AH106" i="1"/>
  <c r="K39" i="1"/>
  <c r="L38" i="1"/>
  <c r="M38" i="1" s="1"/>
  <c r="N38" i="1" s="1"/>
  <c r="O38" i="1" s="1"/>
  <c r="Q38" i="1" s="1"/>
  <c r="B38" i="1" s="1"/>
  <c r="H40" i="1"/>
  <c r="I39" i="1"/>
  <c r="E126" i="1"/>
  <c r="A127" i="1"/>
  <c r="D127" i="1" s="1"/>
  <c r="F124" i="1"/>
  <c r="G125" i="1" s="1"/>
  <c r="T125" i="1"/>
  <c r="U125" i="1"/>
  <c r="R124" i="1"/>
  <c r="S124" i="1" s="1"/>
  <c r="J139" i="1"/>
  <c r="C112" i="1"/>
  <c r="S112" i="1" s="1"/>
  <c r="P125" i="1"/>
  <c r="H41" i="1" l="1"/>
  <c r="I40" i="1"/>
  <c r="L39" i="1"/>
  <c r="M39" i="1" s="1"/>
  <c r="N39" i="1" s="1"/>
  <c r="O39" i="1" s="1"/>
  <c r="Q39" i="1" s="1"/>
  <c r="B39" i="1" s="1"/>
  <c r="K40" i="1"/>
  <c r="E127" i="1"/>
  <c r="A128" i="1"/>
  <c r="D128" i="1" s="1"/>
  <c r="F125" i="1"/>
  <c r="G126" i="1" s="1"/>
  <c r="J140" i="1"/>
  <c r="T126" i="1"/>
  <c r="R125" i="1"/>
  <c r="S125" i="1" s="1"/>
  <c r="U126" i="1"/>
  <c r="P126" i="1"/>
  <c r="C113" i="1"/>
  <c r="K41" i="1" l="1"/>
  <c r="L40" i="1"/>
  <c r="M40" i="1" s="1"/>
  <c r="N40" i="1" s="1"/>
  <c r="O40" i="1" s="1"/>
  <c r="Q40" i="1" s="1"/>
  <c r="B40" i="1" s="1"/>
  <c r="H42" i="1"/>
  <c r="I41" i="1"/>
  <c r="E128" i="1"/>
  <c r="A129" i="1"/>
  <c r="D129" i="1" s="1"/>
  <c r="F126" i="1"/>
  <c r="G127" i="1" s="1"/>
  <c r="R126" i="1"/>
  <c r="S126" i="1" s="1"/>
  <c r="U127" i="1"/>
  <c r="T127" i="1"/>
  <c r="C114" i="1"/>
  <c r="S114" i="1" s="1"/>
  <c r="P127" i="1"/>
  <c r="J141" i="1"/>
  <c r="H43" i="1" l="1"/>
  <c r="I42" i="1"/>
  <c r="L41" i="1"/>
  <c r="M41" i="1" s="1"/>
  <c r="N41" i="1" s="1"/>
  <c r="O41" i="1" s="1"/>
  <c r="Q41" i="1" s="1"/>
  <c r="B41" i="1" s="1"/>
  <c r="K42" i="1"/>
  <c r="E129" i="1"/>
  <c r="A130" i="1"/>
  <c r="D130" i="1" s="1"/>
  <c r="F127" i="1"/>
  <c r="G128" i="1" s="1"/>
  <c r="P128" i="1"/>
  <c r="J142" i="1"/>
  <c r="R127" i="1"/>
  <c r="S127" i="1" s="1"/>
  <c r="U128" i="1"/>
  <c r="T128" i="1"/>
  <c r="C115" i="1"/>
  <c r="L42" i="1" l="1"/>
  <c r="M42" i="1" s="1"/>
  <c r="N42" i="1" s="1"/>
  <c r="O42" i="1" s="1"/>
  <c r="Q42" i="1" s="1"/>
  <c r="B42" i="1" s="1"/>
  <c r="K43" i="1"/>
  <c r="H44" i="1"/>
  <c r="I43" i="1"/>
  <c r="E130" i="1"/>
  <c r="A131" i="1"/>
  <c r="D131" i="1" s="1"/>
  <c r="F128" i="1"/>
  <c r="G129" i="1" s="1"/>
  <c r="J143" i="1"/>
  <c r="C116" i="1"/>
  <c r="R128" i="1"/>
  <c r="T129" i="1"/>
  <c r="U129" i="1"/>
  <c r="P129" i="1"/>
  <c r="H45" i="1" l="1"/>
  <c r="I44" i="1"/>
  <c r="L43" i="1"/>
  <c r="M43" i="1" s="1"/>
  <c r="N43" i="1" s="1"/>
  <c r="O43" i="1" s="1"/>
  <c r="Q43" i="1" s="1"/>
  <c r="B43" i="1" s="1"/>
  <c r="K44" i="1"/>
  <c r="E131" i="1"/>
  <c r="A132" i="1"/>
  <c r="D132" i="1" s="1"/>
  <c r="F129" i="1"/>
  <c r="G130" i="1" s="1"/>
  <c r="P130" i="1"/>
  <c r="C117" i="1"/>
  <c r="J144" i="1"/>
  <c r="T130" i="1"/>
  <c r="R129" i="1"/>
  <c r="S129" i="1" s="1"/>
  <c r="U130" i="1"/>
  <c r="L44" i="1" l="1"/>
  <c r="M44" i="1" s="1"/>
  <c r="N44" i="1" s="1"/>
  <c r="O44" i="1" s="1"/>
  <c r="Q44" i="1" s="1"/>
  <c r="B44" i="1" s="1"/>
  <c r="K45" i="1"/>
  <c r="H46" i="1"/>
  <c r="I45" i="1"/>
  <c r="E132" i="1"/>
  <c r="A133" i="1"/>
  <c r="D133" i="1" s="1"/>
  <c r="F130" i="1"/>
  <c r="G131" i="1" s="1"/>
  <c r="R130" i="1"/>
  <c r="S130" i="1" s="1"/>
  <c r="U131" i="1"/>
  <c r="T131" i="1"/>
  <c r="C118" i="1"/>
  <c r="P131" i="1"/>
  <c r="J145" i="1"/>
  <c r="H47" i="1" l="1"/>
  <c r="I46" i="1"/>
  <c r="L45" i="1"/>
  <c r="M45" i="1" s="1"/>
  <c r="N45" i="1" s="1"/>
  <c r="O45" i="1" s="1"/>
  <c r="Q45" i="1" s="1"/>
  <c r="B45" i="1" s="1"/>
  <c r="K46" i="1"/>
  <c r="E133" i="1"/>
  <c r="A134" i="1"/>
  <c r="D134" i="1" s="1"/>
  <c r="F131" i="1"/>
  <c r="G132" i="1" s="1"/>
  <c r="J146" i="1"/>
  <c r="P132" i="1"/>
  <c r="C119" i="1"/>
  <c r="R131" i="1"/>
  <c r="S131" i="1" s="1"/>
  <c r="U132" i="1"/>
  <c r="T132" i="1"/>
  <c r="H48" i="1" l="1"/>
  <c r="I47" i="1"/>
  <c r="K47" i="1"/>
  <c r="L46" i="1"/>
  <c r="M46" i="1" s="1"/>
  <c r="N46" i="1" s="1"/>
  <c r="O46" i="1" s="1"/>
  <c r="Q46" i="1" s="1"/>
  <c r="B46" i="1" s="1"/>
  <c r="E134" i="1"/>
  <c r="A135" i="1"/>
  <c r="D135" i="1" s="1"/>
  <c r="F132" i="1"/>
  <c r="G133" i="1" s="1"/>
  <c r="T133" i="1"/>
  <c r="U133" i="1"/>
  <c r="R132" i="1"/>
  <c r="S132" i="1" s="1"/>
  <c r="C120" i="1"/>
  <c r="P133" i="1"/>
  <c r="J147" i="1"/>
  <c r="L47" i="1" l="1"/>
  <c r="M47" i="1" s="1"/>
  <c r="N47" i="1" s="1"/>
  <c r="O47" i="1" s="1"/>
  <c r="Q47" i="1" s="1"/>
  <c r="B47" i="1" s="1"/>
  <c r="K48" i="1"/>
  <c r="H49" i="1"/>
  <c r="I48" i="1"/>
  <c r="E135" i="1"/>
  <c r="A136" i="1"/>
  <c r="D136" i="1" s="1"/>
  <c r="F133" i="1"/>
  <c r="G134" i="1" s="1"/>
  <c r="C121" i="1"/>
  <c r="S121" i="1" s="1"/>
  <c r="J148" i="1"/>
  <c r="P134" i="1"/>
  <c r="R133" i="1"/>
  <c r="T134" i="1"/>
  <c r="U134" i="1"/>
  <c r="H50" i="1" l="1"/>
  <c r="I49" i="1"/>
  <c r="L48" i="1"/>
  <c r="M48" i="1" s="1"/>
  <c r="N48" i="1" s="1"/>
  <c r="O48" i="1" s="1"/>
  <c r="Q48" i="1" s="1"/>
  <c r="B48" i="1" s="1"/>
  <c r="K49" i="1"/>
  <c r="E136" i="1"/>
  <c r="A137" i="1"/>
  <c r="D137" i="1" s="1"/>
  <c r="F134" i="1"/>
  <c r="G135" i="1" s="1"/>
  <c r="R134" i="1"/>
  <c r="S134" i="1" s="1"/>
  <c r="U135" i="1"/>
  <c r="T135" i="1"/>
  <c r="C122" i="1"/>
  <c r="J149" i="1"/>
  <c r="P135" i="1"/>
  <c r="L49" i="1" l="1"/>
  <c r="M49" i="1" s="1"/>
  <c r="N49" i="1" s="1"/>
  <c r="O49" i="1" s="1"/>
  <c r="Q49" i="1" s="1"/>
  <c r="B49" i="1" s="1"/>
  <c r="K50" i="1"/>
  <c r="H51" i="1"/>
  <c r="I50" i="1"/>
  <c r="E137" i="1"/>
  <c r="A138" i="1"/>
  <c r="D138" i="1" s="1"/>
  <c r="F135" i="1"/>
  <c r="G136" i="1" s="1"/>
  <c r="T136" i="1"/>
  <c r="U136" i="1"/>
  <c r="R135" i="1"/>
  <c r="P136" i="1"/>
  <c r="J150" i="1"/>
  <c r="C123" i="1"/>
  <c r="H52" i="1" l="1"/>
  <c r="I51" i="1"/>
  <c r="K51" i="1"/>
  <c r="L50" i="1"/>
  <c r="M50" i="1" s="1"/>
  <c r="N50" i="1" s="1"/>
  <c r="O50" i="1" s="1"/>
  <c r="Q50" i="1" s="1"/>
  <c r="B50" i="1" s="1"/>
  <c r="E138" i="1"/>
  <c r="A139" i="1"/>
  <c r="D139" i="1" s="1"/>
  <c r="F136" i="1"/>
  <c r="G137" i="1" s="1"/>
  <c r="C124" i="1"/>
  <c r="R136" i="1"/>
  <c r="S136" i="1" s="1"/>
  <c r="U137" i="1"/>
  <c r="T137" i="1"/>
  <c r="J151" i="1"/>
  <c r="P137" i="1"/>
  <c r="K52" i="1" l="1"/>
  <c r="L51" i="1"/>
  <c r="M51" i="1" s="1"/>
  <c r="N51" i="1" s="1"/>
  <c r="O51" i="1" s="1"/>
  <c r="Q51" i="1" s="1"/>
  <c r="B51" i="1" s="1"/>
  <c r="H53" i="1"/>
  <c r="I52" i="1"/>
  <c r="E139" i="1"/>
  <c r="A140" i="1"/>
  <c r="D140" i="1" s="1"/>
  <c r="F137" i="1"/>
  <c r="G138" i="1" s="1"/>
  <c r="J152" i="1"/>
  <c r="P138" i="1"/>
  <c r="C125" i="1"/>
  <c r="R137" i="1"/>
  <c r="S137" i="1" s="1"/>
  <c r="T138" i="1"/>
  <c r="U138" i="1"/>
  <c r="H54" i="1" l="1"/>
  <c r="I53" i="1"/>
  <c r="L52" i="1"/>
  <c r="M52" i="1" s="1"/>
  <c r="N52" i="1" s="1"/>
  <c r="O52" i="1" s="1"/>
  <c r="Q52" i="1" s="1"/>
  <c r="B52" i="1" s="1"/>
  <c r="K53" i="1"/>
  <c r="E140" i="1"/>
  <c r="A141" i="1"/>
  <c r="D141" i="1" s="1"/>
  <c r="F138" i="1"/>
  <c r="G139" i="1" s="1"/>
  <c r="R138" i="1"/>
  <c r="S138" i="1" s="1"/>
  <c r="T139" i="1"/>
  <c r="U139" i="1"/>
  <c r="P139" i="1"/>
  <c r="J153" i="1"/>
  <c r="C126" i="1"/>
  <c r="K54" i="1" l="1"/>
  <c r="L53" i="1"/>
  <c r="M53" i="1" s="1"/>
  <c r="N53" i="1" s="1"/>
  <c r="O53" i="1" s="1"/>
  <c r="Q53" i="1" s="1"/>
  <c r="B53" i="1" s="1"/>
  <c r="H55" i="1"/>
  <c r="I54" i="1"/>
  <c r="E141" i="1"/>
  <c r="A142" i="1"/>
  <c r="D142" i="1" s="1"/>
  <c r="F139" i="1"/>
  <c r="G140" i="1" s="1"/>
  <c r="C127" i="1"/>
  <c r="P140" i="1"/>
  <c r="J154" i="1"/>
  <c r="T140" i="1"/>
  <c r="R139" i="1"/>
  <c r="S139" i="1" s="1"/>
  <c r="U140" i="1"/>
  <c r="H56" i="1" l="1"/>
  <c r="I55" i="1"/>
  <c r="K55" i="1"/>
  <c r="L54" i="1"/>
  <c r="M54" i="1" s="1"/>
  <c r="N54" i="1" s="1"/>
  <c r="O54" i="1" s="1"/>
  <c r="Q54" i="1" s="1"/>
  <c r="B54" i="1" s="1"/>
  <c r="E142" i="1"/>
  <c r="A143" i="1"/>
  <c r="D143" i="1" s="1"/>
  <c r="F140" i="1"/>
  <c r="G141" i="1" s="1"/>
  <c r="R140" i="1"/>
  <c r="S140" i="1" s="1"/>
  <c r="T141" i="1"/>
  <c r="U141" i="1"/>
  <c r="P141" i="1"/>
  <c r="J155" i="1"/>
  <c r="C128" i="1"/>
  <c r="S128" i="1" s="1"/>
  <c r="L55" i="1" l="1"/>
  <c r="M55" i="1" s="1"/>
  <c r="N55" i="1" s="1"/>
  <c r="O55" i="1" s="1"/>
  <c r="Q55" i="1" s="1"/>
  <c r="B55" i="1" s="1"/>
  <c r="K56" i="1"/>
  <c r="H57" i="1"/>
  <c r="I56" i="1"/>
  <c r="E143" i="1"/>
  <c r="A144" i="1"/>
  <c r="D144" i="1" s="1"/>
  <c r="F141" i="1"/>
  <c r="G142" i="1" s="1"/>
  <c r="J156" i="1"/>
  <c r="C129" i="1"/>
  <c r="P142" i="1"/>
  <c r="T142" i="1"/>
  <c r="R141" i="1"/>
  <c r="S141" i="1" s="1"/>
  <c r="U142" i="1"/>
  <c r="H58" i="1" l="1"/>
  <c r="I57" i="1"/>
  <c r="K57" i="1"/>
  <c r="L56" i="1"/>
  <c r="M56" i="1" s="1"/>
  <c r="N56" i="1" s="1"/>
  <c r="O56" i="1" s="1"/>
  <c r="Q56" i="1" s="1"/>
  <c r="B56" i="1" s="1"/>
  <c r="E144" i="1"/>
  <c r="A145" i="1"/>
  <c r="D145" i="1" s="1"/>
  <c r="F142" i="1"/>
  <c r="G143" i="1" s="1"/>
  <c r="U143" i="1"/>
  <c r="R142" i="1"/>
  <c r="S142" i="1" s="1"/>
  <c r="T143" i="1"/>
  <c r="P143" i="1"/>
  <c r="J157" i="1"/>
  <c r="C130" i="1"/>
  <c r="K58" i="1" l="1"/>
  <c r="L57" i="1"/>
  <c r="M57" i="1" s="1"/>
  <c r="N57" i="1" s="1"/>
  <c r="O57" i="1" s="1"/>
  <c r="Q57" i="1" s="1"/>
  <c r="B57" i="1" s="1"/>
  <c r="H59" i="1"/>
  <c r="I58" i="1"/>
  <c r="E145" i="1"/>
  <c r="A146" i="1"/>
  <c r="D146" i="1" s="1"/>
  <c r="F143" i="1"/>
  <c r="G144" i="1" s="1"/>
  <c r="J158" i="1"/>
  <c r="C131" i="1"/>
  <c r="P144" i="1"/>
  <c r="R143" i="1"/>
  <c r="U144" i="1"/>
  <c r="T144" i="1"/>
  <c r="H60" i="1" l="1"/>
  <c r="I59" i="1"/>
  <c r="L58" i="1"/>
  <c r="M58" i="1" s="1"/>
  <c r="N58" i="1" s="1"/>
  <c r="O58" i="1" s="1"/>
  <c r="Q58" i="1" s="1"/>
  <c r="B58" i="1" s="1"/>
  <c r="K59" i="1"/>
  <c r="E146" i="1"/>
  <c r="A147" i="1"/>
  <c r="D147" i="1" s="1"/>
  <c r="F144" i="1"/>
  <c r="G145" i="1" s="1"/>
  <c r="P145" i="1"/>
  <c r="C132" i="1"/>
  <c r="U145" i="1"/>
  <c r="R144" i="1"/>
  <c r="S144" i="1" s="1"/>
  <c r="T145" i="1"/>
  <c r="J159" i="1"/>
  <c r="K60" i="1" l="1"/>
  <c r="L59" i="1"/>
  <c r="M59" i="1" s="1"/>
  <c r="N59" i="1" s="1"/>
  <c r="O59" i="1" s="1"/>
  <c r="Q59" i="1" s="1"/>
  <c r="B59" i="1" s="1"/>
  <c r="H61" i="1"/>
  <c r="I60" i="1"/>
  <c r="E147" i="1"/>
  <c r="A148" i="1"/>
  <c r="D148" i="1" s="1"/>
  <c r="F145" i="1"/>
  <c r="G146" i="1" s="1"/>
  <c r="C133" i="1"/>
  <c r="S133" i="1" s="1"/>
  <c r="T146" i="1"/>
  <c r="R145" i="1"/>
  <c r="S145" i="1" s="1"/>
  <c r="U146" i="1"/>
  <c r="P146" i="1"/>
  <c r="J160" i="1"/>
  <c r="H62" i="1" l="1"/>
  <c r="I61" i="1"/>
  <c r="K61" i="1"/>
  <c r="L60" i="1"/>
  <c r="M60" i="1" s="1"/>
  <c r="N60" i="1" s="1"/>
  <c r="O60" i="1" s="1"/>
  <c r="Q60" i="1" s="1"/>
  <c r="B60" i="1" s="1"/>
  <c r="E148" i="1"/>
  <c r="A149" i="1"/>
  <c r="D149" i="1" s="1"/>
  <c r="F146" i="1"/>
  <c r="G147" i="1" s="1"/>
  <c r="J161" i="1"/>
  <c r="P147" i="1"/>
  <c r="C134" i="1"/>
  <c r="R146" i="1"/>
  <c r="T147" i="1"/>
  <c r="U147" i="1"/>
  <c r="K62" i="1" l="1"/>
  <c r="L61" i="1"/>
  <c r="M61" i="1" s="1"/>
  <c r="N61" i="1" s="1"/>
  <c r="O61" i="1" s="1"/>
  <c r="Q61" i="1" s="1"/>
  <c r="B61" i="1" s="1"/>
  <c r="H63" i="1"/>
  <c r="I62" i="1"/>
  <c r="E149" i="1"/>
  <c r="A150" i="1"/>
  <c r="D150" i="1" s="1"/>
  <c r="F147" i="1"/>
  <c r="G148" i="1" s="1"/>
  <c r="P148" i="1"/>
  <c r="C135" i="1"/>
  <c r="S135" i="1" s="1"/>
  <c r="T148" i="1"/>
  <c r="R147" i="1"/>
  <c r="S147" i="1" s="1"/>
  <c r="U148" i="1"/>
  <c r="J162" i="1"/>
  <c r="H64" i="1" l="1"/>
  <c r="I63" i="1"/>
  <c r="K63" i="1"/>
  <c r="L62" i="1"/>
  <c r="M62" i="1" s="1"/>
  <c r="N62" i="1" s="1"/>
  <c r="O62" i="1" s="1"/>
  <c r="Q62" i="1" s="1"/>
  <c r="B62" i="1" s="1"/>
  <c r="E150" i="1"/>
  <c r="A151" i="1"/>
  <c r="D151" i="1" s="1"/>
  <c r="F148" i="1"/>
  <c r="G149" i="1" s="1"/>
  <c r="J163" i="1"/>
  <c r="P149" i="1"/>
  <c r="C136" i="1"/>
  <c r="R148" i="1"/>
  <c r="U149" i="1"/>
  <c r="T149" i="1"/>
  <c r="K64" i="1" l="1"/>
  <c r="L63" i="1"/>
  <c r="M63" i="1" s="1"/>
  <c r="N63" i="1" s="1"/>
  <c r="O63" i="1" s="1"/>
  <c r="Q63" i="1" s="1"/>
  <c r="B63" i="1" s="1"/>
  <c r="H65" i="1"/>
  <c r="I64" i="1"/>
  <c r="E151" i="1"/>
  <c r="A152" i="1"/>
  <c r="D152" i="1" s="1"/>
  <c r="F149" i="1"/>
  <c r="G150" i="1" s="1"/>
  <c r="R149" i="1"/>
  <c r="S149" i="1" s="1"/>
  <c r="U150" i="1"/>
  <c r="T150" i="1"/>
  <c r="J164" i="1"/>
  <c r="C137" i="1"/>
  <c r="P150" i="1"/>
  <c r="H66" i="1" l="1"/>
  <c r="I65" i="1"/>
  <c r="K65" i="1"/>
  <c r="L64" i="1"/>
  <c r="M64" i="1" s="1"/>
  <c r="N64" i="1" s="1"/>
  <c r="O64" i="1" s="1"/>
  <c r="Q64" i="1" s="1"/>
  <c r="B64" i="1" s="1"/>
  <c r="E152" i="1"/>
  <c r="A153" i="1"/>
  <c r="D153" i="1" s="1"/>
  <c r="F150" i="1"/>
  <c r="G151" i="1" s="1"/>
  <c r="P151" i="1"/>
  <c r="J165" i="1"/>
  <c r="T151" i="1"/>
  <c r="U151" i="1"/>
  <c r="R150" i="1"/>
  <c r="C138" i="1"/>
  <c r="H67" i="1" l="1"/>
  <c r="I66" i="1"/>
  <c r="K66" i="1"/>
  <c r="L65" i="1"/>
  <c r="M65" i="1" s="1"/>
  <c r="N65" i="1" s="1"/>
  <c r="O65" i="1" s="1"/>
  <c r="Q65" i="1" s="1"/>
  <c r="B65" i="1" s="1"/>
  <c r="E153" i="1"/>
  <c r="A154" i="1"/>
  <c r="D154" i="1" s="1"/>
  <c r="F151" i="1"/>
  <c r="G152" i="1" s="1"/>
  <c r="J166" i="1"/>
  <c r="P152" i="1"/>
  <c r="R151" i="1"/>
  <c r="S151" i="1" s="1"/>
  <c r="U152" i="1"/>
  <c r="T152" i="1"/>
  <c r="C139" i="1"/>
  <c r="L66" i="1" l="1"/>
  <c r="M66" i="1" s="1"/>
  <c r="N66" i="1" s="1"/>
  <c r="O66" i="1" s="1"/>
  <c r="Q66" i="1" s="1"/>
  <c r="B66" i="1" s="1"/>
  <c r="K67" i="1"/>
  <c r="H68" i="1"/>
  <c r="I67" i="1"/>
  <c r="E154" i="1"/>
  <c r="A155" i="1"/>
  <c r="D155" i="1" s="1"/>
  <c r="F152" i="1"/>
  <c r="G153" i="1" s="1"/>
  <c r="T153" i="1"/>
  <c r="R152" i="1"/>
  <c r="S152" i="1" s="1"/>
  <c r="U153" i="1"/>
  <c r="C140" i="1"/>
  <c r="P153" i="1"/>
  <c r="J167" i="1"/>
  <c r="H69" i="1" l="1"/>
  <c r="I68" i="1"/>
  <c r="L67" i="1"/>
  <c r="M67" i="1" s="1"/>
  <c r="N67" i="1" s="1"/>
  <c r="O67" i="1" s="1"/>
  <c r="Q67" i="1" s="1"/>
  <c r="B67" i="1" s="1"/>
  <c r="K68" i="1"/>
  <c r="E155" i="1"/>
  <c r="A156" i="1"/>
  <c r="D156" i="1" s="1"/>
  <c r="F153" i="1"/>
  <c r="G154" i="1" s="1"/>
  <c r="R153" i="1"/>
  <c r="S153" i="1" s="1"/>
  <c r="U154" i="1"/>
  <c r="T154" i="1"/>
  <c r="C141" i="1"/>
  <c r="J168" i="1"/>
  <c r="P154" i="1"/>
  <c r="H70" i="1" l="1"/>
  <c r="I69" i="1"/>
  <c r="K69" i="1"/>
  <c r="L68" i="1"/>
  <c r="M68" i="1" s="1"/>
  <c r="N68" i="1" s="1"/>
  <c r="O68" i="1" s="1"/>
  <c r="Q68" i="1" s="1"/>
  <c r="B68" i="1" s="1"/>
  <c r="E156" i="1"/>
  <c r="A157" i="1"/>
  <c r="D157" i="1" s="1"/>
  <c r="F154" i="1"/>
  <c r="G155" i="1" s="1"/>
  <c r="J169" i="1"/>
  <c r="C142" i="1"/>
  <c r="P155" i="1"/>
  <c r="T155" i="1"/>
  <c r="R154" i="1"/>
  <c r="U155" i="1"/>
  <c r="H71" i="1" l="1"/>
  <c r="I70" i="1"/>
  <c r="K70" i="1"/>
  <c r="L69" i="1"/>
  <c r="M69" i="1" s="1"/>
  <c r="N69" i="1" s="1"/>
  <c r="O69" i="1" s="1"/>
  <c r="Q69" i="1" s="1"/>
  <c r="B69" i="1" s="1"/>
  <c r="E157" i="1"/>
  <c r="A158" i="1"/>
  <c r="D158" i="1" s="1"/>
  <c r="F155" i="1"/>
  <c r="G156" i="1" s="1"/>
  <c r="C143" i="1"/>
  <c r="S143" i="1" s="1"/>
  <c r="P156" i="1"/>
  <c r="J170" i="1"/>
  <c r="R155" i="1"/>
  <c r="S155" i="1" s="1"/>
  <c r="U156" i="1"/>
  <c r="T156" i="1"/>
  <c r="K71" i="1" l="1"/>
  <c r="L70" i="1"/>
  <c r="M70" i="1" s="1"/>
  <c r="N70" i="1" s="1"/>
  <c r="O70" i="1" s="1"/>
  <c r="Q70" i="1" s="1"/>
  <c r="B70" i="1" s="1"/>
  <c r="H72" i="1"/>
  <c r="I71" i="1"/>
  <c r="E158" i="1"/>
  <c r="A159" i="1"/>
  <c r="D159" i="1" s="1"/>
  <c r="F156" i="1"/>
  <c r="G157" i="1" s="1"/>
  <c r="J171" i="1"/>
  <c r="P157" i="1"/>
  <c r="C144" i="1"/>
  <c r="U157" i="1"/>
  <c r="R156" i="1"/>
  <c r="S156" i="1" s="1"/>
  <c r="T157" i="1"/>
  <c r="H73" i="1" l="1"/>
  <c r="I72" i="1"/>
  <c r="L71" i="1"/>
  <c r="M71" i="1" s="1"/>
  <c r="N71" i="1" s="1"/>
  <c r="O71" i="1" s="1"/>
  <c r="Q71" i="1" s="1"/>
  <c r="B71" i="1" s="1"/>
  <c r="K72" i="1"/>
  <c r="E159" i="1"/>
  <c r="A160" i="1"/>
  <c r="D160" i="1" s="1"/>
  <c r="F157" i="1"/>
  <c r="G158" i="1" s="1"/>
  <c r="P158" i="1"/>
  <c r="J172" i="1"/>
  <c r="C145" i="1"/>
  <c r="R157" i="1"/>
  <c r="U158" i="1"/>
  <c r="T158" i="1"/>
  <c r="L72" i="1" l="1"/>
  <c r="M72" i="1" s="1"/>
  <c r="N72" i="1" s="1"/>
  <c r="O72" i="1" s="1"/>
  <c r="Q72" i="1" s="1"/>
  <c r="B72" i="1" s="1"/>
  <c r="K73" i="1"/>
  <c r="H74" i="1"/>
  <c r="I73" i="1"/>
  <c r="E160" i="1"/>
  <c r="A161" i="1"/>
  <c r="D161" i="1" s="1"/>
  <c r="F158" i="1"/>
  <c r="G159" i="1" s="1"/>
  <c r="P159" i="1"/>
  <c r="J173" i="1"/>
  <c r="C146" i="1"/>
  <c r="S146" i="1" s="1"/>
  <c r="U159" i="1"/>
  <c r="R158" i="1"/>
  <c r="S158" i="1" s="1"/>
  <c r="T159" i="1"/>
  <c r="H75" i="1" l="1"/>
  <c r="I74" i="1"/>
  <c r="L73" i="1"/>
  <c r="M73" i="1" s="1"/>
  <c r="N73" i="1" s="1"/>
  <c r="O73" i="1" s="1"/>
  <c r="Q73" i="1" s="1"/>
  <c r="B73" i="1" s="1"/>
  <c r="K74" i="1"/>
  <c r="E161" i="1"/>
  <c r="A162" i="1"/>
  <c r="D162" i="1" s="1"/>
  <c r="F159" i="1"/>
  <c r="G160" i="1" s="1"/>
  <c r="T160" i="1"/>
  <c r="R159" i="1"/>
  <c r="S159" i="1" s="1"/>
  <c r="U160" i="1"/>
  <c r="C147" i="1"/>
  <c r="J174" i="1"/>
  <c r="P160" i="1"/>
  <c r="K75" i="1" l="1"/>
  <c r="L74" i="1"/>
  <c r="M74" i="1" s="1"/>
  <c r="N74" i="1" s="1"/>
  <c r="O74" i="1" s="1"/>
  <c r="Q74" i="1" s="1"/>
  <c r="B74" i="1" s="1"/>
  <c r="H76" i="1"/>
  <c r="I75" i="1"/>
  <c r="E162" i="1"/>
  <c r="A163" i="1"/>
  <c r="D163" i="1" s="1"/>
  <c r="F160" i="1"/>
  <c r="G161" i="1" s="1"/>
  <c r="C148" i="1"/>
  <c r="S148" i="1" s="1"/>
  <c r="T161" i="1"/>
  <c r="U161" i="1"/>
  <c r="R160" i="1"/>
  <c r="S160" i="1" s="1"/>
  <c r="J175" i="1"/>
  <c r="P161" i="1"/>
  <c r="H77" i="1" l="1"/>
  <c r="I76" i="1"/>
  <c r="K76" i="1"/>
  <c r="L75" i="1"/>
  <c r="M75" i="1" s="1"/>
  <c r="N75" i="1" s="1"/>
  <c r="O75" i="1" s="1"/>
  <c r="Q75" i="1" s="1"/>
  <c r="B75" i="1" s="1"/>
  <c r="E163" i="1"/>
  <c r="A164" i="1"/>
  <c r="D164" i="1" s="1"/>
  <c r="F161" i="1"/>
  <c r="G162" i="1" s="1"/>
  <c r="P162" i="1"/>
  <c r="J176" i="1"/>
  <c r="C149" i="1"/>
  <c r="T162" i="1"/>
  <c r="U162" i="1"/>
  <c r="R161" i="1"/>
  <c r="S161" i="1" s="1"/>
  <c r="L76" i="1" l="1"/>
  <c r="M76" i="1" s="1"/>
  <c r="N76" i="1" s="1"/>
  <c r="O76" i="1" s="1"/>
  <c r="Q76" i="1" s="1"/>
  <c r="B76" i="1" s="1"/>
  <c r="K77" i="1"/>
  <c r="H78" i="1"/>
  <c r="I77" i="1"/>
  <c r="E164" i="1"/>
  <c r="A165" i="1"/>
  <c r="D165" i="1" s="1"/>
  <c r="F162" i="1"/>
  <c r="G163" i="1" s="1"/>
  <c r="R162" i="1"/>
  <c r="S162" i="1" s="1"/>
  <c r="U163" i="1"/>
  <c r="T163" i="1"/>
  <c r="C150" i="1"/>
  <c r="S150" i="1" s="1"/>
  <c r="J177" i="1"/>
  <c r="P163" i="1"/>
  <c r="H79" i="1" l="1"/>
  <c r="I78" i="1"/>
  <c r="L77" i="1"/>
  <c r="M77" i="1" s="1"/>
  <c r="N77" i="1" s="1"/>
  <c r="O77" i="1" s="1"/>
  <c r="Q77" i="1" s="1"/>
  <c r="B77" i="1" s="1"/>
  <c r="K78" i="1"/>
  <c r="E165" i="1"/>
  <c r="A166" i="1"/>
  <c r="D166" i="1" s="1"/>
  <c r="F163" i="1"/>
  <c r="G164" i="1" s="1"/>
  <c r="J178" i="1"/>
  <c r="P164" i="1"/>
  <c r="R163" i="1"/>
  <c r="S163" i="1" s="1"/>
  <c r="U164" i="1"/>
  <c r="T164" i="1"/>
  <c r="C151" i="1"/>
  <c r="H80" i="1" l="1"/>
  <c r="I79" i="1"/>
  <c r="K79" i="1"/>
  <c r="L78" i="1"/>
  <c r="M78" i="1" s="1"/>
  <c r="N78" i="1" s="1"/>
  <c r="O78" i="1" s="1"/>
  <c r="Q78" i="1" s="1"/>
  <c r="B78" i="1" s="1"/>
  <c r="E166" i="1"/>
  <c r="A167" i="1"/>
  <c r="D167" i="1" s="1"/>
  <c r="F164" i="1"/>
  <c r="G165" i="1" s="1"/>
  <c r="C152" i="1"/>
  <c r="P165" i="1"/>
  <c r="J179" i="1"/>
  <c r="R164" i="1"/>
  <c r="U165" i="1"/>
  <c r="T165" i="1"/>
  <c r="K80" i="1" l="1"/>
  <c r="L79" i="1"/>
  <c r="M79" i="1" s="1"/>
  <c r="N79" i="1" s="1"/>
  <c r="O79" i="1" s="1"/>
  <c r="Q79" i="1" s="1"/>
  <c r="B79" i="1" s="1"/>
  <c r="H81" i="1"/>
  <c r="I80" i="1"/>
  <c r="E167" i="1"/>
  <c r="A168" i="1"/>
  <c r="D168" i="1" s="1"/>
  <c r="F165" i="1"/>
  <c r="G166" i="1" s="1"/>
  <c r="J180" i="1"/>
  <c r="P166" i="1"/>
  <c r="T166" i="1"/>
  <c r="R165" i="1"/>
  <c r="S165" i="1" s="1"/>
  <c r="U166" i="1"/>
  <c r="C153" i="1"/>
  <c r="H82" i="1" l="1"/>
  <c r="I81" i="1"/>
  <c r="L80" i="1"/>
  <c r="M80" i="1" s="1"/>
  <c r="N80" i="1" s="1"/>
  <c r="O80" i="1" s="1"/>
  <c r="Q80" i="1" s="1"/>
  <c r="B80" i="1" s="1"/>
  <c r="K81" i="1"/>
  <c r="E168" i="1"/>
  <c r="A169" i="1"/>
  <c r="D169" i="1" s="1"/>
  <c r="F166" i="1"/>
  <c r="G167" i="1" s="1"/>
  <c r="P167" i="1"/>
  <c r="C154" i="1"/>
  <c r="S154" i="1" s="1"/>
  <c r="R166" i="1"/>
  <c r="S166" i="1" s="1"/>
  <c r="T167" i="1"/>
  <c r="U167" i="1"/>
  <c r="J181" i="1"/>
  <c r="H83" i="1" l="1"/>
  <c r="I82" i="1"/>
  <c r="K82" i="1"/>
  <c r="L81" i="1"/>
  <c r="M81" i="1" s="1"/>
  <c r="N81" i="1" s="1"/>
  <c r="O81" i="1" s="1"/>
  <c r="Q81" i="1" s="1"/>
  <c r="B81" i="1" s="1"/>
  <c r="E169" i="1"/>
  <c r="A170" i="1"/>
  <c r="D170" i="1" s="1"/>
  <c r="F167" i="1"/>
  <c r="G168" i="1" s="1"/>
  <c r="R167" i="1"/>
  <c r="S167" i="1" s="1"/>
  <c r="T168" i="1"/>
  <c r="U168" i="1"/>
  <c r="J182" i="1"/>
  <c r="C155" i="1"/>
  <c r="P168" i="1"/>
  <c r="K83" i="1" l="1"/>
  <c r="L82" i="1"/>
  <c r="M82" i="1" s="1"/>
  <c r="N82" i="1" s="1"/>
  <c r="O82" i="1" s="1"/>
  <c r="Q82" i="1" s="1"/>
  <c r="B82" i="1" s="1"/>
  <c r="H84" i="1"/>
  <c r="I83" i="1"/>
  <c r="E170" i="1"/>
  <c r="A171" i="1"/>
  <c r="D171" i="1" s="1"/>
  <c r="F168" i="1"/>
  <c r="G169" i="1" s="1"/>
  <c r="T169" i="1"/>
  <c r="U169" i="1"/>
  <c r="R168" i="1"/>
  <c r="S168" i="1" s="1"/>
  <c r="J183" i="1"/>
  <c r="P169" i="1"/>
  <c r="C156" i="1"/>
  <c r="H85" i="1" l="1"/>
  <c r="I84" i="1"/>
  <c r="K84" i="1"/>
  <c r="L83" i="1"/>
  <c r="M83" i="1" s="1"/>
  <c r="N83" i="1" s="1"/>
  <c r="O83" i="1" s="1"/>
  <c r="Q83" i="1" s="1"/>
  <c r="B83" i="1" s="1"/>
  <c r="E171" i="1"/>
  <c r="A172" i="1"/>
  <c r="D172" i="1" s="1"/>
  <c r="F169" i="1"/>
  <c r="G170" i="1" s="1"/>
  <c r="C157" i="1"/>
  <c r="S157" i="1" s="1"/>
  <c r="P170" i="1"/>
  <c r="J184" i="1"/>
  <c r="R169" i="1"/>
  <c r="S169" i="1" s="1"/>
  <c r="U170" i="1"/>
  <c r="T170" i="1"/>
  <c r="L84" i="1" l="1"/>
  <c r="M84" i="1" s="1"/>
  <c r="N84" i="1" s="1"/>
  <c r="O84" i="1" s="1"/>
  <c r="Q84" i="1" s="1"/>
  <c r="B84" i="1" s="1"/>
  <c r="K85" i="1"/>
  <c r="H86" i="1"/>
  <c r="I85" i="1"/>
  <c r="E172" i="1"/>
  <c r="A173" i="1"/>
  <c r="D173" i="1" s="1"/>
  <c r="F170" i="1"/>
  <c r="G171" i="1" s="1"/>
  <c r="C158" i="1"/>
  <c r="U171" i="1"/>
  <c r="R170" i="1"/>
  <c r="S170" i="1" s="1"/>
  <c r="T171" i="1"/>
  <c r="J185" i="1"/>
  <c r="P171" i="1"/>
  <c r="H87" i="1" l="1"/>
  <c r="I86" i="1"/>
  <c r="L85" i="1"/>
  <c r="M85" i="1" s="1"/>
  <c r="N85" i="1" s="1"/>
  <c r="O85" i="1" s="1"/>
  <c r="Q85" i="1" s="1"/>
  <c r="B85" i="1" s="1"/>
  <c r="K86" i="1"/>
  <c r="E173" i="1"/>
  <c r="A174" i="1"/>
  <c r="D174" i="1" s="1"/>
  <c r="F171" i="1"/>
  <c r="G172" i="1" s="1"/>
  <c r="U172" i="1"/>
  <c r="T172" i="1"/>
  <c r="R171" i="1"/>
  <c r="S171" i="1" s="1"/>
  <c r="C159" i="1"/>
  <c r="J186" i="1"/>
  <c r="P172" i="1"/>
  <c r="L86" i="1" l="1"/>
  <c r="M86" i="1" s="1"/>
  <c r="N86" i="1" s="1"/>
  <c r="O86" i="1" s="1"/>
  <c r="Q86" i="1" s="1"/>
  <c r="B86" i="1" s="1"/>
  <c r="K87" i="1"/>
  <c r="H88" i="1"/>
  <c r="I87" i="1"/>
  <c r="E174" i="1"/>
  <c r="A175" i="1"/>
  <c r="D175" i="1" s="1"/>
  <c r="F172" i="1"/>
  <c r="G173" i="1" s="1"/>
  <c r="C160" i="1"/>
  <c r="P173" i="1"/>
  <c r="J187" i="1"/>
  <c r="T173" i="1"/>
  <c r="U173" i="1"/>
  <c r="R172" i="1"/>
  <c r="H89" i="1" l="1"/>
  <c r="I88" i="1"/>
  <c r="L87" i="1"/>
  <c r="M87" i="1" s="1"/>
  <c r="N87" i="1" s="1"/>
  <c r="O87" i="1" s="1"/>
  <c r="Q87" i="1" s="1"/>
  <c r="B87" i="1" s="1"/>
  <c r="K88" i="1"/>
  <c r="E175" i="1"/>
  <c r="A176" i="1"/>
  <c r="D176" i="1" s="1"/>
  <c r="F173" i="1"/>
  <c r="G174" i="1" s="1"/>
  <c r="C161" i="1"/>
  <c r="R173" i="1"/>
  <c r="S173" i="1" s="1"/>
  <c r="U174" i="1"/>
  <c r="T174" i="1"/>
  <c r="J188" i="1"/>
  <c r="P174" i="1"/>
  <c r="K89" i="1" l="1"/>
  <c r="L88" i="1"/>
  <c r="M88" i="1" s="1"/>
  <c r="N88" i="1" s="1"/>
  <c r="O88" i="1" s="1"/>
  <c r="Q88" i="1" s="1"/>
  <c r="B88" i="1" s="1"/>
  <c r="H90" i="1"/>
  <c r="I89" i="1"/>
  <c r="E176" i="1"/>
  <c r="A177" i="1"/>
  <c r="D177" i="1" s="1"/>
  <c r="F174" i="1"/>
  <c r="G175" i="1" s="1"/>
  <c r="P175" i="1"/>
  <c r="R174" i="1"/>
  <c r="U175" i="1"/>
  <c r="T175" i="1"/>
  <c r="J189" i="1"/>
  <c r="C162" i="1"/>
  <c r="H91" i="1" l="1"/>
  <c r="I90" i="1"/>
  <c r="L89" i="1"/>
  <c r="M89" i="1" s="1"/>
  <c r="N89" i="1" s="1"/>
  <c r="O89" i="1" s="1"/>
  <c r="Q89" i="1" s="1"/>
  <c r="B89" i="1" s="1"/>
  <c r="K90" i="1"/>
  <c r="E177" i="1"/>
  <c r="A178" i="1"/>
  <c r="D178" i="1" s="1"/>
  <c r="F175" i="1"/>
  <c r="G176" i="1" s="1"/>
  <c r="U176" i="1"/>
  <c r="T176" i="1"/>
  <c r="R175" i="1"/>
  <c r="C163" i="1"/>
  <c r="P176" i="1"/>
  <c r="J190" i="1"/>
  <c r="L90" i="1" l="1"/>
  <c r="M90" i="1" s="1"/>
  <c r="N90" i="1" s="1"/>
  <c r="O90" i="1" s="1"/>
  <c r="Q90" i="1" s="1"/>
  <c r="B90" i="1" s="1"/>
  <c r="K91" i="1"/>
  <c r="H92" i="1"/>
  <c r="I91" i="1"/>
  <c r="E178" i="1"/>
  <c r="A179" i="1"/>
  <c r="D179" i="1" s="1"/>
  <c r="F176" i="1"/>
  <c r="G177" i="1" s="1"/>
  <c r="J191" i="1"/>
  <c r="P177" i="1"/>
  <c r="T177" i="1"/>
  <c r="R176" i="1"/>
  <c r="U177" i="1"/>
  <c r="C164" i="1"/>
  <c r="S164" i="1" s="1"/>
  <c r="H93" i="1" l="1"/>
  <c r="I92" i="1"/>
  <c r="L91" i="1"/>
  <c r="M91" i="1" s="1"/>
  <c r="N91" i="1" s="1"/>
  <c r="O91" i="1" s="1"/>
  <c r="Q91" i="1" s="1"/>
  <c r="B91" i="1" s="1"/>
  <c r="K92" i="1"/>
  <c r="E179" i="1"/>
  <c r="A180" i="1"/>
  <c r="D180" i="1" s="1"/>
  <c r="F177" i="1"/>
  <c r="G178" i="1" s="1"/>
  <c r="P178" i="1"/>
  <c r="C165" i="1"/>
  <c r="R177" i="1"/>
  <c r="S177" i="1" s="1"/>
  <c r="U178" i="1"/>
  <c r="T178" i="1"/>
  <c r="J192" i="1"/>
  <c r="K93" i="1" l="1"/>
  <c r="L92" i="1"/>
  <c r="M92" i="1" s="1"/>
  <c r="N92" i="1" s="1"/>
  <c r="O92" i="1" s="1"/>
  <c r="Q92" i="1" s="1"/>
  <c r="B92" i="1" s="1"/>
  <c r="H94" i="1"/>
  <c r="I93" i="1"/>
  <c r="E180" i="1"/>
  <c r="A181" i="1"/>
  <c r="D181" i="1" s="1"/>
  <c r="F178" i="1"/>
  <c r="G179" i="1" s="1"/>
  <c r="C166" i="1"/>
  <c r="P179" i="1"/>
  <c r="R178" i="1"/>
  <c r="U179" i="1"/>
  <c r="T179" i="1"/>
  <c r="J193" i="1"/>
  <c r="H95" i="1" l="1"/>
  <c r="I94" i="1"/>
  <c r="L93" i="1"/>
  <c r="M93" i="1" s="1"/>
  <c r="N93" i="1" s="1"/>
  <c r="O93" i="1" s="1"/>
  <c r="Q93" i="1" s="1"/>
  <c r="B93" i="1" s="1"/>
  <c r="K94" i="1"/>
  <c r="E181" i="1"/>
  <c r="A182" i="1"/>
  <c r="D182" i="1" s="1"/>
  <c r="F179" i="1"/>
  <c r="G180" i="1" s="1"/>
  <c r="T180" i="1"/>
  <c r="R179" i="1"/>
  <c r="S179" i="1" s="1"/>
  <c r="U180" i="1"/>
  <c r="P180" i="1"/>
  <c r="C167" i="1"/>
  <c r="J194" i="1"/>
  <c r="H96" i="1" l="1"/>
  <c r="I95" i="1"/>
  <c r="L94" i="1"/>
  <c r="M94" i="1" s="1"/>
  <c r="N94" i="1" s="1"/>
  <c r="O94" i="1" s="1"/>
  <c r="Q94" i="1" s="1"/>
  <c r="B94" i="1" s="1"/>
  <c r="K95" i="1"/>
  <c r="E182" i="1"/>
  <c r="A183" i="1"/>
  <c r="D183" i="1" s="1"/>
  <c r="F180" i="1"/>
  <c r="G181" i="1" s="1"/>
  <c r="U181" i="1"/>
  <c r="T181" i="1"/>
  <c r="R180" i="1"/>
  <c r="S180" i="1" s="1"/>
  <c r="J195" i="1"/>
  <c r="C168" i="1"/>
  <c r="P181" i="1"/>
  <c r="K96" i="1" l="1"/>
  <c r="L95" i="1"/>
  <c r="M95" i="1" s="1"/>
  <c r="N95" i="1" s="1"/>
  <c r="O95" i="1" s="1"/>
  <c r="Q95" i="1" s="1"/>
  <c r="B95" i="1" s="1"/>
  <c r="H97" i="1"/>
  <c r="I96" i="1"/>
  <c r="E183" i="1"/>
  <c r="A184" i="1"/>
  <c r="D184" i="1" s="1"/>
  <c r="F181" i="1"/>
  <c r="G182" i="1" s="1"/>
  <c r="R181" i="1"/>
  <c r="S181" i="1" s="1"/>
  <c r="U182" i="1"/>
  <c r="T182" i="1"/>
  <c r="J196" i="1"/>
  <c r="P182" i="1"/>
  <c r="C169" i="1"/>
  <c r="H98" i="1" l="1"/>
  <c r="I97" i="1"/>
  <c r="L96" i="1"/>
  <c r="M96" i="1" s="1"/>
  <c r="N96" i="1" s="1"/>
  <c r="O96" i="1" s="1"/>
  <c r="Q96" i="1" s="1"/>
  <c r="B96" i="1" s="1"/>
  <c r="K97" i="1"/>
  <c r="E184" i="1"/>
  <c r="A185" i="1"/>
  <c r="D185" i="1" s="1"/>
  <c r="F182" i="1"/>
  <c r="G183" i="1" s="1"/>
  <c r="C170" i="1"/>
  <c r="P183" i="1"/>
  <c r="R182" i="1"/>
  <c r="S182" i="1" s="1"/>
  <c r="T183" i="1"/>
  <c r="U183" i="1"/>
  <c r="J197" i="1"/>
  <c r="K98" i="1" l="1"/>
  <c r="L97" i="1"/>
  <c r="M97" i="1" s="1"/>
  <c r="N97" i="1" s="1"/>
  <c r="O97" i="1" s="1"/>
  <c r="Q97" i="1" s="1"/>
  <c r="B97" i="1" s="1"/>
  <c r="H99" i="1"/>
  <c r="I98" i="1"/>
  <c r="E185" i="1"/>
  <c r="A186" i="1"/>
  <c r="D186" i="1" s="1"/>
  <c r="F183" i="1"/>
  <c r="G184" i="1" s="1"/>
  <c r="R183" i="1"/>
  <c r="S183" i="1" s="1"/>
  <c r="U184" i="1"/>
  <c r="T184" i="1"/>
  <c r="J198" i="1"/>
  <c r="P184" i="1"/>
  <c r="C171" i="1"/>
  <c r="H100" i="1" l="1"/>
  <c r="I99" i="1"/>
  <c r="K99" i="1"/>
  <c r="L98" i="1"/>
  <c r="M98" i="1" s="1"/>
  <c r="N98" i="1" s="1"/>
  <c r="O98" i="1" s="1"/>
  <c r="Q98" i="1" s="1"/>
  <c r="B98" i="1" s="1"/>
  <c r="E186" i="1"/>
  <c r="A187" i="1"/>
  <c r="D187" i="1" s="1"/>
  <c r="F184" i="1"/>
  <c r="G185" i="1" s="1"/>
  <c r="J199" i="1"/>
  <c r="R184" i="1"/>
  <c r="S184" i="1" s="1"/>
  <c r="U185" i="1"/>
  <c r="T185" i="1"/>
  <c r="C172" i="1"/>
  <c r="S172" i="1" s="1"/>
  <c r="P185" i="1"/>
  <c r="L99" i="1" l="1"/>
  <c r="M99" i="1" s="1"/>
  <c r="N99" i="1" s="1"/>
  <c r="O99" i="1" s="1"/>
  <c r="Q99" i="1" s="1"/>
  <c r="B99" i="1" s="1"/>
  <c r="K100" i="1"/>
  <c r="H101" i="1"/>
  <c r="I100" i="1"/>
  <c r="E187" i="1"/>
  <c r="A188" i="1"/>
  <c r="D188" i="1" s="1"/>
  <c r="F185" i="1"/>
  <c r="G186" i="1" s="1"/>
  <c r="J200" i="1"/>
  <c r="R185" i="1"/>
  <c r="U186" i="1"/>
  <c r="T186" i="1"/>
  <c r="P186" i="1"/>
  <c r="C173" i="1"/>
  <c r="H102" i="1" l="1"/>
  <c r="I101" i="1"/>
  <c r="L100" i="1"/>
  <c r="M100" i="1" s="1"/>
  <c r="N100" i="1" s="1"/>
  <c r="O100" i="1" s="1"/>
  <c r="Q100" i="1" s="1"/>
  <c r="B100" i="1" s="1"/>
  <c r="K101" i="1"/>
  <c r="E188" i="1"/>
  <c r="A189" i="1"/>
  <c r="D189" i="1" s="1"/>
  <c r="F186" i="1"/>
  <c r="G187" i="1" s="1"/>
  <c r="C174" i="1"/>
  <c r="S174" i="1" s="1"/>
  <c r="R186" i="1"/>
  <c r="S186" i="1" s="1"/>
  <c r="U187" i="1"/>
  <c r="T187" i="1"/>
  <c r="P187" i="1"/>
  <c r="J201" i="1"/>
  <c r="L101" i="1" l="1"/>
  <c r="M101" i="1" s="1"/>
  <c r="N101" i="1" s="1"/>
  <c r="O101" i="1" s="1"/>
  <c r="Q101" i="1" s="1"/>
  <c r="B101" i="1" s="1"/>
  <c r="K102" i="1"/>
  <c r="H103" i="1"/>
  <c r="I102" i="1"/>
  <c r="E189" i="1"/>
  <c r="A190" i="1"/>
  <c r="D190" i="1" s="1"/>
  <c r="F187" i="1"/>
  <c r="G188" i="1" s="1"/>
  <c r="J202" i="1"/>
  <c r="P188" i="1"/>
  <c r="C175" i="1"/>
  <c r="S175" i="1" s="1"/>
  <c r="R187" i="1"/>
  <c r="S187" i="1" s="1"/>
  <c r="T188" i="1"/>
  <c r="U188" i="1"/>
  <c r="H104" i="1" l="1"/>
  <c r="I103" i="1"/>
  <c r="K103" i="1"/>
  <c r="L102" i="1"/>
  <c r="M102" i="1" s="1"/>
  <c r="N102" i="1" s="1"/>
  <c r="O102" i="1" s="1"/>
  <c r="Q102" i="1" s="1"/>
  <c r="B102" i="1" s="1"/>
  <c r="E190" i="1"/>
  <c r="A191" i="1"/>
  <c r="D191" i="1" s="1"/>
  <c r="F188" i="1"/>
  <c r="G189" i="1" s="1"/>
  <c r="R188" i="1"/>
  <c r="S188" i="1" s="1"/>
  <c r="U189" i="1"/>
  <c r="T189" i="1"/>
  <c r="J203" i="1"/>
  <c r="C176" i="1"/>
  <c r="S176" i="1" s="1"/>
  <c r="P189" i="1"/>
  <c r="L103" i="1" l="1"/>
  <c r="M103" i="1" s="1"/>
  <c r="N103" i="1" s="1"/>
  <c r="O103" i="1" s="1"/>
  <c r="Q103" i="1" s="1"/>
  <c r="B103" i="1" s="1"/>
  <c r="K104" i="1"/>
  <c r="H105" i="1"/>
  <c r="I104" i="1"/>
  <c r="E191" i="1"/>
  <c r="A192" i="1"/>
  <c r="D192" i="1" s="1"/>
  <c r="F189" i="1"/>
  <c r="G190" i="1" s="1"/>
  <c r="R189" i="1"/>
  <c r="S189" i="1" s="1"/>
  <c r="T190" i="1"/>
  <c r="U190" i="1"/>
  <c r="P190" i="1"/>
  <c r="C177" i="1"/>
  <c r="J204" i="1"/>
  <c r="H106" i="1" l="1"/>
  <c r="I105" i="1"/>
  <c r="K105" i="1"/>
  <c r="L104" i="1"/>
  <c r="M104" i="1" s="1"/>
  <c r="N104" i="1" s="1"/>
  <c r="O104" i="1" s="1"/>
  <c r="Q104" i="1" s="1"/>
  <c r="B104" i="1" s="1"/>
  <c r="E192" i="1"/>
  <c r="A193" i="1"/>
  <c r="D193" i="1" s="1"/>
  <c r="F190" i="1"/>
  <c r="G191" i="1" s="1"/>
  <c r="C178" i="1"/>
  <c r="S178" i="1" s="1"/>
  <c r="P191" i="1"/>
  <c r="J205" i="1"/>
  <c r="R190" i="1"/>
  <c r="S190" i="1" s="1"/>
  <c r="U191" i="1"/>
  <c r="T191" i="1"/>
  <c r="H107" i="1" l="1"/>
  <c r="I106" i="1"/>
  <c r="L105" i="1"/>
  <c r="M105" i="1" s="1"/>
  <c r="N105" i="1" s="1"/>
  <c r="O105" i="1" s="1"/>
  <c r="Q105" i="1" s="1"/>
  <c r="B105" i="1" s="1"/>
  <c r="K106" i="1"/>
  <c r="E193" i="1"/>
  <c r="A194" i="1"/>
  <c r="D194" i="1" s="1"/>
  <c r="F191" i="1"/>
  <c r="G192" i="1" s="1"/>
  <c r="R191" i="1"/>
  <c r="T192" i="1"/>
  <c r="U192" i="1"/>
  <c r="J206" i="1"/>
  <c r="P192" i="1"/>
  <c r="C179" i="1"/>
  <c r="K107" i="1" l="1"/>
  <c r="L106" i="1"/>
  <c r="M106" i="1" s="1"/>
  <c r="N106" i="1" s="1"/>
  <c r="O106" i="1" s="1"/>
  <c r="Q106" i="1" s="1"/>
  <c r="B106" i="1" s="1"/>
  <c r="H108" i="1"/>
  <c r="I107" i="1"/>
  <c r="E194" i="1"/>
  <c r="A195" i="1"/>
  <c r="D195" i="1" s="1"/>
  <c r="F192" i="1"/>
  <c r="G193" i="1" s="1"/>
  <c r="C180" i="1"/>
  <c r="P193" i="1"/>
  <c r="U193" i="1"/>
  <c r="R192" i="1"/>
  <c r="S192" i="1" s="1"/>
  <c r="T193" i="1"/>
  <c r="J207" i="1"/>
  <c r="H109" i="1" l="1"/>
  <c r="I108" i="1"/>
  <c r="K108" i="1"/>
  <c r="L107" i="1"/>
  <c r="M107" i="1" s="1"/>
  <c r="N107" i="1" s="1"/>
  <c r="O107" i="1" s="1"/>
  <c r="Q107" i="1" s="1"/>
  <c r="B107" i="1" s="1"/>
  <c r="E195" i="1"/>
  <c r="A196" i="1"/>
  <c r="D196" i="1" s="1"/>
  <c r="F193" i="1"/>
  <c r="G194" i="1" s="1"/>
  <c r="J208" i="1"/>
  <c r="P194" i="1"/>
  <c r="R193" i="1"/>
  <c r="S193" i="1" s="1"/>
  <c r="U194" i="1"/>
  <c r="T194" i="1"/>
  <c r="C181" i="1"/>
  <c r="L108" i="1" l="1"/>
  <c r="M108" i="1" s="1"/>
  <c r="N108" i="1" s="1"/>
  <c r="O108" i="1" s="1"/>
  <c r="Q108" i="1" s="1"/>
  <c r="B108" i="1" s="1"/>
  <c r="K109" i="1"/>
  <c r="H110" i="1"/>
  <c r="I109" i="1"/>
  <c r="E196" i="1"/>
  <c r="A197" i="1"/>
  <c r="D197" i="1" s="1"/>
  <c r="F194" i="1"/>
  <c r="G195" i="1" s="1"/>
  <c r="C182" i="1"/>
  <c r="P195" i="1"/>
  <c r="J209" i="1"/>
  <c r="R194" i="1"/>
  <c r="S194" i="1" s="1"/>
  <c r="U195" i="1"/>
  <c r="T195" i="1"/>
  <c r="H111" i="1" l="1"/>
  <c r="I110" i="1"/>
  <c r="K110" i="1"/>
  <c r="L109" i="1"/>
  <c r="M109" i="1" s="1"/>
  <c r="N109" i="1" s="1"/>
  <c r="O109" i="1" s="1"/>
  <c r="Q109" i="1" s="1"/>
  <c r="B109" i="1" s="1"/>
  <c r="E197" i="1"/>
  <c r="A198" i="1"/>
  <c r="D198" i="1" s="1"/>
  <c r="F195" i="1"/>
  <c r="G196" i="1" s="1"/>
  <c r="R195" i="1"/>
  <c r="S195" i="1" s="1"/>
  <c r="U196" i="1"/>
  <c r="T196" i="1"/>
  <c r="J210" i="1"/>
  <c r="P196" i="1"/>
  <c r="C183" i="1"/>
  <c r="H112" i="1" l="1"/>
  <c r="I111" i="1"/>
  <c r="K111" i="1"/>
  <c r="L110" i="1"/>
  <c r="M110" i="1" s="1"/>
  <c r="N110" i="1" s="1"/>
  <c r="O110" i="1" s="1"/>
  <c r="Q110" i="1" s="1"/>
  <c r="B110" i="1" s="1"/>
  <c r="E198" i="1"/>
  <c r="A199" i="1"/>
  <c r="D199" i="1" s="1"/>
  <c r="F196" i="1"/>
  <c r="G197" i="1" s="1"/>
  <c r="R196" i="1"/>
  <c r="S196" i="1" s="1"/>
  <c r="U197" i="1"/>
  <c r="T197" i="1"/>
  <c r="J211" i="1"/>
  <c r="C184" i="1"/>
  <c r="P197" i="1"/>
  <c r="K112" i="1" l="1"/>
  <c r="L111" i="1"/>
  <c r="M111" i="1" s="1"/>
  <c r="N111" i="1" s="1"/>
  <c r="O111" i="1" s="1"/>
  <c r="Q111" i="1" s="1"/>
  <c r="B111" i="1" s="1"/>
  <c r="H113" i="1"/>
  <c r="I112" i="1"/>
  <c r="E199" i="1"/>
  <c r="A200" i="1"/>
  <c r="D200" i="1" s="1"/>
  <c r="F197" i="1"/>
  <c r="G198" i="1" s="1"/>
  <c r="P198" i="1"/>
  <c r="J212" i="1"/>
  <c r="R197" i="1"/>
  <c r="T198" i="1"/>
  <c r="U198" i="1"/>
  <c r="C185" i="1"/>
  <c r="S185" i="1" s="1"/>
  <c r="H114" i="1" l="1"/>
  <c r="I113" i="1"/>
  <c r="L112" i="1"/>
  <c r="M112" i="1" s="1"/>
  <c r="N112" i="1" s="1"/>
  <c r="O112" i="1" s="1"/>
  <c r="Q112" i="1" s="1"/>
  <c r="B112" i="1" s="1"/>
  <c r="K113" i="1"/>
  <c r="E200" i="1"/>
  <c r="A201" i="1"/>
  <c r="D201" i="1" s="1"/>
  <c r="F198" i="1"/>
  <c r="G199" i="1" s="1"/>
  <c r="P199" i="1"/>
  <c r="C186" i="1"/>
  <c r="J213" i="1"/>
  <c r="R198" i="1"/>
  <c r="T199" i="1"/>
  <c r="U199" i="1"/>
  <c r="H115" i="1" l="1"/>
  <c r="I114" i="1"/>
  <c r="K114" i="1"/>
  <c r="L113" i="1"/>
  <c r="M113" i="1" s="1"/>
  <c r="N113" i="1" s="1"/>
  <c r="O113" i="1" s="1"/>
  <c r="Q113" i="1" s="1"/>
  <c r="B113" i="1" s="1"/>
  <c r="E201" i="1"/>
  <c r="A202" i="1"/>
  <c r="D202" i="1" s="1"/>
  <c r="F199" i="1"/>
  <c r="G200" i="1" s="1"/>
  <c r="P200" i="1"/>
  <c r="C187" i="1"/>
  <c r="J214" i="1"/>
  <c r="R199" i="1"/>
  <c r="S199" i="1" s="1"/>
  <c r="T200" i="1"/>
  <c r="U200" i="1"/>
  <c r="H116" i="1" l="1"/>
  <c r="I115" i="1"/>
  <c r="L114" i="1"/>
  <c r="M114" i="1" s="1"/>
  <c r="N114" i="1" s="1"/>
  <c r="O114" i="1" s="1"/>
  <c r="Q114" i="1" s="1"/>
  <c r="B114" i="1" s="1"/>
  <c r="K115" i="1"/>
  <c r="E202" i="1"/>
  <c r="A203" i="1"/>
  <c r="D203" i="1" s="1"/>
  <c r="F200" i="1"/>
  <c r="G201" i="1" s="1"/>
  <c r="C188" i="1"/>
  <c r="P201" i="1"/>
  <c r="J215" i="1"/>
  <c r="R200" i="1"/>
  <c r="S200" i="1" s="1"/>
  <c r="U201" i="1"/>
  <c r="T201" i="1"/>
  <c r="H117" i="1" l="1"/>
  <c r="I116" i="1"/>
  <c r="K116" i="1"/>
  <c r="L115" i="1"/>
  <c r="M115" i="1" s="1"/>
  <c r="N115" i="1" s="1"/>
  <c r="O115" i="1" s="1"/>
  <c r="Q115" i="1" s="1"/>
  <c r="B115" i="1" s="1"/>
  <c r="E203" i="1"/>
  <c r="A204" i="1"/>
  <c r="D204" i="1" s="1"/>
  <c r="F201" i="1"/>
  <c r="G202" i="1" s="1"/>
  <c r="R201" i="1"/>
  <c r="S201" i="1" s="1"/>
  <c r="T202" i="1"/>
  <c r="U202" i="1"/>
  <c r="J216" i="1"/>
  <c r="P202" i="1"/>
  <c r="C189" i="1"/>
  <c r="K117" i="1" l="1"/>
  <c r="L116" i="1"/>
  <c r="M116" i="1" s="1"/>
  <c r="N116" i="1" s="1"/>
  <c r="O116" i="1" s="1"/>
  <c r="Q116" i="1" s="1"/>
  <c r="B116" i="1" s="1"/>
  <c r="H118" i="1"/>
  <c r="I117" i="1"/>
  <c r="E204" i="1"/>
  <c r="A205" i="1"/>
  <c r="D205" i="1" s="1"/>
  <c r="F202" i="1"/>
  <c r="G203" i="1" s="1"/>
  <c r="R202" i="1"/>
  <c r="S202" i="1" s="1"/>
  <c r="U203" i="1"/>
  <c r="T203" i="1"/>
  <c r="J217" i="1"/>
  <c r="C190" i="1"/>
  <c r="P203" i="1"/>
  <c r="H119" i="1" l="1"/>
  <c r="I118" i="1"/>
  <c r="L117" i="1"/>
  <c r="M117" i="1" s="1"/>
  <c r="N117" i="1" s="1"/>
  <c r="O117" i="1" s="1"/>
  <c r="Q117" i="1" s="1"/>
  <c r="B117" i="1" s="1"/>
  <c r="K118" i="1"/>
  <c r="E205" i="1"/>
  <c r="A206" i="1"/>
  <c r="D206" i="1" s="1"/>
  <c r="F203" i="1"/>
  <c r="G204" i="1" s="1"/>
  <c r="P204" i="1"/>
  <c r="R203" i="1"/>
  <c r="S203" i="1" s="1"/>
  <c r="U204" i="1"/>
  <c r="T204" i="1"/>
  <c r="J218" i="1"/>
  <c r="C191" i="1"/>
  <c r="S191" i="1" s="1"/>
  <c r="L118" i="1" l="1"/>
  <c r="M118" i="1" s="1"/>
  <c r="N118" i="1" s="1"/>
  <c r="O118" i="1" s="1"/>
  <c r="Q118" i="1" s="1"/>
  <c r="B118" i="1" s="1"/>
  <c r="K119" i="1"/>
  <c r="H120" i="1"/>
  <c r="I119" i="1"/>
  <c r="E206" i="1"/>
  <c r="A207" i="1"/>
  <c r="D207" i="1" s="1"/>
  <c r="F204" i="1"/>
  <c r="G205" i="1" s="1"/>
  <c r="R204" i="1"/>
  <c r="U205" i="1"/>
  <c r="T205" i="1"/>
  <c r="C192" i="1"/>
  <c r="P205" i="1"/>
  <c r="J219" i="1"/>
  <c r="H121" i="1" l="1"/>
  <c r="I120" i="1"/>
  <c r="K120" i="1"/>
  <c r="L119" i="1"/>
  <c r="M119" i="1" s="1"/>
  <c r="N119" i="1" s="1"/>
  <c r="O119" i="1" s="1"/>
  <c r="Q119" i="1" s="1"/>
  <c r="B119" i="1" s="1"/>
  <c r="E207" i="1"/>
  <c r="A208" i="1"/>
  <c r="D208" i="1" s="1"/>
  <c r="F205" i="1"/>
  <c r="G206" i="1" s="1"/>
  <c r="C193" i="1"/>
  <c r="R205" i="1"/>
  <c r="S205" i="1" s="1"/>
  <c r="U206" i="1"/>
  <c r="T206" i="1"/>
  <c r="J220" i="1"/>
  <c r="P206" i="1"/>
  <c r="H122" i="1" l="1"/>
  <c r="I121" i="1"/>
  <c r="L120" i="1"/>
  <c r="M120" i="1" s="1"/>
  <c r="N120" i="1" s="1"/>
  <c r="O120" i="1" s="1"/>
  <c r="Q120" i="1" s="1"/>
  <c r="B120" i="1" s="1"/>
  <c r="K121" i="1"/>
  <c r="E208" i="1"/>
  <c r="A209" i="1"/>
  <c r="D209" i="1" s="1"/>
  <c r="F206" i="1"/>
  <c r="G207" i="1" s="1"/>
  <c r="C194" i="1"/>
  <c r="R206" i="1"/>
  <c r="T207" i="1"/>
  <c r="U207" i="1"/>
  <c r="J221" i="1"/>
  <c r="P207" i="1"/>
  <c r="K122" i="1" l="1"/>
  <c r="L121" i="1"/>
  <c r="M121" i="1" s="1"/>
  <c r="N121" i="1" s="1"/>
  <c r="O121" i="1" s="1"/>
  <c r="Q121" i="1" s="1"/>
  <c r="B121" i="1" s="1"/>
  <c r="H123" i="1"/>
  <c r="I122" i="1"/>
  <c r="E209" i="1"/>
  <c r="A210" i="1"/>
  <c r="D210" i="1" s="1"/>
  <c r="F207" i="1"/>
  <c r="G208" i="1" s="1"/>
  <c r="R207" i="1"/>
  <c r="U208" i="1"/>
  <c r="T208" i="1"/>
  <c r="P208" i="1"/>
  <c r="J222" i="1"/>
  <c r="C195" i="1"/>
  <c r="H124" i="1" l="1"/>
  <c r="I123" i="1"/>
  <c r="L122" i="1"/>
  <c r="M122" i="1" s="1"/>
  <c r="N122" i="1" s="1"/>
  <c r="O122" i="1" s="1"/>
  <c r="Q122" i="1" s="1"/>
  <c r="B122" i="1" s="1"/>
  <c r="K123" i="1"/>
  <c r="E210" i="1"/>
  <c r="A211" i="1"/>
  <c r="D211" i="1" s="1"/>
  <c r="F208" i="1"/>
  <c r="G209" i="1" s="1"/>
  <c r="R208" i="1"/>
  <c r="S208" i="1" s="1"/>
  <c r="U209" i="1"/>
  <c r="T209" i="1"/>
  <c r="J223" i="1"/>
  <c r="C196" i="1"/>
  <c r="P209" i="1"/>
  <c r="L123" i="1" l="1"/>
  <c r="M123" i="1" s="1"/>
  <c r="N123" i="1" s="1"/>
  <c r="O123" i="1" s="1"/>
  <c r="Q123" i="1" s="1"/>
  <c r="B123" i="1" s="1"/>
  <c r="K124" i="1"/>
  <c r="H125" i="1"/>
  <c r="I124" i="1"/>
  <c r="E211" i="1"/>
  <c r="A212" i="1"/>
  <c r="D212" i="1" s="1"/>
  <c r="F209" i="1"/>
  <c r="G210" i="1" s="1"/>
  <c r="R209" i="1"/>
  <c r="S209" i="1" s="1"/>
  <c r="U210" i="1"/>
  <c r="T210" i="1"/>
  <c r="J224" i="1"/>
  <c r="P210" i="1"/>
  <c r="C197" i="1"/>
  <c r="S197" i="1" s="1"/>
  <c r="L124" i="1" l="1"/>
  <c r="M124" i="1" s="1"/>
  <c r="N124" i="1" s="1"/>
  <c r="O124" i="1" s="1"/>
  <c r="Q124" i="1" s="1"/>
  <c r="B124" i="1" s="1"/>
  <c r="K125" i="1"/>
  <c r="H126" i="1"/>
  <c r="I125" i="1"/>
  <c r="E212" i="1"/>
  <c r="A213" i="1"/>
  <c r="D213" i="1" s="1"/>
  <c r="F210" i="1"/>
  <c r="G211" i="1" s="1"/>
  <c r="R210" i="1"/>
  <c r="S210" i="1" s="1"/>
  <c r="U211" i="1"/>
  <c r="T211" i="1"/>
  <c r="J225" i="1"/>
  <c r="C198" i="1"/>
  <c r="S198" i="1" s="1"/>
  <c r="P211" i="1"/>
  <c r="H127" i="1" l="1"/>
  <c r="I126" i="1"/>
  <c r="L125" i="1"/>
  <c r="M125" i="1" s="1"/>
  <c r="N125" i="1" s="1"/>
  <c r="O125" i="1" s="1"/>
  <c r="Q125" i="1" s="1"/>
  <c r="B125" i="1" s="1"/>
  <c r="K126" i="1"/>
  <c r="E213" i="1"/>
  <c r="A214" i="1"/>
  <c r="D214" i="1" s="1"/>
  <c r="F211" i="1"/>
  <c r="G212" i="1" s="1"/>
  <c r="J226" i="1"/>
  <c r="R211" i="1"/>
  <c r="S211" i="1" s="1"/>
  <c r="U212" i="1"/>
  <c r="T212" i="1"/>
  <c r="P212" i="1"/>
  <c r="C199" i="1"/>
  <c r="H128" i="1" l="1"/>
  <c r="I127" i="1"/>
  <c r="K127" i="1"/>
  <c r="L126" i="1"/>
  <c r="M126" i="1" s="1"/>
  <c r="N126" i="1" s="1"/>
  <c r="O126" i="1" s="1"/>
  <c r="Q126" i="1" s="1"/>
  <c r="B126" i="1" s="1"/>
  <c r="E214" i="1"/>
  <c r="A215" i="1"/>
  <c r="D215" i="1" s="1"/>
  <c r="F212" i="1"/>
  <c r="G213" i="1" s="1"/>
  <c r="C200" i="1"/>
  <c r="P213" i="1"/>
  <c r="J227" i="1"/>
  <c r="R212" i="1"/>
  <c r="S212" i="1" s="1"/>
  <c r="T213" i="1"/>
  <c r="U213" i="1"/>
  <c r="H129" i="1" l="1"/>
  <c r="I128" i="1"/>
  <c r="K128" i="1"/>
  <c r="L127" i="1"/>
  <c r="M127" i="1" s="1"/>
  <c r="N127" i="1" s="1"/>
  <c r="O127" i="1" s="1"/>
  <c r="Q127" i="1" s="1"/>
  <c r="B127" i="1" s="1"/>
  <c r="E215" i="1"/>
  <c r="A216" i="1"/>
  <c r="D216" i="1" s="1"/>
  <c r="F213" i="1"/>
  <c r="G214" i="1" s="1"/>
  <c r="R213" i="1"/>
  <c r="T214" i="1"/>
  <c r="U214" i="1"/>
  <c r="J228" i="1"/>
  <c r="P214" i="1"/>
  <c r="C201" i="1"/>
  <c r="L128" i="1" l="1"/>
  <c r="M128" i="1" s="1"/>
  <c r="N128" i="1" s="1"/>
  <c r="O128" i="1" s="1"/>
  <c r="Q128" i="1" s="1"/>
  <c r="B128" i="1" s="1"/>
  <c r="K129" i="1"/>
  <c r="H130" i="1"/>
  <c r="I129" i="1"/>
  <c r="E216" i="1"/>
  <c r="A217" i="1"/>
  <c r="D217" i="1" s="1"/>
  <c r="F214" i="1"/>
  <c r="G215" i="1" s="1"/>
  <c r="P215" i="1"/>
  <c r="J229" i="1"/>
  <c r="C202" i="1"/>
  <c r="R214" i="1"/>
  <c r="S214" i="1" s="1"/>
  <c r="T215" i="1"/>
  <c r="U215" i="1"/>
  <c r="H131" i="1" l="1"/>
  <c r="I130" i="1"/>
  <c r="K130" i="1"/>
  <c r="L129" i="1"/>
  <c r="M129" i="1" s="1"/>
  <c r="N129" i="1" s="1"/>
  <c r="O129" i="1" s="1"/>
  <c r="Q129" i="1" s="1"/>
  <c r="B129" i="1" s="1"/>
  <c r="E217" i="1"/>
  <c r="A218" i="1"/>
  <c r="D218" i="1" s="1"/>
  <c r="F215" i="1"/>
  <c r="G216" i="1" s="1"/>
  <c r="R215" i="1"/>
  <c r="S215" i="1" s="1"/>
  <c r="U216" i="1"/>
  <c r="T216" i="1"/>
  <c r="J230" i="1"/>
  <c r="P216" i="1"/>
  <c r="C203" i="1"/>
  <c r="H132" i="1" l="1"/>
  <c r="I131" i="1"/>
  <c r="K131" i="1"/>
  <c r="L130" i="1"/>
  <c r="M130" i="1" s="1"/>
  <c r="N130" i="1" s="1"/>
  <c r="O130" i="1" s="1"/>
  <c r="Q130" i="1" s="1"/>
  <c r="B130" i="1" s="1"/>
  <c r="E218" i="1"/>
  <c r="A219" i="1"/>
  <c r="D219" i="1" s="1"/>
  <c r="F216" i="1"/>
  <c r="G217" i="1" s="1"/>
  <c r="C204" i="1"/>
  <c r="S204" i="1" s="1"/>
  <c r="P217" i="1"/>
  <c r="J231" i="1"/>
  <c r="R216" i="1"/>
  <c r="S216" i="1" s="1"/>
  <c r="T217" i="1"/>
  <c r="U217" i="1"/>
  <c r="H133" i="1" l="1"/>
  <c r="I132" i="1"/>
  <c r="L131" i="1"/>
  <c r="M131" i="1" s="1"/>
  <c r="N131" i="1" s="1"/>
  <c r="O131" i="1" s="1"/>
  <c r="Q131" i="1" s="1"/>
  <c r="B131" i="1" s="1"/>
  <c r="K132" i="1"/>
  <c r="E219" i="1"/>
  <c r="A220" i="1"/>
  <c r="D220" i="1" s="1"/>
  <c r="F217" i="1"/>
  <c r="G218" i="1" s="1"/>
  <c r="J232" i="1"/>
  <c r="P218" i="1"/>
  <c r="C205" i="1"/>
  <c r="R217" i="1"/>
  <c r="S217" i="1" s="1"/>
  <c r="T218" i="1"/>
  <c r="U218" i="1"/>
  <c r="K133" i="1" l="1"/>
  <c r="L132" i="1"/>
  <c r="M132" i="1" s="1"/>
  <c r="N132" i="1" s="1"/>
  <c r="O132" i="1" s="1"/>
  <c r="Q132" i="1" s="1"/>
  <c r="B132" i="1" s="1"/>
  <c r="H134" i="1"/>
  <c r="I133" i="1"/>
  <c r="E220" i="1"/>
  <c r="A221" i="1"/>
  <c r="D221" i="1" s="1"/>
  <c r="F218" i="1"/>
  <c r="G219" i="1" s="1"/>
  <c r="J233" i="1"/>
  <c r="P219" i="1"/>
  <c r="C206" i="1"/>
  <c r="S206" i="1" s="1"/>
  <c r="R218" i="1"/>
  <c r="S218" i="1" s="1"/>
  <c r="U219" i="1"/>
  <c r="T219" i="1"/>
  <c r="H135" i="1" l="1"/>
  <c r="I134" i="1"/>
  <c r="L133" i="1"/>
  <c r="M133" i="1" s="1"/>
  <c r="N133" i="1" s="1"/>
  <c r="O133" i="1" s="1"/>
  <c r="Q133" i="1" s="1"/>
  <c r="B133" i="1" s="1"/>
  <c r="K134" i="1"/>
  <c r="E221" i="1"/>
  <c r="A222" i="1"/>
  <c r="D222" i="1" s="1"/>
  <c r="F219" i="1"/>
  <c r="G220" i="1" s="1"/>
  <c r="J234" i="1"/>
  <c r="R219" i="1"/>
  <c r="T220" i="1"/>
  <c r="U220" i="1"/>
  <c r="C207" i="1"/>
  <c r="S207" i="1" s="1"/>
  <c r="P220" i="1"/>
  <c r="K135" i="1" l="1"/>
  <c r="L134" i="1"/>
  <c r="M134" i="1" s="1"/>
  <c r="N134" i="1" s="1"/>
  <c r="O134" i="1" s="1"/>
  <c r="Q134" i="1" s="1"/>
  <c r="B134" i="1" s="1"/>
  <c r="H136" i="1"/>
  <c r="I135" i="1"/>
  <c r="E222" i="1"/>
  <c r="A223" i="1"/>
  <c r="D223" i="1" s="1"/>
  <c r="F220" i="1"/>
  <c r="G221" i="1" s="1"/>
  <c r="J235" i="1"/>
  <c r="R220" i="1"/>
  <c r="T221" i="1"/>
  <c r="U221" i="1"/>
  <c r="P221" i="1"/>
  <c r="C208" i="1"/>
  <c r="H137" i="1" l="1"/>
  <c r="I136" i="1"/>
  <c r="L135" i="1"/>
  <c r="M135" i="1" s="1"/>
  <c r="N135" i="1" s="1"/>
  <c r="O135" i="1" s="1"/>
  <c r="Q135" i="1" s="1"/>
  <c r="B135" i="1" s="1"/>
  <c r="K136" i="1"/>
  <c r="E223" i="1"/>
  <c r="A224" i="1"/>
  <c r="D224" i="1" s="1"/>
  <c r="F221" i="1"/>
  <c r="G222" i="1" s="1"/>
  <c r="R221" i="1"/>
  <c r="S221" i="1" s="1"/>
  <c r="T222" i="1"/>
  <c r="U222" i="1"/>
  <c r="J236" i="1"/>
  <c r="C209" i="1"/>
  <c r="P222" i="1"/>
  <c r="K137" i="1" l="1"/>
  <c r="L136" i="1"/>
  <c r="M136" i="1" s="1"/>
  <c r="N136" i="1" s="1"/>
  <c r="O136" i="1" s="1"/>
  <c r="Q136" i="1" s="1"/>
  <c r="B136" i="1" s="1"/>
  <c r="H138" i="1"/>
  <c r="I137" i="1"/>
  <c r="E224" i="1"/>
  <c r="A225" i="1"/>
  <c r="D225" i="1" s="1"/>
  <c r="F222" i="1"/>
  <c r="G223" i="1" s="1"/>
  <c r="P223" i="1"/>
  <c r="C210" i="1"/>
  <c r="J237" i="1"/>
  <c r="R222" i="1"/>
  <c r="S222" i="1" s="1"/>
  <c r="U223" i="1"/>
  <c r="T223" i="1"/>
  <c r="H139" i="1" l="1"/>
  <c r="I138" i="1"/>
  <c r="K138" i="1"/>
  <c r="L137" i="1"/>
  <c r="M137" i="1" s="1"/>
  <c r="N137" i="1" s="1"/>
  <c r="O137" i="1" s="1"/>
  <c r="Q137" i="1" s="1"/>
  <c r="B137" i="1" s="1"/>
  <c r="E225" i="1"/>
  <c r="A226" i="1"/>
  <c r="D226" i="1" s="1"/>
  <c r="F223" i="1"/>
  <c r="G224" i="1" s="1"/>
  <c r="J238" i="1"/>
  <c r="P224" i="1"/>
  <c r="C211" i="1"/>
  <c r="R223" i="1"/>
  <c r="S223" i="1" s="1"/>
  <c r="U224" i="1"/>
  <c r="T224" i="1"/>
  <c r="K139" i="1" l="1"/>
  <c r="L138" i="1"/>
  <c r="M138" i="1" s="1"/>
  <c r="N138" i="1" s="1"/>
  <c r="O138" i="1" s="1"/>
  <c r="Q138" i="1" s="1"/>
  <c r="B138" i="1" s="1"/>
  <c r="H140" i="1"/>
  <c r="I139" i="1"/>
  <c r="E226" i="1"/>
  <c r="A227" i="1"/>
  <c r="D227" i="1" s="1"/>
  <c r="F224" i="1"/>
  <c r="G225" i="1" s="1"/>
  <c r="P225" i="1"/>
  <c r="R224" i="1"/>
  <c r="S224" i="1" s="1"/>
  <c r="U225" i="1"/>
  <c r="T225" i="1"/>
  <c r="C212" i="1"/>
  <c r="J239" i="1"/>
  <c r="H141" i="1" l="1"/>
  <c r="I140" i="1"/>
  <c r="K140" i="1"/>
  <c r="L139" i="1"/>
  <c r="M139" i="1" s="1"/>
  <c r="N139" i="1" s="1"/>
  <c r="O139" i="1" s="1"/>
  <c r="Q139" i="1" s="1"/>
  <c r="B139" i="1" s="1"/>
  <c r="E227" i="1"/>
  <c r="A228" i="1"/>
  <c r="D228" i="1" s="1"/>
  <c r="F225" i="1"/>
  <c r="G226" i="1" s="1"/>
  <c r="R225" i="1"/>
  <c r="S225" i="1" s="1"/>
  <c r="U226" i="1"/>
  <c r="T226" i="1"/>
  <c r="J240" i="1"/>
  <c r="P226" i="1"/>
  <c r="C213" i="1"/>
  <c r="S213" i="1" s="1"/>
  <c r="H142" i="1" l="1"/>
  <c r="I141" i="1"/>
  <c r="K141" i="1"/>
  <c r="L140" i="1"/>
  <c r="M140" i="1" s="1"/>
  <c r="N140" i="1" s="1"/>
  <c r="O140" i="1" s="1"/>
  <c r="Q140" i="1" s="1"/>
  <c r="B140" i="1" s="1"/>
  <c r="E228" i="1"/>
  <c r="A229" i="1"/>
  <c r="D229" i="1" s="1"/>
  <c r="F226" i="1"/>
  <c r="G227" i="1" s="1"/>
  <c r="J241" i="1"/>
  <c r="C214" i="1"/>
  <c r="P227" i="1"/>
  <c r="R226" i="1"/>
  <c r="S226" i="1" s="1"/>
  <c r="U227" i="1"/>
  <c r="T227" i="1"/>
  <c r="K142" i="1" l="1"/>
  <c r="L141" i="1"/>
  <c r="M141" i="1" s="1"/>
  <c r="N141" i="1" s="1"/>
  <c r="O141" i="1" s="1"/>
  <c r="Q141" i="1" s="1"/>
  <c r="B141" i="1" s="1"/>
  <c r="H143" i="1"/>
  <c r="I142" i="1"/>
  <c r="E229" i="1"/>
  <c r="A230" i="1"/>
  <c r="D230" i="1" s="1"/>
  <c r="F227" i="1"/>
  <c r="G228" i="1" s="1"/>
  <c r="P228" i="1"/>
  <c r="C215" i="1"/>
  <c r="J242" i="1"/>
  <c r="R227" i="1"/>
  <c r="S227" i="1" s="1"/>
  <c r="U228" i="1"/>
  <c r="T228" i="1"/>
  <c r="H144" i="1" l="1"/>
  <c r="I143" i="1"/>
  <c r="K143" i="1"/>
  <c r="L142" i="1"/>
  <c r="M142" i="1" s="1"/>
  <c r="N142" i="1" s="1"/>
  <c r="O142" i="1" s="1"/>
  <c r="Q142" i="1" s="1"/>
  <c r="B142" i="1" s="1"/>
  <c r="E230" i="1"/>
  <c r="A231" i="1"/>
  <c r="D231" i="1" s="1"/>
  <c r="F228" i="1"/>
  <c r="G229" i="1" s="1"/>
  <c r="U229" i="1"/>
  <c r="R228" i="1"/>
  <c r="S228" i="1" s="1"/>
  <c r="T229" i="1"/>
  <c r="J243" i="1"/>
  <c r="C216" i="1"/>
  <c r="P229" i="1"/>
  <c r="K144" i="1" l="1"/>
  <c r="L143" i="1"/>
  <c r="M143" i="1" s="1"/>
  <c r="N143" i="1" s="1"/>
  <c r="O143" i="1" s="1"/>
  <c r="Q143" i="1" s="1"/>
  <c r="B143" i="1" s="1"/>
  <c r="H145" i="1"/>
  <c r="I144" i="1"/>
  <c r="E231" i="1"/>
  <c r="A232" i="1"/>
  <c r="D232" i="1" s="1"/>
  <c r="F229" i="1"/>
  <c r="G230" i="1" s="1"/>
  <c r="J244" i="1"/>
  <c r="P230" i="1"/>
  <c r="C217" i="1"/>
  <c r="T230" i="1"/>
  <c r="R229" i="1"/>
  <c r="U230" i="1"/>
  <c r="L144" i="1" l="1"/>
  <c r="M144" i="1" s="1"/>
  <c r="N144" i="1" s="1"/>
  <c r="O144" i="1" s="1"/>
  <c r="Q144" i="1" s="1"/>
  <c r="B144" i="1" s="1"/>
  <c r="K145" i="1"/>
  <c r="H146" i="1"/>
  <c r="I145" i="1"/>
  <c r="E232" i="1"/>
  <c r="A233" i="1"/>
  <c r="D233" i="1" s="1"/>
  <c r="F230" i="1"/>
  <c r="G231" i="1" s="1"/>
  <c r="P231" i="1"/>
  <c r="J245" i="1"/>
  <c r="R230" i="1"/>
  <c r="S230" i="1" s="1"/>
  <c r="U231" i="1"/>
  <c r="T231" i="1"/>
  <c r="C218" i="1"/>
  <c r="H147" i="1" l="1"/>
  <c r="I146" i="1"/>
  <c r="L145" i="1"/>
  <c r="M145" i="1" s="1"/>
  <c r="N145" i="1" s="1"/>
  <c r="O145" i="1" s="1"/>
  <c r="Q145" i="1" s="1"/>
  <c r="B145" i="1" s="1"/>
  <c r="K146" i="1"/>
  <c r="E233" i="1"/>
  <c r="A234" i="1"/>
  <c r="D234" i="1" s="1"/>
  <c r="F231" i="1"/>
  <c r="G232" i="1" s="1"/>
  <c r="U232" i="1"/>
  <c r="R231" i="1"/>
  <c r="S231" i="1" s="1"/>
  <c r="T232" i="1"/>
  <c r="C219" i="1"/>
  <c r="S219" i="1" s="1"/>
  <c r="J246" i="1"/>
  <c r="P232" i="1"/>
  <c r="H148" i="1" l="1"/>
  <c r="I147" i="1"/>
  <c r="K147" i="1"/>
  <c r="L146" i="1"/>
  <c r="M146" i="1" s="1"/>
  <c r="N146" i="1" s="1"/>
  <c r="O146" i="1" s="1"/>
  <c r="Q146" i="1" s="1"/>
  <c r="B146" i="1" s="1"/>
  <c r="E234" i="1"/>
  <c r="A235" i="1"/>
  <c r="D235" i="1" s="1"/>
  <c r="F232" i="1"/>
  <c r="G233" i="1" s="1"/>
  <c r="C220" i="1"/>
  <c r="S220" i="1" s="1"/>
  <c r="P233" i="1"/>
  <c r="J247" i="1"/>
  <c r="U233" i="1"/>
  <c r="T233" i="1"/>
  <c r="R232" i="1"/>
  <c r="S232" i="1" s="1"/>
  <c r="K148" i="1" l="1"/>
  <c r="L147" i="1"/>
  <c r="M147" i="1" s="1"/>
  <c r="N147" i="1" s="1"/>
  <c r="O147" i="1" s="1"/>
  <c r="Q147" i="1" s="1"/>
  <c r="B147" i="1" s="1"/>
  <c r="H149" i="1"/>
  <c r="I148" i="1"/>
  <c r="E235" i="1"/>
  <c r="A236" i="1"/>
  <c r="D236" i="1" s="1"/>
  <c r="F233" i="1"/>
  <c r="G234" i="1" s="1"/>
  <c r="P234" i="1"/>
  <c r="C221" i="1"/>
  <c r="J248" i="1"/>
  <c r="T234" i="1"/>
  <c r="R233" i="1"/>
  <c r="U234" i="1"/>
  <c r="H150" i="1" l="1"/>
  <c r="I149" i="1"/>
  <c r="L148" i="1"/>
  <c r="M148" i="1" s="1"/>
  <c r="N148" i="1" s="1"/>
  <c r="O148" i="1" s="1"/>
  <c r="Q148" i="1" s="1"/>
  <c r="B148" i="1" s="1"/>
  <c r="K149" i="1"/>
  <c r="E236" i="1"/>
  <c r="A237" i="1"/>
  <c r="D237" i="1" s="1"/>
  <c r="F234" i="1"/>
  <c r="G235" i="1" s="1"/>
  <c r="J249" i="1"/>
  <c r="T235" i="1"/>
  <c r="R234" i="1"/>
  <c r="U235" i="1"/>
  <c r="C222" i="1"/>
  <c r="P235" i="1"/>
  <c r="K150" i="1" l="1"/>
  <c r="L149" i="1"/>
  <c r="M149" i="1" s="1"/>
  <c r="N149" i="1" s="1"/>
  <c r="O149" i="1" s="1"/>
  <c r="Q149" i="1" s="1"/>
  <c r="B149" i="1" s="1"/>
  <c r="H151" i="1"/>
  <c r="I150" i="1"/>
  <c r="E237" i="1"/>
  <c r="A238" i="1"/>
  <c r="D238" i="1" s="1"/>
  <c r="F235" i="1"/>
  <c r="G236" i="1" s="1"/>
  <c r="P236" i="1"/>
  <c r="T236" i="1"/>
  <c r="R235" i="1"/>
  <c r="S235" i="1" s="1"/>
  <c r="U236" i="1"/>
  <c r="C223" i="1"/>
  <c r="J250" i="1"/>
  <c r="H152" i="1" l="1"/>
  <c r="I151" i="1"/>
  <c r="K151" i="1"/>
  <c r="L150" i="1"/>
  <c r="M150" i="1" s="1"/>
  <c r="N150" i="1" s="1"/>
  <c r="O150" i="1" s="1"/>
  <c r="Q150" i="1" s="1"/>
  <c r="B150" i="1" s="1"/>
  <c r="E238" i="1"/>
  <c r="A239" i="1"/>
  <c r="D239" i="1" s="1"/>
  <c r="F236" i="1"/>
  <c r="G237" i="1" s="1"/>
  <c r="J251" i="1"/>
  <c r="C224" i="1"/>
  <c r="U237" i="1"/>
  <c r="T237" i="1"/>
  <c r="R236" i="1"/>
  <c r="P237" i="1"/>
  <c r="L151" i="1" l="1"/>
  <c r="M151" i="1" s="1"/>
  <c r="N151" i="1" s="1"/>
  <c r="O151" i="1" s="1"/>
  <c r="Q151" i="1" s="1"/>
  <c r="B151" i="1" s="1"/>
  <c r="K152" i="1"/>
  <c r="H153" i="1"/>
  <c r="I152" i="1"/>
  <c r="E239" i="1"/>
  <c r="A240" i="1"/>
  <c r="D240" i="1" s="1"/>
  <c r="F237" i="1"/>
  <c r="G238" i="1" s="1"/>
  <c r="P238" i="1"/>
  <c r="C225" i="1"/>
  <c r="T238" i="1"/>
  <c r="R237" i="1"/>
  <c r="S237" i="1" s="1"/>
  <c r="U238" i="1"/>
  <c r="J252" i="1"/>
  <c r="L152" i="1" l="1"/>
  <c r="M152" i="1" s="1"/>
  <c r="N152" i="1" s="1"/>
  <c r="O152" i="1" s="1"/>
  <c r="Q152" i="1" s="1"/>
  <c r="B152" i="1" s="1"/>
  <c r="K153" i="1"/>
  <c r="H154" i="1"/>
  <c r="I153" i="1"/>
  <c r="E240" i="1"/>
  <c r="A241" i="1"/>
  <c r="D241" i="1" s="1"/>
  <c r="F238" i="1"/>
  <c r="G239" i="1" s="1"/>
  <c r="C226" i="1"/>
  <c r="P239" i="1"/>
  <c r="J253" i="1"/>
  <c r="R238" i="1"/>
  <c r="U239" i="1"/>
  <c r="T239" i="1"/>
  <c r="H155" i="1" l="1"/>
  <c r="I154" i="1"/>
  <c r="K154" i="1"/>
  <c r="L153" i="1"/>
  <c r="M153" i="1" s="1"/>
  <c r="N153" i="1" s="1"/>
  <c r="O153" i="1" s="1"/>
  <c r="Q153" i="1" s="1"/>
  <c r="B153" i="1" s="1"/>
  <c r="E241" i="1"/>
  <c r="A242" i="1"/>
  <c r="D242" i="1" s="1"/>
  <c r="F239" i="1"/>
  <c r="G240" i="1" s="1"/>
  <c r="J254" i="1"/>
  <c r="P240" i="1"/>
  <c r="T240" i="1"/>
  <c r="R239" i="1"/>
  <c r="S239" i="1" s="1"/>
  <c r="U240" i="1"/>
  <c r="C227" i="1"/>
  <c r="L154" i="1" l="1"/>
  <c r="M154" i="1" s="1"/>
  <c r="N154" i="1" s="1"/>
  <c r="O154" i="1" s="1"/>
  <c r="Q154" i="1" s="1"/>
  <c r="B154" i="1" s="1"/>
  <c r="K155" i="1"/>
  <c r="H156" i="1"/>
  <c r="I155" i="1"/>
  <c r="E242" i="1"/>
  <c r="A243" i="1"/>
  <c r="D243" i="1" s="1"/>
  <c r="F240" i="1"/>
  <c r="G241" i="1" s="1"/>
  <c r="J255" i="1"/>
  <c r="R240" i="1"/>
  <c r="U241" i="1"/>
  <c r="T241" i="1"/>
  <c r="C228" i="1"/>
  <c r="P241" i="1"/>
  <c r="H157" i="1" l="1"/>
  <c r="I156" i="1"/>
  <c r="K156" i="1"/>
  <c r="L155" i="1"/>
  <c r="M155" i="1" s="1"/>
  <c r="N155" i="1" s="1"/>
  <c r="O155" i="1" s="1"/>
  <c r="Q155" i="1" s="1"/>
  <c r="B155" i="1" s="1"/>
  <c r="E243" i="1"/>
  <c r="A244" i="1"/>
  <c r="D244" i="1" s="1"/>
  <c r="F241" i="1"/>
  <c r="G242" i="1" s="1"/>
  <c r="P242" i="1"/>
  <c r="T242" i="1"/>
  <c r="R241" i="1"/>
  <c r="S241" i="1" s="1"/>
  <c r="U242" i="1"/>
  <c r="J256" i="1"/>
  <c r="C229" i="1"/>
  <c r="S229" i="1" s="1"/>
  <c r="L156" i="1" l="1"/>
  <c r="M156" i="1" s="1"/>
  <c r="N156" i="1" s="1"/>
  <c r="O156" i="1" s="1"/>
  <c r="Q156" i="1" s="1"/>
  <c r="B156" i="1" s="1"/>
  <c r="K157" i="1"/>
  <c r="H158" i="1"/>
  <c r="I157" i="1"/>
  <c r="E244" i="1"/>
  <c r="A245" i="1"/>
  <c r="D245" i="1" s="1"/>
  <c r="F242" i="1"/>
  <c r="G243" i="1" s="1"/>
  <c r="J257" i="1"/>
  <c r="P243" i="1"/>
  <c r="C230" i="1"/>
  <c r="U243" i="1"/>
  <c r="R242" i="1"/>
  <c r="S242" i="1" s="1"/>
  <c r="T243" i="1"/>
  <c r="H159" i="1" l="1"/>
  <c r="I158" i="1"/>
  <c r="L157" i="1"/>
  <c r="M157" i="1" s="1"/>
  <c r="N157" i="1" s="1"/>
  <c r="O157" i="1" s="1"/>
  <c r="Q157" i="1" s="1"/>
  <c r="B157" i="1" s="1"/>
  <c r="K158" i="1"/>
  <c r="E245" i="1"/>
  <c r="A246" i="1"/>
  <c r="D246" i="1" s="1"/>
  <c r="F243" i="1"/>
  <c r="G244" i="1" s="1"/>
  <c r="J258" i="1"/>
  <c r="C231" i="1"/>
  <c r="P244" i="1"/>
  <c r="T244" i="1"/>
  <c r="R243" i="1"/>
  <c r="S243" i="1" s="1"/>
  <c r="U244" i="1"/>
  <c r="L158" i="1" l="1"/>
  <c r="M158" i="1" s="1"/>
  <c r="N158" i="1" s="1"/>
  <c r="O158" i="1" s="1"/>
  <c r="Q158" i="1" s="1"/>
  <c r="B158" i="1" s="1"/>
  <c r="K159" i="1"/>
  <c r="H160" i="1"/>
  <c r="I159" i="1"/>
  <c r="E246" i="1"/>
  <c r="A247" i="1"/>
  <c r="D247" i="1" s="1"/>
  <c r="F244" i="1"/>
  <c r="G245" i="1" s="1"/>
  <c r="P245" i="1"/>
  <c r="C232" i="1"/>
  <c r="J259" i="1"/>
  <c r="U245" i="1"/>
  <c r="T245" i="1"/>
  <c r="R244" i="1"/>
  <c r="S244" i="1" s="1"/>
  <c r="H161" i="1" l="1"/>
  <c r="I160" i="1"/>
  <c r="K160" i="1"/>
  <c r="L159" i="1"/>
  <c r="M159" i="1" s="1"/>
  <c r="N159" i="1" s="1"/>
  <c r="O159" i="1" s="1"/>
  <c r="Q159" i="1" s="1"/>
  <c r="B159" i="1" s="1"/>
  <c r="E247" i="1"/>
  <c r="A248" i="1"/>
  <c r="D248" i="1" s="1"/>
  <c r="F245" i="1"/>
  <c r="G246" i="1" s="1"/>
  <c r="J260" i="1"/>
  <c r="P246" i="1"/>
  <c r="C233" i="1"/>
  <c r="S233" i="1" s="1"/>
  <c r="T246" i="1"/>
  <c r="R245" i="1"/>
  <c r="S245" i="1" s="1"/>
  <c r="U246" i="1"/>
  <c r="L160" i="1" l="1"/>
  <c r="M160" i="1" s="1"/>
  <c r="N160" i="1" s="1"/>
  <c r="O160" i="1" s="1"/>
  <c r="Q160" i="1" s="1"/>
  <c r="B160" i="1" s="1"/>
  <c r="K161" i="1"/>
  <c r="H162" i="1"/>
  <c r="I161" i="1"/>
  <c r="E248" i="1"/>
  <c r="A249" i="1"/>
  <c r="D249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H163" i="1" l="1"/>
  <c r="I162" i="1"/>
  <c r="L161" i="1"/>
  <c r="M161" i="1" s="1"/>
  <c r="N161" i="1" s="1"/>
  <c r="O161" i="1" s="1"/>
  <c r="Q161" i="1" s="1"/>
  <c r="B161" i="1" s="1"/>
  <c r="K162" i="1"/>
  <c r="E249" i="1"/>
  <c r="J505" i="1"/>
  <c r="A250" i="1"/>
  <c r="D250" i="1" s="1"/>
  <c r="F247" i="1"/>
  <c r="G248" i="1" s="1"/>
  <c r="P248" i="1"/>
  <c r="C235" i="1"/>
  <c r="R247" i="1"/>
  <c r="S247" i="1" s="1"/>
  <c r="T248" i="1"/>
  <c r="U248" i="1"/>
  <c r="K163" i="1" l="1"/>
  <c r="L162" i="1"/>
  <c r="M162" i="1" s="1"/>
  <c r="N162" i="1" s="1"/>
  <c r="O162" i="1" s="1"/>
  <c r="Q162" i="1" s="1"/>
  <c r="B162" i="1" s="1"/>
  <c r="H164" i="1"/>
  <c r="I163" i="1"/>
  <c r="E250" i="1"/>
  <c r="J506" i="1"/>
  <c r="A251" i="1"/>
  <c r="D251" i="1" s="1"/>
  <c r="F248" i="1"/>
  <c r="G249" i="1" s="1"/>
  <c r="C236" i="1"/>
  <c r="S236" i="1" s="1"/>
  <c r="P249" i="1"/>
  <c r="R248" i="1"/>
  <c r="U249" i="1"/>
  <c r="T249" i="1"/>
  <c r="H165" i="1" l="1"/>
  <c r="I164" i="1"/>
  <c r="L163" i="1"/>
  <c r="M163" i="1" s="1"/>
  <c r="N163" i="1" s="1"/>
  <c r="O163" i="1" s="1"/>
  <c r="Q163" i="1" s="1"/>
  <c r="B163" i="1" s="1"/>
  <c r="K164" i="1"/>
  <c r="E251" i="1"/>
  <c r="J507" i="1"/>
  <c r="A252" i="1"/>
  <c r="D252" i="1" s="1"/>
  <c r="F249" i="1"/>
  <c r="G250" i="1" s="1"/>
  <c r="T250" i="1"/>
  <c r="R249" i="1"/>
  <c r="S249" i="1" s="1"/>
  <c r="U250" i="1"/>
  <c r="P250" i="1"/>
  <c r="C237" i="1"/>
  <c r="K165" i="1" l="1"/>
  <c r="L164" i="1"/>
  <c r="M164" i="1" s="1"/>
  <c r="N164" i="1" s="1"/>
  <c r="O164" i="1" s="1"/>
  <c r="Q164" i="1" s="1"/>
  <c r="B164" i="1" s="1"/>
  <c r="H166" i="1"/>
  <c r="I165" i="1"/>
  <c r="E252" i="1"/>
  <c r="J508" i="1"/>
  <c r="A253" i="1"/>
  <c r="D253" i="1" s="1"/>
  <c r="F250" i="1"/>
  <c r="G251" i="1" s="1"/>
  <c r="T251" i="1"/>
  <c r="R250" i="1"/>
  <c r="S250" i="1" s="1"/>
  <c r="U251" i="1"/>
  <c r="C238" i="1"/>
  <c r="S238" i="1" s="1"/>
  <c r="P251" i="1"/>
  <c r="H167" i="1" l="1"/>
  <c r="I166" i="1"/>
  <c r="L165" i="1"/>
  <c r="M165" i="1" s="1"/>
  <c r="N165" i="1" s="1"/>
  <c r="O165" i="1" s="1"/>
  <c r="Q165" i="1" s="1"/>
  <c r="B165" i="1" s="1"/>
  <c r="K166" i="1"/>
  <c r="E253" i="1"/>
  <c r="J509" i="1"/>
  <c r="A254" i="1"/>
  <c r="D254" i="1" s="1"/>
  <c r="F251" i="1"/>
  <c r="G252" i="1" s="1"/>
  <c r="P252" i="1"/>
  <c r="C239" i="1"/>
  <c r="R251" i="1"/>
  <c r="S251" i="1" s="1"/>
  <c r="U252" i="1"/>
  <c r="T252" i="1"/>
  <c r="K167" i="1" l="1"/>
  <c r="L166" i="1"/>
  <c r="M166" i="1" s="1"/>
  <c r="N166" i="1" s="1"/>
  <c r="O166" i="1" s="1"/>
  <c r="Q166" i="1" s="1"/>
  <c r="B166" i="1" s="1"/>
  <c r="H168" i="1"/>
  <c r="I167" i="1"/>
  <c r="E254" i="1"/>
  <c r="J510" i="1"/>
  <c r="A255" i="1"/>
  <c r="D255" i="1" s="1"/>
  <c r="F252" i="1"/>
  <c r="G253" i="1" s="1"/>
  <c r="P253" i="1"/>
  <c r="U253" i="1"/>
  <c r="R252" i="1"/>
  <c r="S252" i="1" s="1"/>
  <c r="T253" i="1"/>
  <c r="C240" i="1"/>
  <c r="S240" i="1" s="1"/>
  <c r="H169" i="1" l="1"/>
  <c r="I168" i="1"/>
  <c r="L167" i="1"/>
  <c r="M167" i="1" s="1"/>
  <c r="N167" i="1" s="1"/>
  <c r="O167" i="1" s="1"/>
  <c r="Q167" i="1" s="1"/>
  <c r="B167" i="1" s="1"/>
  <c r="K168" i="1"/>
  <c r="E255" i="1"/>
  <c r="J511" i="1"/>
  <c r="A256" i="1"/>
  <c r="D256" i="1" s="1"/>
  <c r="F253" i="1"/>
  <c r="G254" i="1" s="1"/>
  <c r="C241" i="1"/>
  <c r="P254" i="1"/>
  <c r="T254" i="1"/>
  <c r="R253" i="1"/>
  <c r="S253" i="1" s="1"/>
  <c r="U254" i="1"/>
  <c r="L168" i="1" l="1"/>
  <c r="M168" i="1" s="1"/>
  <c r="N168" i="1" s="1"/>
  <c r="O168" i="1" s="1"/>
  <c r="Q168" i="1" s="1"/>
  <c r="B168" i="1" s="1"/>
  <c r="K169" i="1"/>
  <c r="H170" i="1"/>
  <c r="I169" i="1"/>
  <c r="E256" i="1"/>
  <c r="J512" i="1"/>
  <c r="A257" i="1"/>
  <c r="D257" i="1" s="1"/>
  <c r="F254" i="1"/>
  <c r="G255" i="1" s="1"/>
  <c r="P255" i="1"/>
  <c r="U255" i="1"/>
  <c r="R254" i="1"/>
  <c r="S254" i="1" s="1"/>
  <c r="T255" i="1"/>
  <c r="C242" i="1"/>
  <c r="H171" i="1" l="1"/>
  <c r="I170" i="1"/>
  <c r="K170" i="1"/>
  <c r="L169" i="1"/>
  <c r="M169" i="1" s="1"/>
  <c r="N169" i="1" s="1"/>
  <c r="O169" i="1" s="1"/>
  <c r="Q169" i="1" s="1"/>
  <c r="B169" i="1" s="1"/>
  <c r="E257" i="1"/>
  <c r="J513" i="1"/>
  <c r="A258" i="1"/>
  <c r="D258" i="1" s="1"/>
  <c r="F255" i="1"/>
  <c r="G256" i="1" s="1"/>
  <c r="R255" i="1"/>
  <c r="U256" i="1"/>
  <c r="T256" i="1"/>
  <c r="C243" i="1"/>
  <c r="P256" i="1"/>
  <c r="K171" i="1" l="1"/>
  <c r="L170" i="1"/>
  <c r="M170" i="1" s="1"/>
  <c r="N170" i="1" s="1"/>
  <c r="O170" i="1" s="1"/>
  <c r="Q170" i="1" s="1"/>
  <c r="B170" i="1" s="1"/>
  <c r="H172" i="1"/>
  <c r="I171" i="1"/>
  <c r="E258" i="1"/>
  <c r="J514" i="1"/>
  <c r="A259" i="1"/>
  <c r="D259" i="1" s="1"/>
  <c r="F256" i="1"/>
  <c r="G257" i="1" s="1"/>
  <c r="U257" i="1"/>
  <c r="R256" i="1"/>
  <c r="T257" i="1"/>
  <c r="P257" i="1"/>
  <c r="C244" i="1"/>
  <c r="H173" i="1" l="1"/>
  <c r="I172" i="1"/>
  <c r="K172" i="1"/>
  <c r="L171" i="1"/>
  <c r="M171" i="1" s="1"/>
  <c r="N171" i="1" s="1"/>
  <c r="O171" i="1" s="1"/>
  <c r="Q171" i="1" s="1"/>
  <c r="B171" i="1" s="1"/>
  <c r="E259" i="1"/>
  <c r="J515" i="1"/>
  <c r="A260" i="1"/>
  <c r="D260" i="1" s="1"/>
  <c r="F257" i="1"/>
  <c r="G258" i="1" s="1"/>
  <c r="R257" i="1"/>
  <c r="S257" i="1" s="1"/>
  <c r="U258" i="1"/>
  <c r="T258" i="1"/>
  <c r="C245" i="1"/>
  <c r="P258" i="1"/>
  <c r="K173" i="1" l="1"/>
  <c r="L172" i="1"/>
  <c r="M172" i="1" s="1"/>
  <c r="N172" i="1" s="1"/>
  <c r="O172" i="1" s="1"/>
  <c r="Q172" i="1" s="1"/>
  <c r="B172" i="1" s="1"/>
  <c r="H174" i="1"/>
  <c r="I173" i="1"/>
  <c r="E260" i="1"/>
  <c r="J516" i="1"/>
  <c r="A261" i="1"/>
  <c r="D261" i="1" s="1"/>
  <c r="F258" i="1"/>
  <c r="G259" i="1" s="1"/>
  <c r="P259" i="1"/>
  <c r="C246" i="1"/>
  <c r="U259" i="1"/>
  <c r="T259" i="1"/>
  <c r="R258" i="1"/>
  <c r="S258" i="1" s="1"/>
  <c r="H175" i="1" l="1"/>
  <c r="I174" i="1"/>
  <c r="L173" i="1"/>
  <c r="M173" i="1" s="1"/>
  <c r="N173" i="1" s="1"/>
  <c r="O173" i="1" s="1"/>
  <c r="Q173" i="1" s="1"/>
  <c r="B173" i="1" s="1"/>
  <c r="K174" i="1"/>
  <c r="A262" i="1"/>
  <c r="D262" i="1" s="1"/>
  <c r="J517" i="1"/>
  <c r="E261" i="1"/>
  <c r="F259" i="1"/>
  <c r="G260" i="1" s="1"/>
  <c r="C247" i="1"/>
  <c r="P260" i="1"/>
  <c r="T260" i="1"/>
  <c r="R259" i="1"/>
  <c r="S259" i="1" s="1"/>
  <c r="U260" i="1"/>
  <c r="K175" i="1" l="1"/>
  <c r="L174" i="1"/>
  <c r="M174" i="1" s="1"/>
  <c r="N174" i="1" s="1"/>
  <c r="O174" i="1" s="1"/>
  <c r="Q174" i="1" s="1"/>
  <c r="B174" i="1" s="1"/>
  <c r="H176" i="1"/>
  <c r="I175" i="1"/>
  <c r="P262" i="1"/>
  <c r="R262" i="1" s="1"/>
  <c r="S262" i="1" s="1"/>
  <c r="A263" i="1"/>
  <c r="D263" i="1" s="1"/>
  <c r="E262" i="1"/>
  <c r="F262" i="1" s="1"/>
  <c r="J518" i="1"/>
  <c r="F260" i="1"/>
  <c r="G261" i="1" s="1"/>
  <c r="F261" i="1"/>
  <c r="C248" i="1"/>
  <c r="S248" i="1" s="1"/>
  <c r="P261" i="1"/>
  <c r="U261" i="1"/>
  <c r="R260" i="1"/>
  <c r="T261" i="1"/>
  <c r="H177" i="1" l="1"/>
  <c r="I176" i="1"/>
  <c r="K176" i="1"/>
  <c r="L175" i="1"/>
  <c r="M175" i="1" s="1"/>
  <c r="N175" i="1" s="1"/>
  <c r="O175" i="1" s="1"/>
  <c r="Q175" i="1" s="1"/>
  <c r="B175" i="1" s="1"/>
  <c r="P263" i="1"/>
  <c r="R263" i="1" s="1"/>
  <c r="S263" i="1" s="1"/>
  <c r="A264" i="1"/>
  <c r="D264" i="1" s="1"/>
  <c r="E263" i="1"/>
  <c r="F263" i="1" s="1"/>
  <c r="U262" i="1"/>
  <c r="U263" i="1" s="1"/>
  <c r="T262" i="1"/>
  <c r="T263" i="1" s="1"/>
  <c r="J519" i="1"/>
  <c r="G262" i="1"/>
  <c r="C249" i="1"/>
  <c r="R261" i="1"/>
  <c r="K177" i="1" l="1"/>
  <c r="L176" i="1"/>
  <c r="M176" i="1" s="1"/>
  <c r="N176" i="1" s="1"/>
  <c r="O176" i="1" s="1"/>
  <c r="Q176" i="1" s="1"/>
  <c r="B176" i="1" s="1"/>
  <c r="H178" i="1"/>
  <c r="I177" i="1"/>
  <c r="T264" i="1"/>
  <c r="U264" i="1"/>
  <c r="P264" i="1"/>
  <c r="R264" i="1" s="1"/>
  <c r="S264" i="1" s="1"/>
  <c r="A265" i="1"/>
  <c r="D265" i="1" s="1"/>
  <c r="E264" i="1"/>
  <c r="F264" i="1" s="1"/>
  <c r="G263" i="1"/>
  <c r="J520" i="1"/>
  <c r="C250" i="1"/>
  <c r="H179" i="1" l="1"/>
  <c r="I178" i="1"/>
  <c r="K178" i="1"/>
  <c r="L177" i="1"/>
  <c r="M177" i="1" s="1"/>
  <c r="N177" i="1" s="1"/>
  <c r="O177" i="1" s="1"/>
  <c r="Q177" i="1" s="1"/>
  <c r="B177" i="1" s="1"/>
  <c r="A266" i="1"/>
  <c r="D266" i="1" s="1"/>
  <c r="T265" i="1"/>
  <c r="U265" i="1"/>
  <c r="P265" i="1"/>
  <c r="R265" i="1" s="1"/>
  <c r="S265" i="1" s="1"/>
  <c r="E265" i="1"/>
  <c r="F265" i="1" s="1"/>
  <c r="G264" i="1"/>
  <c r="J521" i="1"/>
  <c r="C251" i="1"/>
  <c r="K179" i="1" l="1"/>
  <c r="L178" i="1"/>
  <c r="M178" i="1" s="1"/>
  <c r="N178" i="1" s="1"/>
  <c r="O178" i="1" s="1"/>
  <c r="Q178" i="1" s="1"/>
  <c r="B178" i="1" s="1"/>
  <c r="H180" i="1"/>
  <c r="I179" i="1"/>
  <c r="A267" i="1"/>
  <c r="D267" i="1" s="1"/>
  <c r="T266" i="1"/>
  <c r="U266" i="1"/>
  <c r="P266" i="1"/>
  <c r="R266" i="1" s="1"/>
  <c r="S266" i="1" s="1"/>
  <c r="E266" i="1"/>
  <c r="F266" i="1" s="1"/>
  <c r="J522" i="1"/>
  <c r="G265" i="1"/>
  <c r="C252" i="1"/>
  <c r="H181" i="1" l="1"/>
  <c r="I180" i="1"/>
  <c r="L179" i="1"/>
  <c r="M179" i="1" s="1"/>
  <c r="N179" i="1" s="1"/>
  <c r="O179" i="1" s="1"/>
  <c r="Q179" i="1" s="1"/>
  <c r="B179" i="1" s="1"/>
  <c r="K180" i="1"/>
  <c r="T267" i="1"/>
  <c r="P267" i="1"/>
  <c r="R267" i="1" s="1"/>
  <c r="S267" i="1" s="1"/>
  <c r="A268" i="1"/>
  <c r="D268" i="1" s="1"/>
  <c r="U267" i="1"/>
  <c r="E267" i="1"/>
  <c r="F267" i="1" s="1"/>
  <c r="G266" i="1"/>
  <c r="J523" i="1"/>
  <c r="C253" i="1"/>
  <c r="L180" i="1" l="1"/>
  <c r="M180" i="1" s="1"/>
  <c r="N180" i="1" s="1"/>
  <c r="O180" i="1" s="1"/>
  <c r="Q180" i="1" s="1"/>
  <c r="B180" i="1" s="1"/>
  <c r="K181" i="1"/>
  <c r="H182" i="1"/>
  <c r="I181" i="1"/>
  <c r="A269" i="1"/>
  <c r="D269" i="1" s="1"/>
  <c r="T268" i="1"/>
  <c r="P268" i="1"/>
  <c r="R268" i="1" s="1"/>
  <c r="S268" i="1" s="1"/>
  <c r="U268" i="1"/>
  <c r="E268" i="1"/>
  <c r="F268" i="1" s="1"/>
  <c r="J524" i="1"/>
  <c r="G267" i="1"/>
  <c r="C254" i="1"/>
  <c r="H183" i="1" l="1"/>
  <c r="I182" i="1"/>
  <c r="L181" i="1"/>
  <c r="M181" i="1" s="1"/>
  <c r="N181" i="1" s="1"/>
  <c r="O181" i="1" s="1"/>
  <c r="Q181" i="1" s="1"/>
  <c r="B181" i="1" s="1"/>
  <c r="K182" i="1"/>
  <c r="T269" i="1"/>
  <c r="P269" i="1"/>
  <c r="R269" i="1" s="1"/>
  <c r="S269" i="1" s="1"/>
  <c r="A270" i="1"/>
  <c r="D270" i="1" s="1"/>
  <c r="U269" i="1"/>
  <c r="E269" i="1"/>
  <c r="F269" i="1" s="1"/>
  <c r="J525" i="1"/>
  <c r="G268" i="1"/>
  <c r="C255" i="1"/>
  <c r="S255" i="1" s="1"/>
  <c r="L182" i="1" l="1"/>
  <c r="M182" i="1" s="1"/>
  <c r="N182" i="1" s="1"/>
  <c r="O182" i="1" s="1"/>
  <c r="Q182" i="1" s="1"/>
  <c r="B182" i="1" s="1"/>
  <c r="K183" i="1"/>
  <c r="H184" i="1"/>
  <c r="I183" i="1"/>
  <c r="T270" i="1"/>
  <c r="P270" i="1"/>
  <c r="R270" i="1" s="1"/>
  <c r="S270" i="1" s="1"/>
  <c r="U270" i="1"/>
  <c r="A271" i="1"/>
  <c r="D271" i="1" s="1"/>
  <c r="E270" i="1"/>
  <c r="F270" i="1" s="1"/>
  <c r="J526" i="1"/>
  <c r="G269" i="1"/>
  <c r="C256" i="1"/>
  <c r="S256" i="1" s="1"/>
  <c r="H185" i="1" l="1"/>
  <c r="I184" i="1"/>
  <c r="L183" i="1"/>
  <c r="M183" i="1" s="1"/>
  <c r="N183" i="1" s="1"/>
  <c r="O183" i="1" s="1"/>
  <c r="Q183" i="1" s="1"/>
  <c r="B183" i="1" s="1"/>
  <c r="K184" i="1"/>
  <c r="T271" i="1"/>
  <c r="P271" i="1"/>
  <c r="R271" i="1" s="1"/>
  <c r="S271" i="1" s="1"/>
  <c r="A272" i="1"/>
  <c r="D272" i="1" s="1"/>
  <c r="U271" i="1"/>
  <c r="E271" i="1"/>
  <c r="F271" i="1" s="1"/>
  <c r="J527" i="1"/>
  <c r="G270" i="1"/>
  <c r="C257" i="1"/>
  <c r="L184" i="1" l="1"/>
  <c r="M184" i="1" s="1"/>
  <c r="N184" i="1" s="1"/>
  <c r="O184" i="1" s="1"/>
  <c r="Q184" i="1" s="1"/>
  <c r="B184" i="1" s="1"/>
  <c r="K185" i="1"/>
  <c r="H186" i="1"/>
  <c r="I185" i="1"/>
  <c r="A273" i="1"/>
  <c r="D273" i="1" s="1"/>
  <c r="T272" i="1"/>
  <c r="P272" i="1"/>
  <c r="R272" i="1" s="1"/>
  <c r="S272" i="1" s="1"/>
  <c r="U272" i="1"/>
  <c r="E272" i="1"/>
  <c r="F272" i="1" s="1"/>
  <c r="G271" i="1"/>
  <c r="J528" i="1"/>
  <c r="C258" i="1"/>
  <c r="H187" i="1" l="1"/>
  <c r="I186" i="1"/>
  <c r="L185" i="1"/>
  <c r="M185" i="1" s="1"/>
  <c r="N185" i="1" s="1"/>
  <c r="O185" i="1" s="1"/>
  <c r="Q185" i="1" s="1"/>
  <c r="B185" i="1" s="1"/>
  <c r="K186" i="1"/>
  <c r="U273" i="1"/>
  <c r="T273" i="1"/>
  <c r="P273" i="1"/>
  <c r="R273" i="1" s="1"/>
  <c r="S273" i="1" s="1"/>
  <c r="A274" i="1"/>
  <c r="D274" i="1" s="1"/>
  <c r="E273" i="1"/>
  <c r="F273" i="1" s="1"/>
  <c r="G272" i="1"/>
  <c r="J529" i="1"/>
  <c r="C259" i="1"/>
  <c r="L186" i="1" l="1"/>
  <c r="M186" i="1" s="1"/>
  <c r="N186" i="1" s="1"/>
  <c r="O186" i="1" s="1"/>
  <c r="Q186" i="1" s="1"/>
  <c r="B186" i="1" s="1"/>
  <c r="K187" i="1"/>
  <c r="H188" i="1"/>
  <c r="I187" i="1"/>
  <c r="A275" i="1"/>
  <c r="D275" i="1" s="1"/>
  <c r="U274" i="1"/>
  <c r="T274" i="1"/>
  <c r="P274" i="1"/>
  <c r="R274" i="1" s="1"/>
  <c r="S274" i="1" s="1"/>
  <c r="E274" i="1"/>
  <c r="F274" i="1" s="1"/>
  <c r="G273" i="1"/>
  <c r="J530" i="1"/>
  <c r="C260" i="1"/>
  <c r="S260" i="1" s="1"/>
  <c r="H189" i="1" l="1"/>
  <c r="I188" i="1"/>
  <c r="L187" i="1"/>
  <c r="M187" i="1" s="1"/>
  <c r="N187" i="1" s="1"/>
  <c r="O187" i="1" s="1"/>
  <c r="Q187" i="1" s="1"/>
  <c r="B187" i="1" s="1"/>
  <c r="K188" i="1"/>
  <c r="T275" i="1"/>
  <c r="P275" i="1"/>
  <c r="R275" i="1" s="1"/>
  <c r="S275" i="1" s="1"/>
  <c r="A276" i="1"/>
  <c r="D276" i="1" s="1"/>
  <c r="U275" i="1"/>
  <c r="E275" i="1"/>
  <c r="F275" i="1" s="1"/>
  <c r="G274" i="1"/>
  <c r="J531" i="1"/>
  <c r="C261" i="1"/>
  <c r="L188" i="1" l="1"/>
  <c r="M188" i="1" s="1"/>
  <c r="N188" i="1" s="1"/>
  <c r="O188" i="1" s="1"/>
  <c r="Q188" i="1" s="1"/>
  <c r="B188" i="1" s="1"/>
  <c r="K189" i="1"/>
  <c r="H190" i="1"/>
  <c r="I189" i="1"/>
  <c r="T276" i="1"/>
  <c r="U276" i="1"/>
  <c r="A277" i="1"/>
  <c r="D277" i="1" s="1"/>
  <c r="P276" i="1"/>
  <c r="R276" i="1" s="1"/>
  <c r="S276" i="1" s="1"/>
  <c r="E276" i="1"/>
  <c r="F276" i="1" s="1"/>
  <c r="S261" i="1"/>
  <c r="C262" i="1" s="1"/>
  <c r="J532" i="1"/>
  <c r="G275" i="1"/>
  <c r="H191" i="1" l="1"/>
  <c r="I190" i="1"/>
  <c r="L189" i="1"/>
  <c r="M189" i="1" s="1"/>
  <c r="N189" i="1" s="1"/>
  <c r="O189" i="1" s="1"/>
  <c r="Q189" i="1" s="1"/>
  <c r="B189" i="1" s="1"/>
  <c r="K190" i="1"/>
  <c r="C263" i="1"/>
  <c r="T277" i="1"/>
  <c r="P277" i="1"/>
  <c r="R277" i="1" s="1"/>
  <c r="S277" i="1" s="1"/>
  <c r="A278" i="1"/>
  <c r="D278" i="1" s="1"/>
  <c r="U277" i="1"/>
  <c r="E277" i="1"/>
  <c r="F277" i="1" s="1"/>
  <c r="G276" i="1"/>
  <c r="J533" i="1"/>
  <c r="L190" i="1" l="1"/>
  <c r="M190" i="1" s="1"/>
  <c r="N190" i="1" s="1"/>
  <c r="O190" i="1" s="1"/>
  <c r="Q190" i="1" s="1"/>
  <c r="B190" i="1" s="1"/>
  <c r="K191" i="1"/>
  <c r="H192" i="1"/>
  <c r="I191" i="1"/>
  <c r="C264" i="1"/>
  <c r="P278" i="1"/>
  <c r="R278" i="1" s="1"/>
  <c r="S278" i="1" s="1"/>
  <c r="T278" i="1"/>
  <c r="U278" i="1"/>
  <c r="A279" i="1"/>
  <c r="D279" i="1" s="1"/>
  <c r="E278" i="1"/>
  <c r="F278" i="1" s="1"/>
  <c r="J534" i="1"/>
  <c r="G277" i="1"/>
  <c r="H193" i="1" l="1"/>
  <c r="I192" i="1"/>
  <c r="L191" i="1"/>
  <c r="M191" i="1" s="1"/>
  <c r="N191" i="1" s="1"/>
  <c r="O191" i="1" s="1"/>
  <c r="Q191" i="1" s="1"/>
  <c r="B191" i="1" s="1"/>
  <c r="K192" i="1"/>
  <c r="C265" i="1"/>
  <c r="U279" i="1"/>
  <c r="T279" i="1"/>
  <c r="P279" i="1"/>
  <c r="R279" i="1" s="1"/>
  <c r="S279" i="1" s="1"/>
  <c r="A280" i="1"/>
  <c r="D280" i="1" s="1"/>
  <c r="E279" i="1"/>
  <c r="F279" i="1" s="1"/>
  <c r="G278" i="1"/>
  <c r="J535" i="1"/>
  <c r="L192" i="1" l="1"/>
  <c r="M192" i="1" s="1"/>
  <c r="N192" i="1" s="1"/>
  <c r="O192" i="1" s="1"/>
  <c r="Q192" i="1" s="1"/>
  <c r="B192" i="1" s="1"/>
  <c r="K193" i="1"/>
  <c r="H194" i="1"/>
  <c r="I193" i="1"/>
  <c r="C266" i="1"/>
  <c r="P280" i="1"/>
  <c r="R280" i="1" s="1"/>
  <c r="S280" i="1" s="1"/>
  <c r="T280" i="1"/>
  <c r="U280" i="1"/>
  <c r="A281" i="1"/>
  <c r="D281" i="1" s="1"/>
  <c r="E280" i="1"/>
  <c r="F280" i="1" s="1"/>
  <c r="J536" i="1"/>
  <c r="G279" i="1"/>
  <c r="H195" i="1" l="1"/>
  <c r="I194" i="1"/>
  <c r="K194" i="1"/>
  <c r="L193" i="1"/>
  <c r="M193" i="1" s="1"/>
  <c r="N193" i="1" s="1"/>
  <c r="O193" i="1" s="1"/>
  <c r="Q193" i="1" s="1"/>
  <c r="B193" i="1" s="1"/>
  <c r="C267" i="1"/>
  <c r="U281" i="1"/>
  <c r="P281" i="1"/>
  <c r="R281" i="1" s="1"/>
  <c r="S281" i="1" s="1"/>
  <c r="T281" i="1"/>
  <c r="A282" i="1"/>
  <c r="D282" i="1" s="1"/>
  <c r="E281" i="1"/>
  <c r="F281" i="1" s="1"/>
  <c r="G280" i="1"/>
  <c r="J537" i="1"/>
  <c r="L194" i="1" l="1"/>
  <c r="M194" i="1" s="1"/>
  <c r="N194" i="1" s="1"/>
  <c r="O194" i="1" s="1"/>
  <c r="Q194" i="1" s="1"/>
  <c r="B194" i="1" s="1"/>
  <c r="K195" i="1"/>
  <c r="H196" i="1"/>
  <c r="I195" i="1"/>
  <c r="C268" i="1"/>
  <c r="U282" i="1"/>
  <c r="A283" i="1"/>
  <c r="D283" i="1" s="1"/>
  <c r="P282" i="1"/>
  <c r="R282" i="1" s="1"/>
  <c r="S282" i="1" s="1"/>
  <c r="T282" i="1"/>
  <c r="E282" i="1"/>
  <c r="F282" i="1" s="1"/>
  <c r="G281" i="1"/>
  <c r="J538" i="1"/>
  <c r="H197" i="1" l="1"/>
  <c r="I196" i="1"/>
  <c r="L195" i="1"/>
  <c r="M195" i="1" s="1"/>
  <c r="N195" i="1" s="1"/>
  <c r="O195" i="1" s="1"/>
  <c r="Q195" i="1" s="1"/>
  <c r="B195" i="1" s="1"/>
  <c r="K196" i="1"/>
  <c r="C269" i="1"/>
  <c r="P283" i="1"/>
  <c r="R283" i="1" s="1"/>
  <c r="S283" i="1" s="1"/>
  <c r="T283" i="1"/>
  <c r="U283" i="1"/>
  <c r="A284" i="1"/>
  <c r="D284" i="1" s="1"/>
  <c r="E283" i="1"/>
  <c r="F283" i="1" s="1"/>
  <c r="J539" i="1"/>
  <c r="G282" i="1"/>
  <c r="L196" i="1" l="1"/>
  <c r="M196" i="1" s="1"/>
  <c r="N196" i="1" s="1"/>
  <c r="O196" i="1" s="1"/>
  <c r="Q196" i="1" s="1"/>
  <c r="B196" i="1" s="1"/>
  <c r="K197" i="1"/>
  <c r="H198" i="1"/>
  <c r="I197" i="1"/>
  <c r="C270" i="1"/>
  <c r="T284" i="1"/>
  <c r="U284" i="1"/>
  <c r="A285" i="1"/>
  <c r="D285" i="1" s="1"/>
  <c r="P284" i="1"/>
  <c r="R284" i="1" s="1"/>
  <c r="S284" i="1" s="1"/>
  <c r="E284" i="1"/>
  <c r="F284" i="1" s="1"/>
  <c r="J540" i="1"/>
  <c r="G283" i="1"/>
  <c r="H199" i="1" l="1"/>
  <c r="I198" i="1"/>
  <c r="L197" i="1"/>
  <c r="M197" i="1" s="1"/>
  <c r="N197" i="1" s="1"/>
  <c r="O197" i="1" s="1"/>
  <c r="Q197" i="1" s="1"/>
  <c r="B197" i="1" s="1"/>
  <c r="K198" i="1"/>
  <c r="C271" i="1"/>
  <c r="A286" i="1"/>
  <c r="D286" i="1" s="1"/>
  <c r="P285" i="1"/>
  <c r="R285" i="1" s="1"/>
  <c r="U285" i="1"/>
  <c r="T285" i="1"/>
  <c r="E285" i="1"/>
  <c r="F285" i="1" s="1"/>
  <c r="G284" i="1"/>
  <c r="J541" i="1"/>
  <c r="K199" i="1" l="1"/>
  <c r="L198" i="1"/>
  <c r="M198" i="1" s="1"/>
  <c r="N198" i="1" s="1"/>
  <c r="O198" i="1" s="1"/>
  <c r="Q198" i="1" s="1"/>
  <c r="B198" i="1" s="1"/>
  <c r="H200" i="1"/>
  <c r="I199" i="1"/>
  <c r="C272" i="1"/>
  <c r="T286" i="1"/>
  <c r="A287" i="1"/>
  <c r="D287" i="1" s="1"/>
  <c r="P286" i="1"/>
  <c r="R286" i="1" s="1"/>
  <c r="S286" i="1" s="1"/>
  <c r="U286" i="1"/>
  <c r="E286" i="1"/>
  <c r="F286" i="1" s="1"/>
  <c r="G285" i="1"/>
  <c r="J542" i="1"/>
  <c r="H201" i="1" l="1"/>
  <c r="I200" i="1"/>
  <c r="K200" i="1"/>
  <c r="L199" i="1"/>
  <c r="M199" i="1" s="1"/>
  <c r="N199" i="1" s="1"/>
  <c r="O199" i="1" s="1"/>
  <c r="Q199" i="1" s="1"/>
  <c r="B199" i="1" s="1"/>
  <c r="C273" i="1"/>
  <c r="U287" i="1"/>
  <c r="T287" i="1"/>
  <c r="P287" i="1"/>
  <c r="R287" i="1" s="1"/>
  <c r="S287" i="1" s="1"/>
  <c r="A288" i="1"/>
  <c r="D288" i="1" s="1"/>
  <c r="E287" i="1"/>
  <c r="F287" i="1" s="1"/>
  <c r="J543" i="1"/>
  <c r="G286" i="1"/>
  <c r="L200" i="1" l="1"/>
  <c r="M200" i="1" s="1"/>
  <c r="N200" i="1" s="1"/>
  <c r="O200" i="1" s="1"/>
  <c r="Q200" i="1" s="1"/>
  <c r="B200" i="1" s="1"/>
  <c r="K201" i="1"/>
  <c r="H202" i="1"/>
  <c r="I201" i="1"/>
  <c r="C274" i="1"/>
  <c r="U288" i="1"/>
  <c r="T288" i="1"/>
  <c r="P288" i="1"/>
  <c r="R288" i="1" s="1"/>
  <c r="S288" i="1" s="1"/>
  <c r="A289" i="1"/>
  <c r="D289" i="1" s="1"/>
  <c r="E288" i="1"/>
  <c r="F288" i="1" s="1"/>
  <c r="G287" i="1"/>
  <c r="J544" i="1"/>
  <c r="H203" i="1" l="1"/>
  <c r="I202" i="1"/>
  <c r="K202" i="1"/>
  <c r="L201" i="1"/>
  <c r="M201" i="1" s="1"/>
  <c r="N201" i="1" s="1"/>
  <c r="O201" i="1" s="1"/>
  <c r="Q201" i="1" s="1"/>
  <c r="B201" i="1" s="1"/>
  <c r="C275" i="1"/>
  <c r="P289" i="1"/>
  <c r="R289" i="1" s="1"/>
  <c r="S289" i="1" s="1"/>
  <c r="U289" i="1"/>
  <c r="T289" i="1"/>
  <c r="A290" i="1"/>
  <c r="D290" i="1" s="1"/>
  <c r="E289" i="1"/>
  <c r="F289" i="1" s="1"/>
  <c r="G288" i="1"/>
  <c r="J545" i="1"/>
  <c r="K203" i="1" l="1"/>
  <c r="L202" i="1"/>
  <c r="M202" i="1" s="1"/>
  <c r="N202" i="1" s="1"/>
  <c r="O202" i="1" s="1"/>
  <c r="Q202" i="1" s="1"/>
  <c r="B202" i="1" s="1"/>
  <c r="H204" i="1"/>
  <c r="I203" i="1"/>
  <c r="C276" i="1"/>
  <c r="T290" i="1"/>
  <c r="U290" i="1"/>
  <c r="P290" i="1"/>
  <c r="R290" i="1" s="1"/>
  <c r="S290" i="1" s="1"/>
  <c r="A291" i="1"/>
  <c r="D291" i="1" s="1"/>
  <c r="E290" i="1"/>
  <c r="F290" i="1" s="1"/>
  <c r="G289" i="1"/>
  <c r="J546" i="1"/>
  <c r="H205" i="1" l="1"/>
  <c r="I204" i="1"/>
  <c r="K204" i="1"/>
  <c r="L203" i="1"/>
  <c r="M203" i="1" s="1"/>
  <c r="N203" i="1" s="1"/>
  <c r="O203" i="1" s="1"/>
  <c r="Q203" i="1" s="1"/>
  <c r="B203" i="1" s="1"/>
  <c r="C277" i="1"/>
  <c r="A292" i="1"/>
  <c r="D292" i="1" s="1"/>
  <c r="P291" i="1"/>
  <c r="R291" i="1" s="1"/>
  <c r="S291" i="1" s="1"/>
  <c r="T291" i="1"/>
  <c r="U291" i="1"/>
  <c r="E291" i="1"/>
  <c r="F291" i="1" s="1"/>
  <c r="J547" i="1"/>
  <c r="G290" i="1"/>
  <c r="L204" i="1" l="1"/>
  <c r="M204" i="1" s="1"/>
  <c r="N204" i="1" s="1"/>
  <c r="O204" i="1" s="1"/>
  <c r="Q204" i="1" s="1"/>
  <c r="B204" i="1" s="1"/>
  <c r="K205" i="1"/>
  <c r="H206" i="1"/>
  <c r="I205" i="1"/>
  <c r="C278" i="1"/>
  <c r="T292" i="1"/>
  <c r="U292" i="1"/>
  <c r="A293" i="1"/>
  <c r="D293" i="1" s="1"/>
  <c r="P292" i="1"/>
  <c r="R292" i="1" s="1"/>
  <c r="S292" i="1" s="1"/>
  <c r="E292" i="1"/>
  <c r="F292" i="1" s="1"/>
  <c r="G291" i="1"/>
  <c r="J548" i="1"/>
  <c r="H207" i="1" l="1"/>
  <c r="I206" i="1"/>
  <c r="K206" i="1"/>
  <c r="L205" i="1"/>
  <c r="M205" i="1" s="1"/>
  <c r="N205" i="1" s="1"/>
  <c r="O205" i="1" s="1"/>
  <c r="Q205" i="1" s="1"/>
  <c r="B205" i="1" s="1"/>
  <c r="C279" i="1"/>
  <c r="P293" i="1"/>
  <c r="R293" i="1" s="1"/>
  <c r="S293" i="1" s="1"/>
  <c r="A294" i="1"/>
  <c r="D294" i="1" s="1"/>
  <c r="U293" i="1"/>
  <c r="T293" i="1"/>
  <c r="E293" i="1"/>
  <c r="F293" i="1" s="1"/>
  <c r="J549" i="1"/>
  <c r="G292" i="1"/>
  <c r="L206" i="1" l="1"/>
  <c r="M206" i="1" s="1"/>
  <c r="N206" i="1" s="1"/>
  <c r="O206" i="1" s="1"/>
  <c r="Q206" i="1" s="1"/>
  <c r="B206" i="1" s="1"/>
  <c r="K207" i="1"/>
  <c r="H208" i="1"/>
  <c r="I207" i="1"/>
  <c r="C280" i="1"/>
  <c r="T294" i="1"/>
  <c r="U294" i="1"/>
  <c r="A295" i="1"/>
  <c r="D295" i="1" s="1"/>
  <c r="P294" i="1"/>
  <c r="R294" i="1" s="1"/>
  <c r="S294" i="1" s="1"/>
  <c r="E294" i="1"/>
  <c r="F294" i="1" s="1"/>
  <c r="G293" i="1"/>
  <c r="J550" i="1"/>
  <c r="H209" i="1" l="1"/>
  <c r="I208" i="1"/>
  <c r="L207" i="1"/>
  <c r="M207" i="1" s="1"/>
  <c r="N207" i="1" s="1"/>
  <c r="O207" i="1" s="1"/>
  <c r="Q207" i="1" s="1"/>
  <c r="B207" i="1" s="1"/>
  <c r="K208" i="1"/>
  <c r="C281" i="1"/>
  <c r="U295" i="1"/>
  <c r="T295" i="1"/>
  <c r="A296" i="1"/>
  <c r="D296" i="1" s="1"/>
  <c r="P295" i="1"/>
  <c r="R295" i="1" s="1"/>
  <c r="S295" i="1" s="1"/>
  <c r="E295" i="1"/>
  <c r="F295" i="1" s="1"/>
  <c r="J551" i="1"/>
  <c r="G294" i="1"/>
  <c r="K209" i="1" l="1"/>
  <c r="L208" i="1"/>
  <c r="M208" i="1" s="1"/>
  <c r="N208" i="1" s="1"/>
  <c r="O208" i="1" s="1"/>
  <c r="Q208" i="1" s="1"/>
  <c r="B208" i="1" s="1"/>
  <c r="H210" i="1"/>
  <c r="I209" i="1"/>
  <c r="C282" i="1"/>
  <c r="A297" i="1"/>
  <c r="D297" i="1" s="1"/>
  <c r="P296" i="1"/>
  <c r="R296" i="1" s="1"/>
  <c r="S296" i="1" s="1"/>
  <c r="T296" i="1"/>
  <c r="U296" i="1"/>
  <c r="E296" i="1"/>
  <c r="F296" i="1" s="1"/>
  <c r="J552" i="1"/>
  <c r="G295" i="1"/>
  <c r="H211" i="1" l="1"/>
  <c r="I210" i="1"/>
  <c r="L209" i="1"/>
  <c r="M209" i="1" s="1"/>
  <c r="N209" i="1" s="1"/>
  <c r="O209" i="1" s="1"/>
  <c r="Q209" i="1" s="1"/>
  <c r="B209" i="1" s="1"/>
  <c r="K210" i="1"/>
  <c r="C283" i="1"/>
  <c r="T297" i="1"/>
  <c r="U297" i="1"/>
  <c r="A298" i="1"/>
  <c r="D298" i="1" s="1"/>
  <c r="P297" i="1"/>
  <c r="R297" i="1" s="1"/>
  <c r="S297" i="1" s="1"/>
  <c r="E297" i="1"/>
  <c r="F297" i="1" s="1"/>
  <c r="G296" i="1"/>
  <c r="J553" i="1"/>
  <c r="K211" i="1" l="1"/>
  <c r="L210" i="1"/>
  <c r="M210" i="1" s="1"/>
  <c r="N210" i="1" s="1"/>
  <c r="O210" i="1" s="1"/>
  <c r="Q210" i="1" s="1"/>
  <c r="B210" i="1" s="1"/>
  <c r="H212" i="1"/>
  <c r="I211" i="1"/>
  <c r="C284" i="1"/>
  <c r="A299" i="1"/>
  <c r="D299" i="1" s="1"/>
  <c r="U298" i="1"/>
  <c r="T298" i="1"/>
  <c r="P298" i="1"/>
  <c r="R298" i="1" s="1"/>
  <c r="S298" i="1" s="1"/>
  <c r="E298" i="1"/>
  <c r="F298" i="1" s="1"/>
  <c r="J554" i="1"/>
  <c r="G297" i="1"/>
  <c r="H213" i="1" l="1"/>
  <c r="I212" i="1"/>
  <c r="K212" i="1"/>
  <c r="L211" i="1"/>
  <c r="M211" i="1" s="1"/>
  <c r="N211" i="1" s="1"/>
  <c r="O211" i="1" s="1"/>
  <c r="Q211" i="1" s="1"/>
  <c r="B211" i="1" s="1"/>
  <c r="C285" i="1"/>
  <c r="S285" i="1" s="1"/>
  <c r="U299" i="1"/>
  <c r="P299" i="1"/>
  <c r="R299" i="1" s="1"/>
  <c r="S299" i="1" s="1"/>
  <c r="T299" i="1"/>
  <c r="A300" i="1"/>
  <c r="D300" i="1" s="1"/>
  <c r="E299" i="1"/>
  <c r="F299" i="1" s="1"/>
  <c r="J555" i="1"/>
  <c r="G298" i="1"/>
  <c r="L212" i="1" l="1"/>
  <c r="M212" i="1" s="1"/>
  <c r="N212" i="1" s="1"/>
  <c r="O212" i="1" s="1"/>
  <c r="Q212" i="1" s="1"/>
  <c r="B212" i="1" s="1"/>
  <c r="K213" i="1"/>
  <c r="H214" i="1"/>
  <c r="I213" i="1"/>
  <c r="C286" i="1"/>
  <c r="A301" i="1"/>
  <c r="D301" i="1" s="1"/>
  <c r="T300" i="1"/>
  <c r="U300" i="1"/>
  <c r="P300" i="1"/>
  <c r="R300" i="1" s="1"/>
  <c r="S300" i="1" s="1"/>
  <c r="E300" i="1"/>
  <c r="F300" i="1" s="1"/>
  <c r="G299" i="1"/>
  <c r="J556" i="1"/>
  <c r="H215" i="1" l="1"/>
  <c r="I214" i="1"/>
  <c r="K214" i="1"/>
  <c r="L213" i="1"/>
  <c r="M213" i="1" s="1"/>
  <c r="N213" i="1" s="1"/>
  <c r="O213" i="1" s="1"/>
  <c r="Q213" i="1" s="1"/>
  <c r="B213" i="1" s="1"/>
  <c r="C287" i="1"/>
  <c r="T301" i="1"/>
  <c r="U301" i="1"/>
  <c r="A302" i="1"/>
  <c r="D302" i="1" s="1"/>
  <c r="P301" i="1"/>
  <c r="R301" i="1" s="1"/>
  <c r="S301" i="1" s="1"/>
  <c r="E301" i="1"/>
  <c r="F301" i="1" s="1"/>
  <c r="J557" i="1"/>
  <c r="G300" i="1"/>
  <c r="K215" i="1" l="1"/>
  <c r="L214" i="1"/>
  <c r="M214" i="1" s="1"/>
  <c r="N214" i="1" s="1"/>
  <c r="O214" i="1" s="1"/>
  <c r="Q214" i="1" s="1"/>
  <c r="B214" i="1" s="1"/>
  <c r="H216" i="1"/>
  <c r="I215" i="1"/>
  <c r="C288" i="1"/>
  <c r="A303" i="1"/>
  <c r="D303" i="1" s="1"/>
  <c r="P302" i="1"/>
  <c r="R302" i="1" s="1"/>
  <c r="S302" i="1" s="1"/>
  <c r="U302" i="1"/>
  <c r="T302" i="1"/>
  <c r="E302" i="1"/>
  <c r="F302" i="1" s="1"/>
  <c r="G301" i="1"/>
  <c r="J558" i="1"/>
  <c r="H217" i="1" l="1"/>
  <c r="I216" i="1"/>
  <c r="K216" i="1"/>
  <c r="L215" i="1"/>
  <c r="M215" i="1" s="1"/>
  <c r="N215" i="1" s="1"/>
  <c r="O215" i="1" s="1"/>
  <c r="Q215" i="1" s="1"/>
  <c r="B215" i="1" s="1"/>
  <c r="C289" i="1"/>
  <c r="T303" i="1"/>
  <c r="U303" i="1"/>
  <c r="A304" i="1"/>
  <c r="D304" i="1" s="1"/>
  <c r="P303" i="1"/>
  <c r="R303" i="1" s="1"/>
  <c r="S303" i="1" s="1"/>
  <c r="E303" i="1"/>
  <c r="F303" i="1" s="1"/>
  <c r="G302" i="1"/>
  <c r="J559" i="1"/>
  <c r="L216" i="1" l="1"/>
  <c r="M216" i="1" s="1"/>
  <c r="N216" i="1" s="1"/>
  <c r="O216" i="1" s="1"/>
  <c r="Q216" i="1" s="1"/>
  <c r="B216" i="1" s="1"/>
  <c r="K217" i="1"/>
  <c r="H218" i="1"/>
  <c r="I217" i="1"/>
  <c r="C290" i="1"/>
  <c r="U304" i="1"/>
  <c r="T304" i="1"/>
  <c r="P304" i="1"/>
  <c r="R304" i="1" s="1"/>
  <c r="S304" i="1" s="1"/>
  <c r="A305" i="1"/>
  <c r="D305" i="1" s="1"/>
  <c r="E304" i="1"/>
  <c r="F304" i="1" s="1"/>
  <c r="J560" i="1"/>
  <c r="G303" i="1"/>
  <c r="H219" i="1" l="1"/>
  <c r="I218" i="1"/>
  <c r="L217" i="1"/>
  <c r="M217" i="1" s="1"/>
  <c r="N217" i="1" s="1"/>
  <c r="O217" i="1" s="1"/>
  <c r="Q217" i="1" s="1"/>
  <c r="B217" i="1" s="1"/>
  <c r="K218" i="1"/>
  <c r="C291" i="1"/>
  <c r="T305" i="1"/>
  <c r="U305" i="1"/>
  <c r="P305" i="1"/>
  <c r="R305" i="1" s="1"/>
  <c r="A306" i="1"/>
  <c r="D306" i="1" s="1"/>
  <c r="E305" i="1"/>
  <c r="F305" i="1" s="1"/>
  <c r="G304" i="1"/>
  <c r="J561" i="1"/>
  <c r="K219" i="1" l="1"/>
  <c r="L218" i="1"/>
  <c r="M218" i="1" s="1"/>
  <c r="N218" i="1" s="1"/>
  <c r="O218" i="1" s="1"/>
  <c r="Q218" i="1" s="1"/>
  <c r="B218" i="1" s="1"/>
  <c r="H220" i="1"/>
  <c r="I219" i="1"/>
  <c r="C292" i="1"/>
  <c r="A307" i="1"/>
  <c r="D307" i="1" s="1"/>
  <c r="U306" i="1"/>
  <c r="T306" i="1"/>
  <c r="P306" i="1"/>
  <c r="R306" i="1" s="1"/>
  <c r="S306" i="1" s="1"/>
  <c r="E306" i="1"/>
  <c r="F306" i="1" s="1"/>
  <c r="G305" i="1"/>
  <c r="J562" i="1"/>
  <c r="H221" i="1" l="1"/>
  <c r="I220" i="1"/>
  <c r="L219" i="1"/>
  <c r="M219" i="1" s="1"/>
  <c r="N219" i="1" s="1"/>
  <c r="O219" i="1" s="1"/>
  <c r="Q219" i="1" s="1"/>
  <c r="B219" i="1" s="1"/>
  <c r="K220" i="1"/>
  <c r="C293" i="1"/>
  <c r="A308" i="1"/>
  <c r="D308" i="1" s="1"/>
  <c r="P307" i="1"/>
  <c r="R307" i="1" s="1"/>
  <c r="S307" i="1" s="1"/>
  <c r="T307" i="1"/>
  <c r="U307" i="1"/>
  <c r="E307" i="1"/>
  <c r="F307" i="1" s="1"/>
  <c r="G306" i="1"/>
  <c r="J563" i="1"/>
  <c r="L220" i="1" l="1"/>
  <c r="M220" i="1" s="1"/>
  <c r="N220" i="1" s="1"/>
  <c r="O220" i="1" s="1"/>
  <c r="Q220" i="1" s="1"/>
  <c r="B220" i="1" s="1"/>
  <c r="K221" i="1"/>
  <c r="H222" i="1"/>
  <c r="I221" i="1"/>
  <c r="C294" i="1"/>
  <c r="U308" i="1"/>
  <c r="T308" i="1"/>
  <c r="P308" i="1"/>
  <c r="R308" i="1" s="1"/>
  <c r="S308" i="1" s="1"/>
  <c r="A309" i="1"/>
  <c r="D309" i="1" s="1"/>
  <c r="E308" i="1"/>
  <c r="F308" i="1" s="1"/>
  <c r="G307" i="1"/>
  <c r="J564" i="1"/>
  <c r="H223" i="1" l="1"/>
  <c r="I222" i="1"/>
  <c r="K222" i="1"/>
  <c r="L221" i="1"/>
  <c r="M221" i="1" s="1"/>
  <c r="N221" i="1" s="1"/>
  <c r="O221" i="1" s="1"/>
  <c r="Q221" i="1" s="1"/>
  <c r="B221" i="1" s="1"/>
  <c r="C295" i="1"/>
  <c r="S305" i="1"/>
  <c r="T309" i="1"/>
  <c r="U309" i="1"/>
  <c r="P309" i="1"/>
  <c r="R309" i="1" s="1"/>
  <c r="S309" i="1" s="1"/>
  <c r="A310" i="1"/>
  <c r="D310" i="1" s="1"/>
  <c r="E309" i="1"/>
  <c r="F309" i="1" s="1"/>
  <c r="J565" i="1"/>
  <c r="G308" i="1"/>
  <c r="L222" i="1" l="1"/>
  <c r="M222" i="1" s="1"/>
  <c r="N222" i="1" s="1"/>
  <c r="O222" i="1" s="1"/>
  <c r="Q222" i="1" s="1"/>
  <c r="B222" i="1" s="1"/>
  <c r="K223" i="1"/>
  <c r="H224" i="1"/>
  <c r="I223" i="1"/>
  <c r="C296" i="1"/>
  <c r="T310" i="1"/>
  <c r="U310" i="1"/>
  <c r="P310" i="1"/>
  <c r="R310" i="1" s="1"/>
  <c r="S310" i="1" s="1"/>
  <c r="A311" i="1"/>
  <c r="D311" i="1" s="1"/>
  <c r="E310" i="1"/>
  <c r="F310" i="1" s="1"/>
  <c r="G309" i="1"/>
  <c r="J566" i="1"/>
  <c r="H225" i="1" l="1"/>
  <c r="I224" i="1"/>
  <c r="L223" i="1"/>
  <c r="M223" i="1" s="1"/>
  <c r="N223" i="1" s="1"/>
  <c r="O223" i="1" s="1"/>
  <c r="Q223" i="1" s="1"/>
  <c r="B223" i="1" s="1"/>
  <c r="K224" i="1"/>
  <c r="C297" i="1"/>
  <c r="T311" i="1"/>
  <c r="U311" i="1"/>
  <c r="A312" i="1"/>
  <c r="D312" i="1" s="1"/>
  <c r="P311" i="1"/>
  <c r="R311" i="1" s="1"/>
  <c r="S311" i="1" s="1"/>
  <c r="E311" i="1"/>
  <c r="F311" i="1" s="1"/>
  <c r="G310" i="1"/>
  <c r="J567" i="1"/>
  <c r="L224" i="1" l="1"/>
  <c r="M224" i="1" s="1"/>
  <c r="N224" i="1" s="1"/>
  <c r="O224" i="1" s="1"/>
  <c r="Q224" i="1" s="1"/>
  <c r="B224" i="1" s="1"/>
  <c r="K225" i="1"/>
  <c r="H226" i="1"/>
  <c r="I225" i="1"/>
  <c r="C298" i="1"/>
  <c r="U312" i="1"/>
  <c r="T312" i="1"/>
  <c r="A313" i="1"/>
  <c r="D313" i="1" s="1"/>
  <c r="P312" i="1"/>
  <c r="R312" i="1" s="1"/>
  <c r="S312" i="1" s="1"/>
  <c r="E312" i="1"/>
  <c r="F312" i="1" s="1"/>
  <c r="G311" i="1"/>
  <c r="J568" i="1"/>
  <c r="H227" i="1" l="1"/>
  <c r="I226" i="1"/>
  <c r="K226" i="1"/>
  <c r="L225" i="1"/>
  <c r="M225" i="1" s="1"/>
  <c r="N225" i="1" s="1"/>
  <c r="O225" i="1" s="1"/>
  <c r="Q225" i="1" s="1"/>
  <c r="B225" i="1" s="1"/>
  <c r="C299" i="1"/>
  <c r="U313" i="1"/>
  <c r="T313" i="1"/>
  <c r="A314" i="1"/>
  <c r="D314" i="1" s="1"/>
  <c r="P313" i="1"/>
  <c r="R313" i="1" s="1"/>
  <c r="S313" i="1" s="1"/>
  <c r="E313" i="1"/>
  <c r="F313" i="1" s="1"/>
  <c r="G312" i="1"/>
  <c r="J569" i="1"/>
  <c r="L226" i="1" l="1"/>
  <c r="M226" i="1" s="1"/>
  <c r="N226" i="1" s="1"/>
  <c r="O226" i="1" s="1"/>
  <c r="Q226" i="1" s="1"/>
  <c r="B226" i="1" s="1"/>
  <c r="K227" i="1"/>
  <c r="H228" i="1"/>
  <c r="I227" i="1"/>
  <c r="C300" i="1"/>
  <c r="T314" i="1"/>
  <c r="P314" i="1"/>
  <c r="R314" i="1" s="1"/>
  <c r="S314" i="1" s="1"/>
  <c r="A315" i="1"/>
  <c r="D315" i="1" s="1"/>
  <c r="U314" i="1"/>
  <c r="E314" i="1"/>
  <c r="F314" i="1" s="1"/>
  <c r="J570" i="1"/>
  <c r="G313" i="1"/>
  <c r="H229" i="1" l="1"/>
  <c r="I228" i="1"/>
  <c r="K228" i="1"/>
  <c r="L227" i="1"/>
  <c r="M227" i="1" s="1"/>
  <c r="N227" i="1" s="1"/>
  <c r="O227" i="1" s="1"/>
  <c r="Q227" i="1" s="1"/>
  <c r="B227" i="1" s="1"/>
  <c r="C301" i="1"/>
  <c r="T315" i="1"/>
  <c r="U315" i="1"/>
  <c r="A316" i="1"/>
  <c r="D316" i="1" s="1"/>
  <c r="P315" i="1"/>
  <c r="R315" i="1" s="1"/>
  <c r="S315" i="1" s="1"/>
  <c r="E315" i="1"/>
  <c r="F315" i="1" s="1"/>
  <c r="G314" i="1"/>
  <c r="J571" i="1"/>
  <c r="K229" i="1" l="1"/>
  <c r="L228" i="1"/>
  <c r="M228" i="1" s="1"/>
  <c r="N228" i="1" s="1"/>
  <c r="O228" i="1" s="1"/>
  <c r="Q228" i="1" s="1"/>
  <c r="B228" i="1" s="1"/>
  <c r="H230" i="1"/>
  <c r="I229" i="1"/>
  <c r="C302" i="1"/>
  <c r="U316" i="1"/>
  <c r="T316" i="1"/>
  <c r="P316" i="1"/>
  <c r="R316" i="1" s="1"/>
  <c r="S316" i="1" s="1"/>
  <c r="A317" i="1"/>
  <c r="D317" i="1" s="1"/>
  <c r="E316" i="1"/>
  <c r="F316" i="1" s="1"/>
  <c r="G315" i="1"/>
  <c r="J572" i="1"/>
  <c r="H231" i="1" l="1"/>
  <c r="I230" i="1"/>
  <c r="K230" i="1"/>
  <c r="L229" i="1"/>
  <c r="M229" i="1" s="1"/>
  <c r="N229" i="1" s="1"/>
  <c r="O229" i="1" s="1"/>
  <c r="Q229" i="1" s="1"/>
  <c r="B229" i="1" s="1"/>
  <c r="C303" i="1"/>
  <c r="P317" i="1"/>
  <c r="R317" i="1" s="1"/>
  <c r="S317" i="1" s="1"/>
  <c r="T317" i="1"/>
  <c r="U317" i="1"/>
  <c r="A318" i="1"/>
  <c r="D318" i="1" s="1"/>
  <c r="E317" i="1"/>
  <c r="F317" i="1" s="1"/>
  <c r="J573" i="1"/>
  <c r="G316" i="1"/>
  <c r="L230" i="1" l="1"/>
  <c r="M230" i="1" s="1"/>
  <c r="N230" i="1" s="1"/>
  <c r="O230" i="1" s="1"/>
  <c r="Q230" i="1" s="1"/>
  <c r="B230" i="1" s="1"/>
  <c r="K231" i="1"/>
  <c r="H232" i="1"/>
  <c r="I231" i="1"/>
  <c r="C304" i="1"/>
  <c r="P318" i="1"/>
  <c r="R318" i="1" s="1"/>
  <c r="S318" i="1" s="1"/>
  <c r="U318" i="1"/>
  <c r="T318" i="1"/>
  <c r="A319" i="1"/>
  <c r="D319" i="1" s="1"/>
  <c r="E318" i="1"/>
  <c r="F318" i="1" s="1"/>
  <c r="G317" i="1"/>
  <c r="J574" i="1"/>
  <c r="H233" i="1" l="1"/>
  <c r="I232" i="1"/>
  <c r="L231" i="1"/>
  <c r="M231" i="1" s="1"/>
  <c r="N231" i="1" s="1"/>
  <c r="O231" i="1" s="1"/>
  <c r="Q231" i="1" s="1"/>
  <c r="B231" i="1" s="1"/>
  <c r="K232" i="1"/>
  <c r="C305" i="1"/>
  <c r="P319" i="1"/>
  <c r="R319" i="1" s="1"/>
  <c r="S319" i="1" s="1"/>
  <c r="T319" i="1"/>
  <c r="U319" i="1"/>
  <c r="A320" i="1"/>
  <c r="D320" i="1" s="1"/>
  <c r="E319" i="1"/>
  <c r="F319" i="1" s="1"/>
  <c r="J575" i="1"/>
  <c r="G318" i="1"/>
  <c r="L232" i="1" l="1"/>
  <c r="M232" i="1" s="1"/>
  <c r="N232" i="1" s="1"/>
  <c r="O232" i="1" s="1"/>
  <c r="Q232" i="1" s="1"/>
  <c r="B232" i="1" s="1"/>
  <c r="K233" i="1"/>
  <c r="H234" i="1"/>
  <c r="I233" i="1"/>
  <c r="C306" i="1"/>
  <c r="P320" i="1"/>
  <c r="R320" i="1" s="1"/>
  <c r="S320" i="1" s="1"/>
  <c r="U320" i="1"/>
  <c r="T320" i="1"/>
  <c r="A321" i="1"/>
  <c r="D321" i="1" s="1"/>
  <c r="E320" i="1"/>
  <c r="F320" i="1" s="1"/>
  <c r="G319" i="1"/>
  <c r="J576" i="1"/>
  <c r="H235" i="1" l="1"/>
  <c r="I234" i="1"/>
  <c r="K234" i="1"/>
  <c r="L233" i="1"/>
  <c r="M233" i="1" s="1"/>
  <c r="N233" i="1" s="1"/>
  <c r="O233" i="1" s="1"/>
  <c r="Q233" i="1" s="1"/>
  <c r="B233" i="1" s="1"/>
  <c r="C307" i="1"/>
  <c r="T321" i="1"/>
  <c r="A322" i="1"/>
  <c r="D322" i="1" s="1"/>
  <c r="U321" i="1"/>
  <c r="P321" i="1"/>
  <c r="R321" i="1" s="1"/>
  <c r="S321" i="1" s="1"/>
  <c r="E321" i="1"/>
  <c r="F321" i="1" s="1"/>
  <c r="J577" i="1"/>
  <c r="G320" i="1"/>
  <c r="K235" i="1" l="1"/>
  <c r="L234" i="1"/>
  <c r="M234" i="1" s="1"/>
  <c r="N234" i="1" s="1"/>
  <c r="O234" i="1" s="1"/>
  <c r="Q234" i="1" s="1"/>
  <c r="B234" i="1" s="1"/>
  <c r="H236" i="1"/>
  <c r="I235" i="1"/>
  <c r="C308" i="1"/>
  <c r="P322" i="1"/>
  <c r="R322" i="1" s="1"/>
  <c r="S322" i="1" s="1"/>
  <c r="A323" i="1"/>
  <c r="D323" i="1" s="1"/>
  <c r="T322" i="1"/>
  <c r="U322" i="1"/>
  <c r="E322" i="1"/>
  <c r="F322" i="1" s="1"/>
  <c r="J578" i="1"/>
  <c r="G321" i="1"/>
  <c r="H237" i="1" l="1"/>
  <c r="I236" i="1"/>
  <c r="K236" i="1"/>
  <c r="L235" i="1"/>
  <c r="M235" i="1" s="1"/>
  <c r="N235" i="1" s="1"/>
  <c r="O235" i="1" s="1"/>
  <c r="Q235" i="1" s="1"/>
  <c r="B235" i="1" s="1"/>
  <c r="C309" i="1"/>
  <c r="P323" i="1"/>
  <c r="R323" i="1" s="1"/>
  <c r="S323" i="1" s="1"/>
  <c r="U323" i="1"/>
  <c r="T323" i="1"/>
  <c r="A324" i="1"/>
  <c r="D324" i="1" s="1"/>
  <c r="E323" i="1"/>
  <c r="F323" i="1" s="1"/>
  <c r="J579" i="1"/>
  <c r="G322" i="1"/>
  <c r="K237" i="1" l="1"/>
  <c r="L236" i="1"/>
  <c r="M236" i="1" s="1"/>
  <c r="N236" i="1" s="1"/>
  <c r="O236" i="1" s="1"/>
  <c r="Q236" i="1" s="1"/>
  <c r="B236" i="1" s="1"/>
  <c r="H238" i="1"/>
  <c r="I237" i="1"/>
  <c r="C310" i="1"/>
  <c r="A325" i="1"/>
  <c r="D325" i="1" s="1"/>
  <c r="P324" i="1"/>
  <c r="R324" i="1" s="1"/>
  <c r="S324" i="1" s="1"/>
  <c r="T324" i="1"/>
  <c r="U324" i="1"/>
  <c r="E324" i="1"/>
  <c r="F324" i="1" s="1"/>
  <c r="G323" i="1"/>
  <c r="J580" i="1"/>
  <c r="H239" i="1" l="1"/>
  <c r="I238" i="1"/>
  <c r="K238" i="1"/>
  <c r="L237" i="1"/>
  <c r="M237" i="1" s="1"/>
  <c r="N237" i="1" s="1"/>
  <c r="O237" i="1" s="1"/>
  <c r="Q237" i="1" s="1"/>
  <c r="B237" i="1" s="1"/>
  <c r="C311" i="1"/>
  <c r="T325" i="1"/>
  <c r="P325" i="1"/>
  <c r="R325" i="1" s="1"/>
  <c r="S325" i="1" s="1"/>
  <c r="A326" i="1"/>
  <c r="D326" i="1" s="1"/>
  <c r="U325" i="1"/>
  <c r="E325" i="1"/>
  <c r="F325" i="1" s="1"/>
  <c r="J581" i="1"/>
  <c r="G324" i="1"/>
  <c r="K239" i="1" l="1"/>
  <c r="L238" i="1"/>
  <c r="M238" i="1" s="1"/>
  <c r="N238" i="1" s="1"/>
  <c r="O238" i="1" s="1"/>
  <c r="Q238" i="1" s="1"/>
  <c r="B238" i="1" s="1"/>
  <c r="H240" i="1"/>
  <c r="I239" i="1"/>
  <c r="C312" i="1"/>
  <c r="T326" i="1"/>
  <c r="P326" i="1"/>
  <c r="R326" i="1" s="1"/>
  <c r="S326" i="1" s="1"/>
  <c r="U326" i="1"/>
  <c r="A327" i="1"/>
  <c r="D327" i="1" s="1"/>
  <c r="E326" i="1"/>
  <c r="F326" i="1" s="1"/>
  <c r="G325" i="1"/>
  <c r="J582" i="1"/>
  <c r="H241" i="1" l="1"/>
  <c r="I240" i="1"/>
  <c r="K240" i="1"/>
  <c r="L239" i="1"/>
  <c r="M239" i="1" s="1"/>
  <c r="N239" i="1" s="1"/>
  <c r="O239" i="1" s="1"/>
  <c r="Q239" i="1" s="1"/>
  <c r="B239" i="1" s="1"/>
  <c r="C313" i="1"/>
  <c r="T327" i="1"/>
  <c r="A328" i="1"/>
  <c r="D328" i="1" s="1"/>
  <c r="P327" i="1"/>
  <c r="R327" i="1" s="1"/>
  <c r="S327" i="1" s="1"/>
  <c r="U327" i="1"/>
  <c r="E327" i="1"/>
  <c r="F327" i="1" s="1"/>
  <c r="G326" i="1"/>
  <c r="J583" i="1"/>
  <c r="H242" i="1" l="1"/>
  <c r="I241" i="1"/>
  <c r="K241" i="1"/>
  <c r="L240" i="1"/>
  <c r="M240" i="1" s="1"/>
  <c r="N240" i="1" s="1"/>
  <c r="O240" i="1" s="1"/>
  <c r="Q240" i="1" s="1"/>
  <c r="B240" i="1" s="1"/>
  <c r="C314" i="1"/>
  <c r="T328" i="1"/>
  <c r="P328" i="1"/>
  <c r="R328" i="1" s="1"/>
  <c r="S328" i="1" s="1"/>
  <c r="A329" i="1"/>
  <c r="D329" i="1" s="1"/>
  <c r="U328" i="1"/>
  <c r="E328" i="1"/>
  <c r="F328" i="1" s="1"/>
  <c r="G327" i="1"/>
  <c r="J584" i="1"/>
  <c r="L241" i="1" l="1"/>
  <c r="M241" i="1" s="1"/>
  <c r="N241" i="1" s="1"/>
  <c r="O241" i="1" s="1"/>
  <c r="Q241" i="1" s="1"/>
  <c r="B241" i="1" s="1"/>
  <c r="K242" i="1"/>
  <c r="H243" i="1"/>
  <c r="I242" i="1"/>
  <c r="C315" i="1"/>
  <c r="P329" i="1"/>
  <c r="R329" i="1" s="1"/>
  <c r="S329" i="1" s="1"/>
  <c r="U329" i="1"/>
  <c r="T329" i="1"/>
  <c r="A330" i="1"/>
  <c r="D330" i="1" s="1"/>
  <c r="E329" i="1"/>
  <c r="F329" i="1" s="1"/>
  <c r="J585" i="1"/>
  <c r="G328" i="1"/>
  <c r="K243" i="1" l="1"/>
  <c r="L242" i="1"/>
  <c r="M242" i="1" s="1"/>
  <c r="N242" i="1" s="1"/>
  <c r="O242" i="1" s="1"/>
  <c r="Q242" i="1" s="1"/>
  <c r="B242" i="1" s="1"/>
  <c r="H244" i="1"/>
  <c r="I243" i="1"/>
  <c r="C316" i="1"/>
  <c r="U330" i="1"/>
  <c r="T330" i="1"/>
  <c r="A331" i="1"/>
  <c r="D331" i="1" s="1"/>
  <c r="P330" i="1"/>
  <c r="R330" i="1" s="1"/>
  <c r="S330" i="1" s="1"/>
  <c r="E330" i="1"/>
  <c r="F330" i="1" s="1"/>
  <c r="G329" i="1"/>
  <c r="J586" i="1"/>
  <c r="H245" i="1" l="1"/>
  <c r="I244" i="1"/>
  <c r="K244" i="1"/>
  <c r="L243" i="1"/>
  <c r="M243" i="1" s="1"/>
  <c r="N243" i="1" s="1"/>
  <c r="O243" i="1" s="1"/>
  <c r="Q243" i="1" s="1"/>
  <c r="B243" i="1" s="1"/>
  <c r="C317" i="1"/>
  <c r="P331" i="1"/>
  <c r="R331" i="1" s="1"/>
  <c r="S331" i="1" s="1"/>
  <c r="T331" i="1"/>
  <c r="U331" i="1"/>
  <c r="A332" i="1"/>
  <c r="D332" i="1" s="1"/>
  <c r="E331" i="1"/>
  <c r="F331" i="1" s="1"/>
  <c r="J587" i="1"/>
  <c r="G330" i="1"/>
  <c r="L244" i="1" l="1"/>
  <c r="M244" i="1" s="1"/>
  <c r="N244" i="1" s="1"/>
  <c r="O244" i="1" s="1"/>
  <c r="Q244" i="1" s="1"/>
  <c r="B244" i="1" s="1"/>
  <c r="K245" i="1"/>
  <c r="H246" i="1"/>
  <c r="I245" i="1"/>
  <c r="C318" i="1"/>
  <c r="T332" i="1"/>
  <c r="A333" i="1"/>
  <c r="D333" i="1" s="1"/>
  <c r="P332" i="1"/>
  <c r="R332" i="1" s="1"/>
  <c r="S332" i="1" s="1"/>
  <c r="U332" i="1"/>
  <c r="E332" i="1"/>
  <c r="F332" i="1" s="1"/>
  <c r="G331" i="1"/>
  <c r="J588" i="1"/>
  <c r="H247" i="1" l="1"/>
  <c r="I246" i="1"/>
  <c r="K246" i="1"/>
  <c r="L245" i="1"/>
  <c r="M245" i="1" s="1"/>
  <c r="N245" i="1" s="1"/>
  <c r="O245" i="1" s="1"/>
  <c r="Q245" i="1" s="1"/>
  <c r="B245" i="1" s="1"/>
  <c r="C319" i="1"/>
  <c r="A334" i="1"/>
  <c r="D334" i="1" s="1"/>
  <c r="P333" i="1"/>
  <c r="R333" i="1" s="1"/>
  <c r="S333" i="1" s="1"/>
  <c r="U333" i="1"/>
  <c r="T333" i="1"/>
  <c r="E333" i="1"/>
  <c r="F333" i="1" s="1"/>
  <c r="G332" i="1"/>
  <c r="J589" i="1"/>
  <c r="L246" i="1" l="1"/>
  <c r="M246" i="1" s="1"/>
  <c r="N246" i="1" s="1"/>
  <c r="O246" i="1" s="1"/>
  <c r="Q246" i="1" s="1"/>
  <c r="B246" i="1" s="1"/>
  <c r="K247" i="1"/>
  <c r="H248" i="1"/>
  <c r="I247" i="1"/>
  <c r="C320" i="1"/>
  <c r="U334" i="1"/>
  <c r="T334" i="1"/>
  <c r="P334" i="1"/>
  <c r="R334" i="1" s="1"/>
  <c r="S334" i="1" s="1"/>
  <c r="A335" i="1"/>
  <c r="D335" i="1" s="1"/>
  <c r="E334" i="1"/>
  <c r="F334" i="1" s="1"/>
  <c r="G333" i="1"/>
  <c r="J590" i="1"/>
  <c r="H249" i="1" l="1"/>
  <c r="I248" i="1"/>
  <c r="K248" i="1"/>
  <c r="L247" i="1"/>
  <c r="M247" i="1" s="1"/>
  <c r="N247" i="1" s="1"/>
  <c r="O247" i="1" s="1"/>
  <c r="Q247" i="1" s="1"/>
  <c r="B247" i="1" s="1"/>
  <c r="C321" i="1"/>
  <c r="T335" i="1"/>
  <c r="P335" i="1"/>
  <c r="R335" i="1" s="1"/>
  <c r="S335" i="1" s="1"/>
  <c r="A336" i="1"/>
  <c r="D336" i="1" s="1"/>
  <c r="U335" i="1"/>
  <c r="E335" i="1"/>
  <c r="F335" i="1" s="1"/>
  <c r="J591" i="1"/>
  <c r="G334" i="1"/>
  <c r="K249" i="1" l="1"/>
  <c r="L248" i="1"/>
  <c r="M248" i="1" s="1"/>
  <c r="N248" i="1" s="1"/>
  <c r="O248" i="1" s="1"/>
  <c r="Q248" i="1" s="1"/>
  <c r="B248" i="1" s="1"/>
  <c r="H250" i="1"/>
  <c r="I249" i="1"/>
  <c r="C322" i="1"/>
  <c r="P336" i="1"/>
  <c r="R336" i="1" s="1"/>
  <c r="S336" i="1" s="1"/>
  <c r="A337" i="1"/>
  <c r="D337" i="1" s="1"/>
  <c r="T336" i="1"/>
  <c r="U336" i="1"/>
  <c r="E336" i="1"/>
  <c r="F336" i="1" s="1"/>
  <c r="G335" i="1"/>
  <c r="J592" i="1"/>
  <c r="H251" i="1" l="1"/>
  <c r="I250" i="1"/>
  <c r="K250" i="1"/>
  <c r="L249" i="1"/>
  <c r="M249" i="1" s="1"/>
  <c r="N249" i="1" s="1"/>
  <c r="O249" i="1" s="1"/>
  <c r="Q249" i="1" s="1"/>
  <c r="B249" i="1" s="1"/>
  <c r="C323" i="1"/>
  <c r="T337" i="1"/>
  <c r="U337" i="1"/>
  <c r="A338" i="1"/>
  <c r="D338" i="1" s="1"/>
  <c r="P337" i="1"/>
  <c r="R337" i="1" s="1"/>
  <c r="S337" i="1" s="1"/>
  <c r="E337" i="1"/>
  <c r="F337" i="1" s="1"/>
  <c r="G336" i="1"/>
  <c r="J593" i="1"/>
  <c r="K251" i="1" l="1"/>
  <c r="L250" i="1"/>
  <c r="M250" i="1" s="1"/>
  <c r="N250" i="1" s="1"/>
  <c r="O250" i="1" s="1"/>
  <c r="Q250" i="1" s="1"/>
  <c r="B250" i="1" s="1"/>
  <c r="H252" i="1"/>
  <c r="I251" i="1"/>
  <c r="C324" i="1"/>
  <c r="T338" i="1"/>
  <c r="U338" i="1"/>
  <c r="P338" i="1"/>
  <c r="R338" i="1" s="1"/>
  <c r="S338" i="1" s="1"/>
  <c r="A339" i="1"/>
  <c r="D339" i="1" s="1"/>
  <c r="E338" i="1"/>
  <c r="F338" i="1" s="1"/>
  <c r="G337" i="1"/>
  <c r="J594" i="1"/>
  <c r="H253" i="1" l="1"/>
  <c r="I252" i="1"/>
  <c r="L251" i="1"/>
  <c r="M251" i="1" s="1"/>
  <c r="N251" i="1" s="1"/>
  <c r="O251" i="1" s="1"/>
  <c r="Q251" i="1" s="1"/>
  <c r="B251" i="1" s="1"/>
  <c r="K252" i="1"/>
  <c r="C325" i="1"/>
  <c r="P339" i="1"/>
  <c r="R339" i="1" s="1"/>
  <c r="S339" i="1" s="1"/>
  <c r="T339" i="1"/>
  <c r="A340" i="1"/>
  <c r="D340" i="1" s="1"/>
  <c r="U339" i="1"/>
  <c r="E339" i="1"/>
  <c r="F339" i="1" s="1"/>
  <c r="J595" i="1"/>
  <c r="G338" i="1"/>
  <c r="L252" i="1" l="1"/>
  <c r="M252" i="1" s="1"/>
  <c r="N252" i="1" s="1"/>
  <c r="O252" i="1" s="1"/>
  <c r="Q252" i="1" s="1"/>
  <c r="B252" i="1" s="1"/>
  <c r="K253" i="1"/>
  <c r="H254" i="1"/>
  <c r="I253" i="1"/>
  <c r="C326" i="1"/>
  <c r="P340" i="1"/>
  <c r="R340" i="1" s="1"/>
  <c r="S340" i="1" s="1"/>
  <c r="T340" i="1"/>
  <c r="A341" i="1"/>
  <c r="D341" i="1" s="1"/>
  <c r="U340" i="1"/>
  <c r="E340" i="1"/>
  <c r="F340" i="1" s="1"/>
  <c r="G339" i="1"/>
  <c r="J596" i="1"/>
  <c r="H255" i="1" l="1"/>
  <c r="I254" i="1"/>
  <c r="L253" i="1"/>
  <c r="M253" i="1" s="1"/>
  <c r="N253" i="1" s="1"/>
  <c r="O253" i="1" s="1"/>
  <c r="Q253" i="1" s="1"/>
  <c r="B253" i="1" s="1"/>
  <c r="K254" i="1"/>
  <c r="C327" i="1"/>
  <c r="U341" i="1"/>
  <c r="A342" i="1"/>
  <c r="D342" i="1" s="1"/>
  <c r="T341" i="1"/>
  <c r="P341" i="1"/>
  <c r="R341" i="1" s="1"/>
  <c r="S341" i="1" s="1"/>
  <c r="E341" i="1"/>
  <c r="F341" i="1" s="1"/>
  <c r="G340" i="1"/>
  <c r="J597" i="1"/>
  <c r="K255" i="1" l="1"/>
  <c r="L254" i="1"/>
  <c r="M254" i="1" s="1"/>
  <c r="N254" i="1" s="1"/>
  <c r="O254" i="1" s="1"/>
  <c r="Q254" i="1" s="1"/>
  <c r="B254" i="1" s="1"/>
  <c r="H256" i="1"/>
  <c r="I255" i="1"/>
  <c r="C328" i="1"/>
  <c r="A343" i="1"/>
  <c r="D343" i="1" s="1"/>
  <c r="P342" i="1"/>
  <c r="R342" i="1" s="1"/>
  <c r="S342" i="1" s="1"/>
  <c r="U342" i="1"/>
  <c r="T342" i="1"/>
  <c r="E342" i="1"/>
  <c r="F342" i="1" s="1"/>
  <c r="J598" i="1"/>
  <c r="G341" i="1"/>
  <c r="H257" i="1" l="1"/>
  <c r="I256" i="1"/>
  <c r="L255" i="1"/>
  <c r="M255" i="1" s="1"/>
  <c r="N255" i="1" s="1"/>
  <c r="O255" i="1" s="1"/>
  <c r="Q255" i="1" s="1"/>
  <c r="B255" i="1" s="1"/>
  <c r="K256" i="1"/>
  <c r="C329" i="1"/>
  <c r="U343" i="1"/>
  <c r="T343" i="1"/>
  <c r="P343" i="1"/>
  <c r="R343" i="1" s="1"/>
  <c r="S343" i="1" s="1"/>
  <c r="A344" i="1"/>
  <c r="D344" i="1" s="1"/>
  <c r="E343" i="1"/>
  <c r="F343" i="1" s="1"/>
  <c r="G342" i="1"/>
  <c r="J599" i="1"/>
  <c r="L256" i="1" l="1"/>
  <c r="M256" i="1" s="1"/>
  <c r="N256" i="1" s="1"/>
  <c r="O256" i="1" s="1"/>
  <c r="Q256" i="1" s="1"/>
  <c r="B256" i="1" s="1"/>
  <c r="K257" i="1"/>
  <c r="H258" i="1"/>
  <c r="I257" i="1"/>
  <c r="C330" i="1"/>
  <c r="T344" i="1"/>
  <c r="A345" i="1"/>
  <c r="D345" i="1" s="1"/>
  <c r="U344" i="1"/>
  <c r="P344" i="1"/>
  <c r="R344" i="1" s="1"/>
  <c r="S344" i="1" s="1"/>
  <c r="E344" i="1"/>
  <c r="F344" i="1" s="1"/>
  <c r="J600" i="1"/>
  <c r="G343" i="1"/>
  <c r="H259" i="1" l="1"/>
  <c r="I258" i="1"/>
  <c r="K258" i="1"/>
  <c r="L257" i="1"/>
  <c r="M257" i="1" s="1"/>
  <c r="N257" i="1" s="1"/>
  <c r="O257" i="1" s="1"/>
  <c r="Q257" i="1" s="1"/>
  <c r="B257" i="1" s="1"/>
  <c r="C331" i="1"/>
  <c r="T345" i="1"/>
  <c r="A346" i="1"/>
  <c r="D346" i="1" s="1"/>
  <c r="U345" i="1"/>
  <c r="P345" i="1"/>
  <c r="R345" i="1" s="1"/>
  <c r="S345" i="1" s="1"/>
  <c r="E345" i="1"/>
  <c r="F345" i="1" s="1"/>
  <c r="G344" i="1"/>
  <c r="J601" i="1"/>
  <c r="L258" i="1" l="1"/>
  <c r="M258" i="1" s="1"/>
  <c r="N258" i="1" s="1"/>
  <c r="O258" i="1" s="1"/>
  <c r="Q258" i="1" s="1"/>
  <c r="B258" i="1" s="1"/>
  <c r="K259" i="1"/>
  <c r="H260" i="1"/>
  <c r="I259" i="1"/>
  <c r="C332" i="1"/>
  <c r="T346" i="1"/>
  <c r="U346" i="1"/>
  <c r="P346" i="1"/>
  <c r="R346" i="1" s="1"/>
  <c r="S346" i="1" s="1"/>
  <c r="A347" i="1"/>
  <c r="D347" i="1" s="1"/>
  <c r="E346" i="1"/>
  <c r="F346" i="1" s="1"/>
  <c r="J602" i="1"/>
  <c r="G345" i="1"/>
  <c r="H261" i="1" l="1"/>
  <c r="I260" i="1"/>
  <c r="K260" i="1"/>
  <c r="L259" i="1"/>
  <c r="M259" i="1" s="1"/>
  <c r="N259" i="1" s="1"/>
  <c r="O259" i="1" s="1"/>
  <c r="Q259" i="1" s="1"/>
  <c r="B259" i="1" s="1"/>
  <c r="C333" i="1"/>
  <c r="P347" i="1"/>
  <c r="R347" i="1" s="1"/>
  <c r="S347" i="1" s="1"/>
  <c r="U347" i="1"/>
  <c r="T347" i="1"/>
  <c r="A348" i="1"/>
  <c r="D348" i="1" s="1"/>
  <c r="E347" i="1"/>
  <c r="F347" i="1" s="1"/>
  <c r="G346" i="1"/>
  <c r="J603" i="1"/>
  <c r="K261" i="1" l="1"/>
  <c r="L260" i="1"/>
  <c r="M260" i="1" s="1"/>
  <c r="N260" i="1" s="1"/>
  <c r="O260" i="1" s="1"/>
  <c r="Q260" i="1" s="1"/>
  <c r="B260" i="1" s="1"/>
  <c r="H262" i="1"/>
  <c r="I261" i="1"/>
  <c r="C334" i="1"/>
  <c r="P348" i="1"/>
  <c r="R348" i="1" s="1"/>
  <c r="S348" i="1" s="1"/>
  <c r="U348" i="1"/>
  <c r="T348" i="1"/>
  <c r="A349" i="1"/>
  <c r="D349" i="1" s="1"/>
  <c r="E348" i="1"/>
  <c r="F348" i="1" s="1"/>
  <c r="J604" i="1"/>
  <c r="G347" i="1"/>
  <c r="I262" i="1" l="1"/>
  <c r="H263" i="1"/>
  <c r="K262" i="1"/>
  <c r="L261" i="1"/>
  <c r="M261" i="1" s="1"/>
  <c r="N261" i="1" s="1"/>
  <c r="O261" i="1" s="1"/>
  <c r="Q261" i="1" s="1"/>
  <c r="B261" i="1" s="1"/>
  <c r="C335" i="1"/>
  <c r="P349" i="1"/>
  <c r="R349" i="1" s="1"/>
  <c r="S349" i="1" s="1"/>
  <c r="T349" i="1"/>
  <c r="A350" i="1"/>
  <c r="D350" i="1" s="1"/>
  <c r="U349" i="1"/>
  <c r="E349" i="1"/>
  <c r="F349" i="1" s="1"/>
  <c r="G348" i="1"/>
  <c r="J605" i="1"/>
  <c r="L262" i="1" l="1"/>
  <c r="M262" i="1" s="1"/>
  <c r="N262" i="1" s="1"/>
  <c r="O262" i="1" s="1"/>
  <c r="Q262" i="1" s="1"/>
  <c r="B262" i="1" s="1"/>
  <c r="K263" i="1"/>
  <c r="I263" i="1"/>
  <c r="H264" i="1"/>
  <c r="C336" i="1"/>
  <c r="T350" i="1"/>
  <c r="A351" i="1"/>
  <c r="D351" i="1" s="1"/>
  <c r="U350" i="1"/>
  <c r="P350" i="1"/>
  <c r="R350" i="1" s="1"/>
  <c r="S350" i="1" s="1"/>
  <c r="E350" i="1"/>
  <c r="F350" i="1" s="1"/>
  <c r="G349" i="1"/>
  <c r="J606" i="1"/>
  <c r="I264" i="1" l="1"/>
  <c r="H265" i="1"/>
  <c r="L263" i="1"/>
  <c r="M263" i="1" s="1"/>
  <c r="N263" i="1" s="1"/>
  <c r="O263" i="1" s="1"/>
  <c r="Q263" i="1" s="1"/>
  <c r="B263" i="1" s="1"/>
  <c r="K264" i="1"/>
  <c r="C337" i="1"/>
  <c r="U351" i="1"/>
  <c r="T351" i="1"/>
  <c r="A352" i="1"/>
  <c r="D352" i="1" s="1"/>
  <c r="P351" i="1"/>
  <c r="R351" i="1" s="1"/>
  <c r="S351" i="1" s="1"/>
  <c r="E351" i="1"/>
  <c r="F351" i="1" s="1"/>
  <c r="G350" i="1"/>
  <c r="J607" i="1"/>
  <c r="L264" i="1" l="1"/>
  <c r="M264" i="1" s="1"/>
  <c r="N264" i="1" s="1"/>
  <c r="O264" i="1" s="1"/>
  <c r="Q264" i="1" s="1"/>
  <c r="B264" i="1" s="1"/>
  <c r="K265" i="1"/>
  <c r="H266" i="1"/>
  <c r="I265" i="1"/>
  <c r="C338" i="1"/>
  <c r="A353" i="1"/>
  <c r="D353" i="1" s="1"/>
  <c r="U352" i="1"/>
  <c r="P352" i="1"/>
  <c r="R352" i="1" s="1"/>
  <c r="S352" i="1" s="1"/>
  <c r="T352" i="1"/>
  <c r="E352" i="1"/>
  <c r="F352" i="1" s="1"/>
  <c r="J608" i="1"/>
  <c r="G351" i="1"/>
  <c r="H267" i="1" l="1"/>
  <c r="I266" i="1"/>
  <c r="L265" i="1"/>
  <c r="M265" i="1" s="1"/>
  <c r="N265" i="1" s="1"/>
  <c r="O265" i="1" s="1"/>
  <c r="Q265" i="1" s="1"/>
  <c r="B265" i="1" s="1"/>
  <c r="K266" i="1"/>
  <c r="C339" i="1"/>
  <c r="T353" i="1"/>
  <c r="U353" i="1"/>
  <c r="A354" i="1"/>
  <c r="D354" i="1" s="1"/>
  <c r="P353" i="1"/>
  <c r="R353" i="1" s="1"/>
  <c r="S353" i="1" s="1"/>
  <c r="E353" i="1"/>
  <c r="F353" i="1" s="1"/>
  <c r="G352" i="1"/>
  <c r="J609" i="1"/>
  <c r="L266" i="1" l="1"/>
  <c r="M266" i="1" s="1"/>
  <c r="N266" i="1" s="1"/>
  <c r="O266" i="1" s="1"/>
  <c r="Q266" i="1" s="1"/>
  <c r="B266" i="1" s="1"/>
  <c r="K267" i="1"/>
  <c r="H268" i="1"/>
  <c r="I267" i="1"/>
  <c r="C340" i="1"/>
  <c r="U354" i="1"/>
  <c r="P354" i="1"/>
  <c r="R354" i="1" s="1"/>
  <c r="S354" i="1" s="1"/>
  <c r="A355" i="1"/>
  <c r="D355" i="1" s="1"/>
  <c r="T354" i="1"/>
  <c r="E354" i="1"/>
  <c r="F354" i="1" s="1"/>
  <c r="G353" i="1"/>
  <c r="J610" i="1"/>
  <c r="H269" i="1" l="1"/>
  <c r="I268" i="1"/>
  <c r="L267" i="1"/>
  <c r="M267" i="1" s="1"/>
  <c r="N267" i="1" s="1"/>
  <c r="O267" i="1" s="1"/>
  <c r="Q267" i="1" s="1"/>
  <c r="B267" i="1" s="1"/>
  <c r="K268" i="1"/>
  <c r="C341" i="1"/>
  <c r="T355" i="1"/>
  <c r="A356" i="1"/>
  <c r="D356" i="1" s="1"/>
  <c r="U355" i="1"/>
  <c r="P355" i="1"/>
  <c r="R355" i="1" s="1"/>
  <c r="S355" i="1" s="1"/>
  <c r="E355" i="1"/>
  <c r="F355" i="1" s="1"/>
  <c r="G354" i="1"/>
  <c r="J611" i="1"/>
  <c r="L268" i="1" l="1"/>
  <c r="M268" i="1" s="1"/>
  <c r="N268" i="1" s="1"/>
  <c r="O268" i="1" s="1"/>
  <c r="Q268" i="1" s="1"/>
  <c r="B268" i="1" s="1"/>
  <c r="K269" i="1"/>
  <c r="H270" i="1"/>
  <c r="I269" i="1"/>
  <c r="C342" i="1"/>
  <c r="U356" i="1"/>
  <c r="A357" i="1"/>
  <c r="D357" i="1" s="1"/>
  <c r="P356" i="1"/>
  <c r="R356" i="1" s="1"/>
  <c r="S356" i="1" s="1"/>
  <c r="T356" i="1"/>
  <c r="E356" i="1"/>
  <c r="F356" i="1" s="1"/>
  <c r="J612" i="1"/>
  <c r="G355" i="1"/>
  <c r="H271" i="1" l="1"/>
  <c r="I270" i="1"/>
  <c r="L269" i="1"/>
  <c r="M269" i="1" s="1"/>
  <c r="N269" i="1" s="1"/>
  <c r="O269" i="1" s="1"/>
  <c r="Q269" i="1" s="1"/>
  <c r="B269" i="1" s="1"/>
  <c r="K270" i="1"/>
  <c r="C343" i="1"/>
  <c r="U357" i="1"/>
  <c r="T357" i="1"/>
  <c r="P357" i="1"/>
  <c r="R357" i="1" s="1"/>
  <c r="S357" i="1" s="1"/>
  <c r="A358" i="1"/>
  <c r="D358" i="1" s="1"/>
  <c r="E357" i="1"/>
  <c r="F357" i="1" s="1"/>
  <c r="J613" i="1"/>
  <c r="G356" i="1"/>
  <c r="L270" i="1" l="1"/>
  <c r="M270" i="1" s="1"/>
  <c r="N270" i="1" s="1"/>
  <c r="O270" i="1" s="1"/>
  <c r="Q270" i="1" s="1"/>
  <c r="B270" i="1" s="1"/>
  <c r="K271" i="1"/>
  <c r="H272" i="1"/>
  <c r="I271" i="1"/>
  <c r="C344" i="1"/>
  <c r="T358" i="1"/>
  <c r="A359" i="1"/>
  <c r="D359" i="1" s="1"/>
  <c r="U358" i="1"/>
  <c r="P358" i="1"/>
  <c r="R358" i="1" s="1"/>
  <c r="S358" i="1" s="1"/>
  <c r="E358" i="1"/>
  <c r="F358" i="1" s="1"/>
  <c r="G357" i="1"/>
  <c r="J614" i="1"/>
  <c r="I272" i="1" l="1"/>
  <c r="H273" i="1"/>
  <c r="L271" i="1"/>
  <c r="M271" i="1" s="1"/>
  <c r="N271" i="1" s="1"/>
  <c r="O271" i="1" s="1"/>
  <c r="Q271" i="1" s="1"/>
  <c r="B271" i="1" s="1"/>
  <c r="K272" i="1"/>
  <c r="C345" i="1"/>
  <c r="A360" i="1"/>
  <c r="D360" i="1" s="1"/>
  <c r="T359" i="1"/>
  <c r="U359" i="1"/>
  <c r="P359" i="1"/>
  <c r="R359" i="1" s="1"/>
  <c r="S359" i="1" s="1"/>
  <c r="E359" i="1"/>
  <c r="F359" i="1" s="1"/>
  <c r="G358" i="1"/>
  <c r="J615" i="1"/>
  <c r="H274" i="1" l="1"/>
  <c r="I273" i="1"/>
  <c r="K273" i="1"/>
  <c r="L272" i="1"/>
  <c r="M272" i="1" s="1"/>
  <c r="N272" i="1" s="1"/>
  <c r="O272" i="1" s="1"/>
  <c r="Q272" i="1" s="1"/>
  <c r="B272" i="1" s="1"/>
  <c r="C346" i="1"/>
  <c r="P360" i="1"/>
  <c r="R360" i="1" s="1"/>
  <c r="S360" i="1" s="1"/>
  <c r="T360" i="1"/>
  <c r="U360" i="1"/>
  <c r="A361" i="1"/>
  <c r="D361" i="1" s="1"/>
  <c r="E360" i="1"/>
  <c r="F360" i="1" s="1"/>
  <c r="J616" i="1"/>
  <c r="G359" i="1"/>
  <c r="H275" i="1" l="1"/>
  <c r="I274" i="1"/>
  <c r="L273" i="1"/>
  <c r="M273" i="1" s="1"/>
  <c r="N273" i="1" s="1"/>
  <c r="O273" i="1" s="1"/>
  <c r="Q273" i="1" s="1"/>
  <c r="B273" i="1" s="1"/>
  <c r="K274" i="1"/>
  <c r="C347" i="1"/>
  <c r="P361" i="1"/>
  <c r="R361" i="1" s="1"/>
  <c r="S361" i="1" s="1"/>
  <c r="A362" i="1"/>
  <c r="D362" i="1" s="1"/>
  <c r="T361" i="1"/>
  <c r="U361" i="1"/>
  <c r="E361" i="1"/>
  <c r="F361" i="1" s="1"/>
  <c r="G360" i="1"/>
  <c r="J617" i="1"/>
  <c r="L274" i="1" l="1"/>
  <c r="M274" i="1" s="1"/>
  <c r="N274" i="1" s="1"/>
  <c r="O274" i="1" s="1"/>
  <c r="Q274" i="1" s="1"/>
  <c r="B274" i="1" s="1"/>
  <c r="K275" i="1"/>
  <c r="H276" i="1"/>
  <c r="I275" i="1"/>
  <c r="C348" i="1"/>
  <c r="U362" i="1"/>
  <c r="T362" i="1"/>
  <c r="A363" i="1"/>
  <c r="D363" i="1" s="1"/>
  <c r="P362" i="1"/>
  <c r="R362" i="1" s="1"/>
  <c r="S362" i="1" s="1"/>
  <c r="E362" i="1"/>
  <c r="F362" i="1" s="1"/>
  <c r="J618" i="1"/>
  <c r="G361" i="1"/>
  <c r="H277" i="1" l="1"/>
  <c r="I276" i="1"/>
  <c r="K276" i="1"/>
  <c r="L275" i="1"/>
  <c r="M275" i="1" s="1"/>
  <c r="N275" i="1" s="1"/>
  <c r="O275" i="1" s="1"/>
  <c r="Q275" i="1" s="1"/>
  <c r="B275" i="1" s="1"/>
  <c r="C349" i="1"/>
  <c r="U363" i="1"/>
  <c r="A364" i="1"/>
  <c r="D364" i="1" s="1"/>
  <c r="P363" i="1"/>
  <c r="R363" i="1" s="1"/>
  <c r="S363" i="1" s="1"/>
  <c r="T363" i="1"/>
  <c r="E363" i="1"/>
  <c r="F363" i="1" s="1"/>
  <c r="J619" i="1"/>
  <c r="G362" i="1"/>
  <c r="L276" i="1" l="1"/>
  <c r="M276" i="1" s="1"/>
  <c r="N276" i="1" s="1"/>
  <c r="O276" i="1" s="1"/>
  <c r="Q276" i="1" s="1"/>
  <c r="B276" i="1" s="1"/>
  <c r="K277" i="1"/>
  <c r="H278" i="1"/>
  <c r="I277" i="1"/>
  <c r="C350" i="1"/>
  <c r="T364" i="1"/>
  <c r="A365" i="1"/>
  <c r="D365" i="1" s="1"/>
  <c r="P364" i="1"/>
  <c r="R364" i="1" s="1"/>
  <c r="S364" i="1" s="1"/>
  <c r="U364" i="1"/>
  <c r="E364" i="1"/>
  <c r="F364" i="1" s="1"/>
  <c r="G363" i="1"/>
  <c r="J620" i="1"/>
  <c r="H279" i="1" l="1"/>
  <c r="I278" i="1"/>
  <c r="L277" i="1"/>
  <c r="M277" i="1" s="1"/>
  <c r="N277" i="1" s="1"/>
  <c r="O277" i="1" s="1"/>
  <c r="Q277" i="1" s="1"/>
  <c r="B277" i="1" s="1"/>
  <c r="K278" i="1"/>
  <c r="C351" i="1"/>
  <c r="A366" i="1"/>
  <c r="D366" i="1" s="1"/>
  <c r="U365" i="1"/>
  <c r="T365" i="1"/>
  <c r="P365" i="1"/>
  <c r="R365" i="1" s="1"/>
  <c r="S365" i="1" s="1"/>
  <c r="E365" i="1"/>
  <c r="F365" i="1" s="1"/>
  <c r="J621" i="1"/>
  <c r="G364" i="1"/>
  <c r="L278" i="1" l="1"/>
  <c r="M278" i="1" s="1"/>
  <c r="N278" i="1" s="1"/>
  <c r="O278" i="1" s="1"/>
  <c r="Q278" i="1" s="1"/>
  <c r="B278" i="1" s="1"/>
  <c r="K279" i="1"/>
  <c r="H280" i="1"/>
  <c r="I279" i="1"/>
  <c r="C352" i="1"/>
  <c r="A367" i="1"/>
  <c r="D367" i="1" s="1"/>
  <c r="T366" i="1"/>
  <c r="U366" i="1"/>
  <c r="P366" i="1"/>
  <c r="R366" i="1" s="1"/>
  <c r="S366" i="1" s="1"/>
  <c r="E366" i="1"/>
  <c r="F366" i="1" s="1"/>
  <c r="G365" i="1"/>
  <c r="J622" i="1"/>
  <c r="H281" i="1" l="1"/>
  <c r="I280" i="1"/>
  <c r="L279" i="1"/>
  <c r="M279" i="1" s="1"/>
  <c r="N279" i="1" s="1"/>
  <c r="O279" i="1" s="1"/>
  <c r="Q279" i="1" s="1"/>
  <c r="B279" i="1" s="1"/>
  <c r="K280" i="1"/>
  <c r="C353" i="1"/>
  <c r="U367" i="1"/>
  <c r="T367" i="1"/>
  <c r="P367" i="1"/>
  <c r="R367" i="1" s="1"/>
  <c r="S367" i="1" s="1"/>
  <c r="A368" i="1"/>
  <c r="D368" i="1" s="1"/>
  <c r="E367" i="1"/>
  <c r="F367" i="1" s="1"/>
  <c r="J623" i="1"/>
  <c r="G366" i="1"/>
  <c r="K281" i="1" l="1"/>
  <c r="L280" i="1"/>
  <c r="M280" i="1" s="1"/>
  <c r="N280" i="1" s="1"/>
  <c r="O280" i="1" s="1"/>
  <c r="Q280" i="1" s="1"/>
  <c r="B280" i="1" s="1"/>
  <c r="H282" i="1"/>
  <c r="I281" i="1"/>
  <c r="C354" i="1"/>
  <c r="T368" i="1"/>
  <c r="U368" i="1"/>
  <c r="A369" i="1"/>
  <c r="D369" i="1" s="1"/>
  <c r="P368" i="1"/>
  <c r="R368" i="1" s="1"/>
  <c r="S368" i="1" s="1"/>
  <c r="E368" i="1"/>
  <c r="F368" i="1" s="1"/>
  <c r="G367" i="1"/>
  <c r="J624" i="1"/>
  <c r="H283" i="1" l="1"/>
  <c r="I282" i="1"/>
  <c r="K282" i="1"/>
  <c r="L281" i="1"/>
  <c r="M281" i="1" s="1"/>
  <c r="N281" i="1" s="1"/>
  <c r="O281" i="1" s="1"/>
  <c r="Q281" i="1" s="1"/>
  <c r="B281" i="1" s="1"/>
  <c r="C355" i="1"/>
  <c r="A370" i="1"/>
  <c r="D370" i="1" s="1"/>
  <c r="P369" i="1"/>
  <c r="R369" i="1" s="1"/>
  <c r="S369" i="1" s="1"/>
  <c r="U369" i="1"/>
  <c r="T369" i="1"/>
  <c r="E369" i="1"/>
  <c r="F369" i="1" s="1"/>
  <c r="J625" i="1"/>
  <c r="G368" i="1"/>
  <c r="L282" i="1" l="1"/>
  <c r="M282" i="1" s="1"/>
  <c r="N282" i="1" s="1"/>
  <c r="O282" i="1" s="1"/>
  <c r="Q282" i="1" s="1"/>
  <c r="B282" i="1" s="1"/>
  <c r="K283" i="1"/>
  <c r="H284" i="1"/>
  <c r="I283" i="1"/>
  <c r="C356" i="1"/>
  <c r="A371" i="1"/>
  <c r="D371" i="1" s="1"/>
  <c r="T370" i="1"/>
  <c r="U370" i="1"/>
  <c r="P370" i="1"/>
  <c r="R370" i="1" s="1"/>
  <c r="S370" i="1" s="1"/>
  <c r="E370" i="1"/>
  <c r="F370" i="1" s="1"/>
  <c r="G369" i="1"/>
  <c r="J626" i="1"/>
  <c r="H285" i="1" l="1"/>
  <c r="I284" i="1"/>
  <c r="L283" i="1"/>
  <c r="M283" i="1" s="1"/>
  <c r="N283" i="1" s="1"/>
  <c r="O283" i="1" s="1"/>
  <c r="Q283" i="1" s="1"/>
  <c r="B283" i="1" s="1"/>
  <c r="K284" i="1"/>
  <c r="C357" i="1"/>
  <c r="U371" i="1"/>
  <c r="T371" i="1"/>
  <c r="P371" i="1"/>
  <c r="R371" i="1" s="1"/>
  <c r="S371" i="1" s="1"/>
  <c r="A372" i="1"/>
  <c r="D372" i="1" s="1"/>
  <c r="E371" i="1"/>
  <c r="F371" i="1" s="1"/>
  <c r="J627" i="1"/>
  <c r="G370" i="1"/>
  <c r="L284" i="1" l="1"/>
  <c r="M284" i="1" s="1"/>
  <c r="N284" i="1" s="1"/>
  <c r="O284" i="1" s="1"/>
  <c r="Q284" i="1" s="1"/>
  <c r="B284" i="1" s="1"/>
  <c r="K285" i="1"/>
  <c r="H286" i="1"/>
  <c r="I285" i="1"/>
  <c r="C358" i="1"/>
  <c r="T372" i="1"/>
  <c r="U372" i="1"/>
  <c r="P372" i="1"/>
  <c r="R372" i="1" s="1"/>
  <c r="S372" i="1" s="1"/>
  <c r="A373" i="1"/>
  <c r="D373" i="1" s="1"/>
  <c r="E372" i="1"/>
  <c r="F372" i="1" s="1"/>
  <c r="G371" i="1"/>
  <c r="J628" i="1"/>
  <c r="H287" i="1" l="1"/>
  <c r="I286" i="1"/>
  <c r="L285" i="1"/>
  <c r="M285" i="1" s="1"/>
  <c r="N285" i="1" s="1"/>
  <c r="O285" i="1" s="1"/>
  <c r="Q285" i="1" s="1"/>
  <c r="B285" i="1" s="1"/>
  <c r="K286" i="1"/>
  <c r="C359" i="1"/>
  <c r="P373" i="1"/>
  <c r="R373" i="1" s="1"/>
  <c r="S373" i="1" s="1"/>
  <c r="A374" i="1"/>
  <c r="D374" i="1" s="1"/>
  <c r="T373" i="1"/>
  <c r="U373" i="1"/>
  <c r="E373" i="1"/>
  <c r="F373" i="1" s="1"/>
  <c r="J629" i="1"/>
  <c r="G372" i="1"/>
  <c r="L286" i="1" l="1"/>
  <c r="M286" i="1" s="1"/>
  <c r="N286" i="1" s="1"/>
  <c r="O286" i="1" s="1"/>
  <c r="Q286" i="1" s="1"/>
  <c r="B286" i="1" s="1"/>
  <c r="K287" i="1"/>
  <c r="H288" i="1"/>
  <c r="I287" i="1"/>
  <c r="C360" i="1"/>
  <c r="T374" i="1"/>
  <c r="U374" i="1"/>
  <c r="A375" i="1"/>
  <c r="D375" i="1" s="1"/>
  <c r="P374" i="1"/>
  <c r="R374" i="1" s="1"/>
  <c r="S374" i="1" s="1"/>
  <c r="E374" i="1"/>
  <c r="F374" i="1" s="1"/>
  <c r="G373" i="1"/>
  <c r="J630" i="1"/>
  <c r="H289" i="1" l="1"/>
  <c r="I288" i="1"/>
  <c r="K288" i="1"/>
  <c r="L287" i="1"/>
  <c r="M287" i="1" s="1"/>
  <c r="N287" i="1" s="1"/>
  <c r="O287" i="1" s="1"/>
  <c r="Q287" i="1" s="1"/>
  <c r="B287" i="1" s="1"/>
  <c r="C361" i="1"/>
  <c r="U375" i="1"/>
  <c r="T375" i="1"/>
  <c r="A376" i="1"/>
  <c r="D376" i="1" s="1"/>
  <c r="P375" i="1"/>
  <c r="R375" i="1" s="1"/>
  <c r="S375" i="1" s="1"/>
  <c r="E375" i="1"/>
  <c r="F375" i="1" s="1"/>
  <c r="J631" i="1"/>
  <c r="G374" i="1"/>
  <c r="K289" i="1" l="1"/>
  <c r="L288" i="1"/>
  <c r="M288" i="1" s="1"/>
  <c r="N288" i="1" s="1"/>
  <c r="O288" i="1" s="1"/>
  <c r="Q288" i="1" s="1"/>
  <c r="B288" i="1" s="1"/>
  <c r="H290" i="1"/>
  <c r="I289" i="1"/>
  <c r="C362" i="1"/>
  <c r="U376" i="1"/>
  <c r="T376" i="1"/>
  <c r="A377" i="1"/>
  <c r="D377" i="1" s="1"/>
  <c r="P376" i="1"/>
  <c r="R376" i="1" s="1"/>
  <c r="S376" i="1" s="1"/>
  <c r="E376" i="1"/>
  <c r="F376" i="1" s="1"/>
  <c r="G375" i="1"/>
  <c r="J632" i="1"/>
  <c r="H291" i="1" l="1"/>
  <c r="I290" i="1"/>
  <c r="K290" i="1"/>
  <c r="L289" i="1"/>
  <c r="M289" i="1" s="1"/>
  <c r="N289" i="1" s="1"/>
  <c r="O289" i="1" s="1"/>
  <c r="Q289" i="1" s="1"/>
  <c r="B289" i="1" s="1"/>
  <c r="C363" i="1"/>
  <c r="A378" i="1"/>
  <c r="D378" i="1" s="1"/>
  <c r="T377" i="1"/>
  <c r="U377" i="1"/>
  <c r="P377" i="1"/>
  <c r="R377" i="1" s="1"/>
  <c r="S377" i="1" s="1"/>
  <c r="E377" i="1"/>
  <c r="F377" i="1" s="1"/>
  <c r="J633" i="1"/>
  <c r="G376" i="1"/>
  <c r="L290" i="1" l="1"/>
  <c r="M290" i="1" s="1"/>
  <c r="N290" i="1" s="1"/>
  <c r="O290" i="1" s="1"/>
  <c r="Q290" i="1" s="1"/>
  <c r="B290" i="1" s="1"/>
  <c r="K291" i="1"/>
  <c r="H292" i="1"/>
  <c r="I291" i="1"/>
  <c r="C364" i="1"/>
  <c r="U378" i="1"/>
  <c r="T378" i="1"/>
  <c r="A379" i="1"/>
  <c r="D379" i="1" s="1"/>
  <c r="P378" i="1"/>
  <c r="R378" i="1" s="1"/>
  <c r="S378" i="1" s="1"/>
  <c r="E378" i="1"/>
  <c r="F378" i="1" s="1"/>
  <c r="G377" i="1"/>
  <c r="J634" i="1"/>
  <c r="H293" i="1" l="1"/>
  <c r="I292" i="1"/>
  <c r="L291" i="1"/>
  <c r="M291" i="1" s="1"/>
  <c r="N291" i="1" s="1"/>
  <c r="O291" i="1" s="1"/>
  <c r="Q291" i="1" s="1"/>
  <c r="B291" i="1" s="1"/>
  <c r="K292" i="1"/>
  <c r="C365" i="1"/>
  <c r="A380" i="1"/>
  <c r="D380" i="1" s="1"/>
  <c r="P379" i="1"/>
  <c r="R379" i="1" s="1"/>
  <c r="S379" i="1" s="1"/>
  <c r="T379" i="1"/>
  <c r="U379" i="1"/>
  <c r="E379" i="1"/>
  <c r="F379" i="1" s="1"/>
  <c r="J635" i="1"/>
  <c r="G378" i="1"/>
  <c r="L292" i="1" l="1"/>
  <c r="M292" i="1" s="1"/>
  <c r="N292" i="1" s="1"/>
  <c r="O292" i="1" s="1"/>
  <c r="Q292" i="1" s="1"/>
  <c r="B292" i="1" s="1"/>
  <c r="K293" i="1"/>
  <c r="H294" i="1"/>
  <c r="I293" i="1"/>
  <c r="C366" i="1"/>
  <c r="T380" i="1"/>
  <c r="U380" i="1"/>
  <c r="A381" i="1"/>
  <c r="D381" i="1" s="1"/>
  <c r="P380" i="1"/>
  <c r="R380" i="1" s="1"/>
  <c r="S380" i="1" s="1"/>
  <c r="E380" i="1"/>
  <c r="F380" i="1" s="1"/>
  <c r="G379" i="1"/>
  <c r="J636" i="1"/>
  <c r="H295" i="1" l="1"/>
  <c r="I294" i="1"/>
  <c r="L293" i="1"/>
  <c r="M293" i="1" s="1"/>
  <c r="N293" i="1" s="1"/>
  <c r="O293" i="1" s="1"/>
  <c r="Q293" i="1" s="1"/>
  <c r="B293" i="1" s="1"/>
  <c r="K294" i="1"/>
  <c r="C367" i="1"/>
  <c r="T381" i="1"/>
  <c r="U381" i="1"/>
  <c r="A382" i="1"/>
  <c r="D382" i="1" s="1"/>
  <c r="P381" i="1"/>
  <c r="R381" i="1" s="1"/>
  <c r="S381" i="1" s="1"/>
  <c r="E381" i="1"/>
  <c r="F381" i="1" s="1"/>
  <c r="G380" i="1"/>
  <c r="J637" i="1"/>
  <c r="K295" i="1" l="1"/>
  <c r="L294" i="1"/>
  <c r="M294" i="1" s="1"/>
  <c r="N294" i="1" s="1"/>
  <c r="O294" i="1" s="1"/>
  <c r="Q294" i="1" s="1"/>
  <c r="B294" i="1" s="1"/>
  <c r="H296" i="1"/>
  <c r="I295" i="1"/>
  <c r="C368" i="1"/>
  <c r="U382" i="1"/>
  <c r="T382" i="1"/>
  <c r="P382" i="1"/>
  <c r="R382" i="1" s="1"/>
  <c r="S382" i="1" s="1"/>
  <c r="A383" i="1"/>
  <c r="D383" i="1" s="1"/>
  <c r="E382" i="1"/>
  <c r="F382" i="1" s="1"/>
  <c r="J638" i="1"/>
  <c r="G381" i="1"/>
  <c r="H297" i="1" l="1"/>
  <c r="I296" i="1"/>
  <c r="L295" i="1"/>
  <c r="M295" i="1" s="1"/>
  <c r="N295" i="1" s="1"/>
  <c r="O295" i="1" s="1"/>
  <c r="Q295" i="1" s="1"/>
  <c r="B295" i="1" s="1"/>
  <c r="K296" i="1"/>
  <c r="C369" i="1"/>
  <c r="P383" i="1"/>
  <c r="R383" i="1" s="1"/>
  <c r="S383" i="1" s="1"/>
  <c r="A384" i="1"/>
  <c r="D384" i="1" s="1"/>
  <c r="T383" i="1"/>
  <c r="U383" i="1"/>
  <c r="E383" i="1"/>
  <c r="F383" i="1" s="1"/>
  <c r="J639" i="1"/>
  <c r="G382" i="1"/>
  <c r="K297" i="1" l="1"/>
  <c r="L296" i="1"/>
  <c r="M296" i="1" s="1"/>
  <c r="N296" i="1" s="1"/>
  <c r="O296" i="1" s="1"/>
  <c r="Q296" i="1" s="1"/>
  <c r="B296" i="1" s="1"/>
  <c r="I297" i="1"/>
  <c r="H298" i="1"/>
  <c r="C370" i="1"/>
  <c r="P384" i="1"/>
  <c r="R384" i="1" s="1"/>
  <c r="S384" i="1" s="1"/>
  <c r="U384" i="1"/>
  <c r="T384" i="1"/>
  <c r="A385" i="1"/>
  <c r="D385" i="1" s="1"/>
  <c r="E384" i="1"/>
  <c r="F384" i="1" s="1"/>
  <c r="G383" i="1"/>
  <c r="J640" i="1"/>
  <c r="I298" i="1" l="1"/>
  <c r="H299" i="1"/>
  <c r="L297" i="1"/>
  <c r="M297" i="1" s="1"/>
  <c r="N297" i="1" s="1"/>
  <c r="O297" i="1" s="1"/>
  <c r="Q297" i="1" s="1"/>
  <c r="B297" i="1" s="1"/>
  <c r="K298" i="1"/>
  <c r="C371" i="1"/>
  <c r="T385" i="1"/>
  <c r="U385" i="1"/>
  <c r="P385" i="1"/>
  <c r="R385" i="1" s="1"/>
  <c r="S385" i="1" s="1"/>
  <c r="A386" i="1"/>
  <c r="D386" i="1" s="1"/>
  <c r="E385" i="1"/>
  <c r="F385" i="1" s="1"/>
  <c r="J641" i="1"/>
  <c r="G384" i="1"/>
  <c r="L298" i="1" l="1"/>
  <c r="M298" i="1" s="1"/>
  <c r="N298" i="1" s="1"/>
  <c r="O298" i="1" s="1"/>
  <c r="Q298" i="1" s="1"/>
  <c r="B298" i="1" s="1"/>
  <c r="K299" i="1"/>
  <c r="H300" i="1"/>
  <c r="I299" i="1"/>
  <c r="C372" i="1"/>
  <c r="P386" i="1"/>
  <c r="R386" i="1" s="1"/>
  <c r="S386" i="1" s="1"/>
  <c r="U386" i="1"/>
  <c r="T386" i="1"/>
  <c r="A387" i="1"/>
  <c r="D387" i="1" s="1"/>
  <c r="E386" i="1"/>
  <c r="F386" i="1" s="1"/>
  <c r="J642" i="1"/>
  <c r="G385" i="1"/>
  <c r="H301" i="1" l="1"/>
  <c r="I300" i="1"/>
  <c r="L299" i="1"/>
  <c r="M299" i="1" s="1"/>
  <c r="N299" i="1" s="1"/>
  <c r="O299" i="1" s="1"/>
  <c r="Q299" i="1" s="1"/>
  <c r="B299" i="1" s="1"/>
  <c r="K300" i="1"/>
  <c r="C373" i="1"/>
  <c r="T387" i="1"/>
  <c r="U387" i="1"/>
  <c r="A388" i="1"/>
  <c r="D388" i="1" s="1"/>
  <c r="P387" i="1"/>
  <c r="R387" i="1" s="1"/>
  <c r="S387" i="1" s="1"/>
  <c r="E387" i="1"/>
  <c r="F387" i="1" s="1"/>
  <c r="G386" i="1"/>
  <c r="J643" i="1"/>
  <c r="L300" i="1" l="1"/>
  <c r="M300" i="1" s="1"/>
  <c r="N300" i="1" s="1"/>
  <c r="O300" i="1" s="1"/>
  <c r="Q300" i="1" s="1"/>
  <c r="B300" i="1" s="1"/>
  <c r="K301" i="1"/>
  <c r="H302" i="1"/>
  <c r="I301" i="1"/>
  <c r="C374" i="1"/>
  <c r="U388" i="1"/>
  <c r="A389" i="1"/>
  <c r="D389" i="1" s="1"/>
  <c r="T388" i="1"/>
  <c r="P388" i="1"/>
  <c r="R388" i="1" s="1"/>
  <c r="S388" i="1" s="1"/>
  <c r="E388" i="1"/>
  <c r="F388" i="1" s="1"/>
  <c r="G387" i="1"/>
  <c r="J644" i="1"/>
  <c r="H303" i="1" l="1"/>
  <c r="I302" i="1"/>
  <c r="L301" i="1"/>
  <c r="M301" i="1" s="1"/>
  <c r="N301" i="1" s="1"/>
  <c r="O301" i="1" s="1"/>
  <c r="Q301" i="1" s="1"/>
  <c r="B301" i="1" s="1"/>
  <c r="K302" i="1"/>
  <c r="C375" i="1"/>
  <c r="A390" i="1"/>
  <c r="D390" i="1" s="1"/>
  <c r="P389" i="1"/>
  <c r="R389" i="1" s="1"/>
  <c r="S389" i="1" s="1"/>
  <c r="T389" i="1"/>
  <c r="U389" i="1"/>
  <c r="E389" i="1"/>
  <c r="F389" i="1" s="1"/>
  <c r="J645" i="1"/>
  <c r="G388" i="1"/>
  <c r="L302" i="1" l="1"/>
  <c r="M302" i="1" s="1"/>
  <c r="N302" i="1" s="1"/>
  <c r="O302" i="1" s="1"/>
  <c r="Q302" i="1" s="1"/>
  <c r="B302" i="1" s="1"/>
  <c r="K303" i="1"/>
  <c r="H304" i="1"/>
  <c r="I303" i="1"/>
  <c r="C376" i="1"/>
  <c r="T390" i="1"/>
  <c r="P390" i="1"/>
  <c r="R390" i="1" s="1"/>
  <c r="S390" i="1" s="1"/>
  <c r="A391" i="1"/>
  <c r="D391" i="1" s="1"/>
  <c r="U390" i="1"/>
  <c r="E390" i="1"/>
  <c r="F390" i="1" s="1"/>
  <c r="J646" i="1"/>
  <c r="G389" i="1"/>
  <c r="H305" i="1" l="1"/>
  <c r="I304" i="1"/>
  <c r="L303" i="1"/>
  <c r="M303" i="1" s="1"/>
  <c r="N303" i="1" s="1"/>
  <c r="O303" i="1" s="1"/>
  <c r="Q303" i="1" s="1"/>
  <c r="B303" i="1" s="1"/>
  <c r="K304" i="1"/>
  <c r="C377" i="1"/>
  <c r="T391" i="1"/>
  <c r="U391" i="1"/>
  <c r="A392" i="1"/>
  <c r="D392" i="1" s="1"/>
  <c r="P391" i="1"/>
  <c r="R391" i="1" s="1"/>
  <c r="S391" i="1" s="1"/>
  <c r="E391" i="1"/>
  <c r="F391" i="1" s="1"/>
  <c r="G390" i="1"/>
  <c r="J647" i="1"/>
  <c r="L304" i="1" l="1"/>
  <c r="M304" i="1" s="1"/>
  <c r="N304" i="1" s="1"/>
  <c r="O304" i="1" s="1"/>
  <c r="Q304" i="1" s="1"/>
  <c r="B304" i="1" s="1"/>
  <c r="K305" i="1"/>
  <c r="H306" i="1"/>
  <c r="I305" i="1"/>
  <c r="C378" i="1"/>
  <c r="P392" i="1"/>
  <c r="R392" i="1" s="1"/>
  <c r="S392" i="1" s="1"/>
  <c r="A393" i="1"/>
  <c r="D393" i="1" s="1"/>
  <c r="U392" i="1"/>
  <c r="T392" i="1"/>
  <c r="E392" i="1"/>
  <c r="F392" i="1" s="1"/>
  <c r="G391" i="1"/>
  <c r="J648" i="1"/>
  <c r="H307" i="1" l="1"/>
  <c r="I306" i="1"/>
  <c r="L305" i="1"/>
  <c r="M305" i="1" s="1"/>
  <c r="N305" i="1" s="1"/>
  <c r="O305" i="1" s="1"/>
  <c r="Q305" i="1" s="1"/>
  <c r="B305" i="1" s="1"/>
  <c r="K306" i="1"/>
  <c r="C379" i="1"/>
  <c r="T393" i="1"/>
  <c r="A394" i="1"/>
  <c r="D394" i="1" s="1"/>
  <c r="U393" i="1"/>
  <c r="P393" i="1"/>
  <c r="R393" i="1" s="1"/>
  <c r="S393" i="1" s="1"/>
  <c r="E393" i="1"/>
  <c r="F393" i="1" s="1"/>
  <c r="G392" i="1"/>
  <c r="J649" i="1"/>
  <c r="L306" i="1" l="1"/>
  <c r="M306" i="1" s="1"/>
  <c r="N306" i="1" s="1"/>
  <c r="O306" i="1" s="1"/>
  <c r="Q306" i="1" s="1"/>
  <c r="B306" i="1" s="1"/>
  <c r="K307" i="1"/>
  <c r="H308" i="1"/>
  <c r="I307" i="1"/>
  <c r="C380" i="1"/>
  <c r="P394" i="1"/>
  <c r="R394" i="1" s="1"/>
  <c r="S394" i="1" s="1"/>
  <c r="A395" i="1"/>
  <c r="D395" i="1" s="1"/>
  <c r="U394" i="1"/>
  <c r="T394" i="1"/>
  <c r="E394" i="1"/>
  <c r="F394" i="1" s="1"/>
  <c r="G393" i="1"/>
  <c r="J650" i="1"/>
  <c r="H309" i="1" l="1"/>
  <c r="I308" i="1"/>
  <c r="L307" i="1"/>
  <c r="M307" i="1" s="1"/>
  <c r="N307" i="1" s="1"/>
  <c r="O307" i="1" s="1"/>
  <c r="Q307" i="1" s="1"/>
  <c r="B307" i="1" s="1"/>
  <c r="K308" i="1"/>
  <c r="C381" i="1"/>
  <c r="T395" i="1"/>
  <c r="U395" i="1"/>
  <c r="A396" i="1"/>
  <c r="D396" i="1" s="1"/>
  <c r="P395" i="1"/>
  <c r="R395" i="1" s="1"/>
  <c r="S395" i="1" s="1"/>
  <c r="E395" i="1"/>
  <c r="F395" i="1" s="1"/>
  <c r="J651" i="1"/>
  <c r="G394" i="1"/>
  <c r="K309" i="1" l="1"/>
  <c r="L308" i="1"/>
  <c r="M308" i="1" s="1"/>
  <c r="N308" i="1" s="1"/>
  <c r="O308" i="1" s="1"/>
  <c r="Q308" i="1" s="1"/>
  <c r="B308" i="1" s="1"/>
  <c r="H310" i="1"/>
  <c r="I309" i="1"/>
  <c r="C382" i="1"/>
  <c r="P396" i="1"/>
  <c r="R396" i="1" s="1"/>
  <c r="S396" i="1" s="1"/>
  <c r="A397" i="1"/>
  <c r="D397" i="1" s="1"/>
  <c r="U396" i="1"/>
  <c r="T396" i="1"/>
  <c r="E396" i="1"/>
  <c r="F396" i="1" s="1"/>
  <c r="G395" i="1"/>
  <c r="J652" i="1"/>
  <c r="H311" i="1" l="1"/>
  <c r="I310" i="1"/>
  <c r="L309" i="1"/>
  <c r="M309" i="1" s="1"/>
  <c r="N309" i="1" s="1"/>
  <c r="O309" i="1" s="1"/>
  <c r="Q309" i="1" s="1"/>
  <c r="B309" i="1" s="1"/>
  <c r="K310" i="1"/>
  <c r="C383" i="1"/>
  <c r="A398" i="1"/>
  <c r="D398" i="1" s="1"/>
  <c r="T397" i="1"/>
  <c r="U397" i="1"/>
  <c r="P397" i="1"/>
  <c r="R397" i="1" s="1"/>
  <c r="S397" i="1" s="1"/>
  <c r="E397" i="1"/>
  <c r="F397" i="1" s="1"/>
  <c r="J653" i="1"/>
  <c r="G396" i="1"/>
  <c r="L310" i="1" l="1"/>
  <c r="M310" i="1" s="1"/>
  <c r="N310" i="1" s="1"/>
  <c r="O310" i="1" s="1"/>
  <c r="Q310" i="1" s="1"/>
  <c r="B310" i="1" s="1"/>
  <c r="K311" i="1"/>
  <c r="H312" i="1"/>
  <c r="I311" i="1"/>
  <c r="C384" i="1"/>
  <c r="U398" i="1"/>
  <c r="P398" i="1"/>
  <c r="R398" i="1" s="1"/>
  <c r="S398" i="1" s="1"/>
  <c r="T398" i="1"/>
  <c r="A399" i="1"/>
  <c r="D399" i="1" s="1"/>
  <c r="E398" i="1"/>
  <c r="F398" i="1" s="1"/>
  <c r="J654" i="1"/>
  <c r="G397" i="1"/>
  <c r="H313" i="1" l="1"/>
  <c r="I312" i="1"/>
  <c r="L311" i="1"/>
  <c r="M311" i="1" s="1"/>
  <c r="N311" i="1" s="1"/>
  <c r="O311" i="1" s="1"/>
  <c r="Q311" i="1" s="1"/>
  <c r="B311" i="1" s="1"/>
  <c r="K312" i="1"/>
  <c r="C385" i="1"/>
  <c r="A400" i="1"/>
  <c r="D400" i="1" s="1"/>
  <c r="T399" i="1"/>
  <c r="U399" i="1"/>
  <c r="P399" i="1"/>
  <c r="R399" i="1" s="1"/>
  <c r="S399" i="1" s="1"/>
  <c r="E399" i="1"/>
  <c r="F399" i="1" s="1"/>
  <c r="J655" i="1"/>
  <c r="G398" i="1"/>
  <c r="L312" i="1" l="1"/>
  <c r="M312" i="1" s="1"/>
  <c r="N312" i="1" s="1"/>
  <c r="O312" i="1" s="1"/>
  <c r="Q312" i="1" s="1"/>
  <c r="B312" i="1" s="1"/>
  <c r="K313" i="1"/>
  <c r="H314" i="1"/>
  <c r="I313" i="1"/>
  <c r="C386" i="1"/>
  <c r="T400" i="1"/>
  <c r="U400" i="1"/>
  <c r="P400" i="1"/>
  <c r="R400" i="1" s="1"/>
  <c r="S400" i="1" s="1"/>
  <c r="A401" i="1"/>
  <c r="D401" i="1" s="1"/>
  <c r="E400" i="1"/>
  <c r="F400" i="1" s="1"/>
  <c r="G399" i="1"/>
  <c r="J656" i="1"/>
  <c r="H315" i="1" l="1"/>
  <c r="I314" i="1"/>
  <c r="L313" i="1"/>
  <c r="M313" i="1" s="1"/>
  <c r="N313" i="1" s="1"/>
  <c r="O313" i="1" s="1"/>
  <c r="Q313" i="1" s="1"/>
  <c r="B313" i="1" s="1"/>
  <c r="K314" i="1"/>
  <c r="C387" i="1"/>
  <c r="T401" i="1"/>
  <c r="U401" i="1"/>
  <c r="A402" i="1"/>
  <c r="D402" i="1" s="1"/>
  <c r="P401" i="1"/>
  <c r="R401" i="1" s="1"/>
  <c r="S401" i="1" s="1"/>
  <c r="E401" i="1"/>
  <c r="F401" i="1" s="1"/>
  <c r="G400" i="1"/>
  <c r="J657" i="1"/>
  <c r="K315" i="1" l="1"/>
  <c r="L314" i="1"/>
  <c r="M314" i="1" s="1"/>
  <c r="N314" i="1" s="1"/>
  <c r="O314" i="1" s="1"/>
  <c r="Q314" i="1" s="1"/>
  <c r="B314" i="1" s="1"/>
  <c r="H316" i="1"/>
  <c r="I315" i="1"/>
  <c r="C388" i="1"/>
  <c r="U402" i="1"/>
  <c r="P402" i="1"/>
  <c r="R402" i="1" s="1"/>
  <c r="S402" i="1" s="1"/>
  <c r="T402" i="1"/>
  <c r="A403" i="1"/>
  <c r="D403" i="1" s="1"/>
  <c r="E402" i="1"/>
  <c r="F402" i="1" s="1"/>
  <c r="G401" i="1"/>
  <c r="J658" i="1"/>
  <c r="H317" i="1" l="1"/>
  <c r="I316" i="1"/>
  <c r="L315" i="1"/>
  <c r="M315" i="1" s="1"/>
  <c r="N315" i="1" s="1"/>
  <c r="O315" i="1" s="1"/>
  <c r="Q315" i="1" s="1"/>
  <c r="B315" i="1" s="1"/>
  <c r="K316" i="1"/>
  <c r="C389" i="1"/>
  <c r="A404" i="1"/>
  <c r="D404" i="1" s="1"/>
  <c r="P403" i="1"/>
  <c r="R403" i="1" s="1"/>
  <c r="S403" i="1" s="1"/>
  <c r="T403" i="1"/>
  <c r="U403" i="1"/>
  <c r="E403" i="1"/>
  <c r="F403" i="1" s="1"/>
  <c r="G402" i="1"/>
  <c r="J659" i="1"/>
  <c r="L316" i="1" l="1"/>
  <c r="M316" i="1" s="1"/>
  <c r="N316" i="1" s="1"/>
  <c r="O316" i="1" s="1"/>
  <c r="Q316" i="1" s="1"/>
  <c r="B316" i="1" s="1"/>
  <c r="K317" i="1"/>
  <c r="H318" i="1"/>
  <c r="I317" i="1"/>
  <c r="C390" i="1"/>
  <c r="P404" i="1"/>
  <c r="R404" i="1" s="1"/>
  <c r="S404" i="1" s="1"/>
  <c r="U404" i="1"/>
  <c r="T404" i="1"/>
  <c r="A405" i="1"/>
  <c r="D405" i="1" s="1"/>
  <c r="E404" i="1"/>
  <c r="F404" i="1" s="1"/>
  <c r="J660" i="1"/>
  <c r="G403" i="1"/>
  <c r="H319" i="1" l="1"/>
  <c r="I318" i="1"/>
  <c r="L317" i="1"/>
  <c r="M317" i="1" s="1"/>
  <c r="N317" i="1" s="1"/>
  <c r="O317" i="1" s="1"/>
  <c r="Q317" i="1" s="1"/>
  <c r="B317" i="1" s="1"/>
  <c r="K318" i="1"/>
  <c r="C391" i="1"/>
  <c r="A406" i="1"/>
  <c r="D406" i="1" s="1"/>
  <c r="T405" i="1"/>
  <c r="P405" i="1"/>
  <c r="R405" i="1" s="1"/>
  <c r="S405" i="1" s="1"/>
  <c r="U405" i="1"/>
  <c r="E405" i="1"/>
  <c r="F405" i="1" s="1"/>
  <c r="J661" i="1"/>
  <c r="G404" i="1"/>
  <c r="L318" i="1" l="1"/>
  <c r="M318" i="1" s="1"/>
  <c r="N318" i="1" s="1"/>
  <c r="O318" i="1" s="1"/>
  <c r="Q318" i="1" s="1"/>
  <c r="B318" i="1" s="1"/>
  <c r="K319" i="1"/>
  <c r="H320" i="1"/>
  <c r="I319" i="1"/>
  <c r="C392" i="1"/>
  <c r="U406" i="1"/>
  <c r="T406" i="1"/>
  <c r="A407" i="1"/>
  <c r="D407" i="1" s="1"/>
  <c r="P406" i="1"/>
  <c r="R406" i="1" s="1"/>
  <c r="S406" i="1" s="1"/>
  <c r="E406" i="1"/>
  <c r="F406" i="1" s="1"/>
  <c r="G405" i="1"/>
  <c r="J662" i="1"/>
  <c r="H321" i="1" l="1"/>
  <c r="I320" i="1"/>
  <c r="L319" i="1"/>
  <c r="M319" i="1" s="1"/>
  <c r="N319" i="1" s="1"/>
  <c r="O319" i="1" s="1"/>
  <c r="Q319" i="1" s="1"/>
  <c r="B319" i="1" s="1"/>
  <c r="K320" i="1"/>
  <c r="C393" i="1"/>
  <c r="U407" i="1"/>
  <c r="P407" i="1"/>
  <c r="R407" i="1" s="1"/>
  <c r="S407" i="1" s="1"/>
  <c r="T407" i="1"/>
  <c r="A408" i="1"/>
  <c r="D408" i="1" s="1"/>
  <c r="E407" i="1"/>
  <c r="F407" i="1" s="1"/>
  <c r="G406" i="1"/>
  <c r="J663" i="1"/>
  <c r="L320" i="1" l="1"/>
  <c r="M320" i="1" s="1"/>
  <c r="N320" i="1" s="1"/>
  <c r="O320" i="1" s="1"/>
  <c r="Q320" i="1" s="1"/>
  <c r="B320" i="1" s="1"/>
  <c r="K321" i="1"/>
  <c r="H322" i="1"/>
  <c r="I321" i="1"/>
  <c r="C394" i="1"/>
  <c r="T408" i="1"/>
  <c r="U408" i="1"/>
  <c r="P408" i="1"/>
  <c r="R408" i="1" s="1"/>
  <c r="S408" i="1" s="1"/>
  <c r="A409" i="1"/>
  <c r="D409" i="1" s="1"/>
  <c r="E408" i="1"/>
  <c r="F408" i="1" s="1"/>
  <c r="G407" i="1"/>
  <c r="J664" i="1"/>
  <c r="H323" i="1" l="1"/>
  <c r="I322" i="1"/>
  <c r="L321" i="1"/>
  <c r="M321" i="1" s="1"/>
  <c r="N321" i="1" s="1"/>
  <c r="O321" i="1" s="1"/>
  <c r="Q321" i="1" s="1"/>
  <c r="B321" i="1" s="1"/>
  <c r="K322" i="1"/>
  <c r="C395" i="1"/>
  <c r="U409" i="1"/>
  <c r="T409" i="1"/>
  <c r="A410" i="1"/>
  <c r="D410" i="1" s="1"/>
  <c r="P409" i="1"/>
  <c r="R409" i="1" s="1"/>
  <c r="S409" i="1" s="1"/>
  <c r="E409" i="1"/>
  <c r="F409" i="1" s="1"/>
  <c r="J665" i="1"/>
  <c r="G408" i="1"/>
  <c r="K323" i="1" l="1"/>
  <c r="L322" i="1"/>
  <c r="M322" i="1" s="1"/>
  <c r="N322" i="1" s="1"/>
  <c r="O322" i="1" s="1"/>
  <c r="Q322" i="1" s="1"/>
  <c r="B322" i="1" s="1"/>
  <c r="H324" i="1"/>
  <c r="I323" i="1"/>
  <c r="C396" i="1"/>
  <c r="T410" i="1"/>
  <c r="A411" i="1"/>
  <c r="D411" i="1" s="1"/>
  <c r="P410" i="1"/>
  <c r="R410" i="1" s="1"/>
  <c r="S410" i="1" s="1"/>
  <c r="U410" i="1"/>
  <c r="E410" i="1"/>
  <c r="F410" i="1" s="1"/>
  <c r="J666" i="1"/>
  <c r="G409" i="1"/>
  <c r="H325" i="1" l="1"/>
  <c r="I324" i="1"/>
  <c r="L323" i="1"/>
  <c r="M323" i="1" s="1"/>
  <c r="N323" i="1" s="1"/>
  <c r="O323" i="1" s="1"/>
  <c r="Q323" i="1" s="1"/>
  <c r="B323" i="1" s="1"/>
  <c r="K324" i="1"/>
  <c r="C397" i="1"/>
  <c r="U411" i="1"/>
  <c r="T411" i="1"/>
  <c r="P411" i="1"/>
  <c r="R411" i="1" s="1"/>
  <c r="S411" i="1" s="1"/>
  <c r="A412" i="1"/>
  <c r="D412" i="1" s="1"/>
  <c r="E411" i="1"/>
  <c r="F411" i="1" s="1"/>
  <c r="G410" i="1"/>
  <c r="J667" i="1"/>
  <c r="L324" i="1" l="1"/>
  <c r="M324" i="1" s="1"/>
  <c r="N324" i="1" s="1"/>
  <c r="O324" i="1" s="1"/>
  <c r="Q324" i="1" s="1"/>
  <c r="B324" i="1" s="1"/>
  <c r="K325" i="1"/>
  <c r="H326" i="1"/>
  <c r="I325" i="1"/>
  <c r="C398" i="1"/>
  <c r="A413" i="1"/>
  <c r="D413" i="1" s="1"/>
  <c r="P412" i="1"/>
  <c r="R412" i="1" s="1"/>
  <c r="S412" i="1" s="1"/>
  <c r="T412" i="1"/>
  <c r="U412" i="1"/>
  <c r="E412" i="1"/>
  <c r="F412" i="1" s="1"/>
  <c r="J668" i="1"/>
  <c r="G411" i="1"/>
  <c r="H327" i="1" l="1"/>
  <c r="I326" i="1"/>
  <c r="L325" i="1"/>
  <c r="M325" i="1" s="1"/>
  <c r="N325" i="1" s="1"/>
  <c r="O325" i="1" s="1"/>
  <c r="Q325" i="1" s="1"/>
  <c r="B325" i="1" s="1"/>
  <c r="K326" i="1"/>
  <c r="C399" i="1"/>
  <c r="A414" i="1"/>
  <c r="D414" i="1" s="1"/>
  <c r="T413" i="1"/>
  <c r="U413" i="1"/>
  <c r="P413" i="1"/>
  <c r="R413" i="1" s="1"/>
  <c r="S413" i="1" s="1"/>
  <c r="E413" i="1"/>
  <c r="F413" i="1" s="1"/>
  <c r="G412" i="1"/>
  <c r="J669" i="1"/>
  <c r="L326" i="1" l="1"/>
  <c r="M326" i="1" s="1"/>
  <c r="N326" i="1" s="1"/>
  <c r="O326" i="1" s="1"/>
  <c r="Q326" i="1" s="1"/>
  <c r="B326" i="1" s="1"/>
  <c r="K327" i="1"/>
  <c r="H328" i="1"/>
  <c r="I327" i="1"/>
  <c r="C400" i="1"/>
  <c r="P414" i="1"/>
  <c r="R414" i="1" s="1"/>
  <c r="S414" i="1" s="1"/>
  <c r="U414" i="1"/>
  <c r="T414" i="1"/>
  <c r="A415" i="1"/>
  <c r="D415" i="1" s="1"/>
  <c r="E414" i="1"/>
  <c r="F414" i="1" s="1"/>
  <c r="G413" i="1"/>
  <c r="J670" i="1"/>
  <c r="H329" i="1" l="1"/>
  <c r="I328" i="1"/>
  <c r="L327" i="1"/>
  <c r="M327" i="1" s="1"/>
  <c r="N327" i="1" s="1"/>
  <c r="O327" i="1" s="1"/>
  <c r="Q327" i="1" s="1"/>
  <c r="B327" i="1" s="1"/>
  <c r="K328" i="1"/>
  <c r="C401" i="1"/>
  <c r="T415" i="1"/>
  <c r="U415" i="1"/>
  <c r="P415" i="1"/>
  <c r="R415" i="1" s="1"/>
  <c r="S415" i="1" s="1"/>
  <c r="A416" i="1"/>
  <c r="D416" i="1" s="1"/>
  <c r="E415" i="1"/>
  <c r="F415" i="1" s="1"/>
  <c r="G414" i="1"/>
  <c r="J671" i="1"/>
  <c r="L328" i="1" l="1"/>
  <c r="M328" i="1" s="1"/>
  <c r="N328" i="1" s="1"/>
  <c r="O328" i="1" s="1"/>
  <c r="Q328" i="1" s="1"/>
  <c r="B328" i="1" s="1"/>
  <c r="K329" i="1"/>
  <c r="H330" i="1"/>
  <c r="I329" i="1"/>
  <c r="C402" i="1"/>
  <c r="U416" i="1"/>
  <c r="A417" i="1"/>
  <c r="D417" i="1" s="1"/>
  <c r="P416" i="1"/>
  <c r="R416" i="1" s="1"/>
  <c r="S416" i="1" s="1"/>
  <c r="T416" i="1"/>
  <c r="E416" i="1"/>
  <c r="F416" i="1" s="1"/>
  <c r="G415" i="1"/>
  <c r="J672" i="1"/>
  <c r="H331" i="1" l="1"/>
  <c r="I330" i="1"/>
  <c r="L329" i="1"/>
  <c r="M329" i="1" s="1"/>
  <c r="N329" i="1" s="1"/>
  <c r="O329" i="1" s="1"/>
  <c r="Q329" i="1" s="1"/>
  <c r="B329" i="1" s="1"/>
  <c r="K330" i="1"/>
  <c r="C403" i="1"/>
  <c r="A418" i="1"/>
  <c r="D418" i="1" s="1"/>
  <c r="P417" i="1"/>
  <c r="R417" i="1" s="1"/>
  <c r="S417" i="1" s="1"/>
  <c r="U417" i="1"/>
  <c r="T417" i="1"/>
  <c r="E417" i="1"/>
  <c r="F417" i="1" s="1"/>
  <c r="J673" i="1"/>
  <c r="G416" i="1"/>
  <c r="K331" i="1" l="1"/>
  <c r="L330" i="1"/>
  <c r="M330" i="1" s="1"/>
  <c r="N330" i="1" s="1"/>
  <c r="O330" i="1" s="1"/>
  <c r="Q330" i="1" s="1"/>
  <c r="B330" i="1" s="1"/>
  <c r="H332" i="1"/>
  <c r="I331" i="1"/>
  <c r="C404" i="1"/>
  <c r="U418" i="1"/>
  <c r="A419" i="1"/>
  <c r="D419" i="1" s="1"/>
  <c r="P418" i="1"/>
  <c r="R418" i="1" s="1"/>
  <c r="S418" i="1" s="1"/>
  <c r="T418" i="1"/>
  <c r="E418" i="1"/>
  <c r="F418" i="1" s="1"/>
  <c r="J674" i="1"/>
  <c r="G417" i="1"/>
  <c r="H333" i="1" l="1"/>
  <c r="I332" i="1"/>
  <c r="L331" i="1"/>
  <c r="M331" i="1" s="1"/>
  <c r="N331" i="1" s="1"/>
  <c r="O331" i="1" s="1"/>
  <c r="Q331" i="1" s="1"/>
  <c r="B331" i="1" s="1"/>
  <c r="K332" i="1"/>
  <c r="C405" i="1"/>
  <c r="T419" i="1"/>
  <c r="A420" i="1"/>
  <c r="D420" i="1" s="1"/>
  <c r="U419" i="1"/>
  <c r="P419" i="1"/>
  <c r="R419" i="1" s="1"/>
  <c r="S419" i="1" s="1"/>
  <c r="E419" i="1"/>
  <c r="F419" i="1" s="1"/>
  <c r="G418" i="1"/>
  <c r="J675" i="1"/>
  <c r="L332" i="1" l="1"/>
  <c r="M332" i="1" s="1"/>
  <c r="N332" i="1" s="1"/>
  <c r="O332" i="1" s="1"/>
  <c r="Q332" i="1" s="1"/>
  <c r="B332" i="1" s="1"/>
  <c r="K333" i="1"/>
  <c r="H334" i="1"/>
  <c r="I333" i="1"/>
  <c r="C406" i="1"/>
  <c r="U420" i="1"/>
  <c r="T420" i="1"/>
  <c r="A421" i="1"/>
  <c r="D421" i="1" s="1"/>
  <c r="P420" i="1"/>
  <c r="R420" i="1" s="1"/>
  <c r="S420" i="1" s="1"/>
  <c r="E420" i="1"/>
  <c r="F420" i="1" s="1"/>
  <c r="G419" i="1"/>
  <c r="J676" i="1"/>
  <c r="K334" i="1" l="1"/>
  <c r="L333" i="1"/>
  <c r="M333" i="1" s="1"/>
  <c r="N333" i="1" s="1"/>
  <c r="O333" i="1" s="1"/>
  <c r="Q333" i="1" s="1"/>
  <c r="B333" i="1" s="1"/>
  <c r="H335" i="1"/>
  <c r="I334" i="1"/>
  <c r="C407" i="1"/>
  <c r="T421" i="1"/>
  <c r="U421" i="1"/>
  <c r="A422" i="1"/>
  <c r="D422" i="1" s="1"/>
  <c r="P421" i="1"/>
  <c r="R421" i="1" s="1"/>
  <c r="S421" i="1" s="1"/>
  <c r="E421" i="1"/>
  <c r="F421" i="1" s="1"/>
  <c r="J677" i="1"/>
  <c r="G420" i="1"/>
  <c r="H336" i="1" l="1"/>
  <c r="I335" i="1"/>
  <c r="L334" i="1"/>
  <c r="M334" i="1" s="1"/>
  <c r="N334" i="1" s="1"/>
  <c r="O334" i="1" s="1"/>
  <c r="Q334" i="1" s="1"/>
  <c r="B334" i="1" s="1"/>
  <c r="K335" i="1"/>
  <c r="C408" i="1"/>
  <c r="U422" i="1"/>
  <c r="A423" i="1"/>
  <c r="D423" i="1" s="1"/>
  <c r="P422" i="1"/>
  <c r="R422" i="1" s="1"/>
  <c r="S422" i="1" s="1"/>
  <c r="T422" i="1"/>
  <c r="E422" i="1"/>
  <c r="F422" i="1" s="1"/>
  <c r="G421" i="1"/>
  <c r="J678" i="1"/>
  <c r="L335" i="1" l="1"/>
  <c r="M335" i="1" s="1"/>
  <c r="N335" i="1" s="1"/>
  <c r="O335" i="1" s="1"/>
  <c r="Q335" i="1" s="1"/>
  <c r="B335" i="1" s="1"/>
  <c r="K336" i="1"/>
  <c r="H337" i="1"/>
  <c r="I336" i="1"/>
  <c r="C409" i="1"/>
  <c r="A424" i="1"/>
  <c r="D424" i="1" s="1"/>
  <c r="T423" i="1"/>
  <c r="U423" i="1"/>
  <c r="P423" i="1"/>
  <c r="R423" i="1" s="1"/>
  <c r="S423" i="1" s="1"/>
  <c r="E423" i="1"/>
  <c r="F423" i="1" s="1"/>
  <c r="J679" i="1"/>
  <c r="G422" i="1"/>
  <c r="L336" i="1" l="1"/>
  <c r="M336" i="1" s="1"/>
  <c r="N336" i="1" s="1"/>
  <c r="O336" i="1" s="1"/>
  <c r="Q336" i="1" s="1"/>
  <c r="B336" i="1" s="1"/>
  <c r="K337" i="1"/>
  <c r="H338" i="1"/>
  <c r="I337" i="1"/>
  <c r="C410" i="1"/>
  <c r="A425" i="1"/>
  <c r="D425" i="1" s="1"/>
  <c r="T424" i="1"/>
  <c r="U424" i="1"/>
  <c r="P424" i="1"/>
  <c r="R424" i="1" s="1"/>
  <c r="S424" i="1" s="1"/>
  <c r="E424" i="1"/>
  <c r="F424" i="1" s="1"/>
  <c r="G423" i="1"/>
  <c r="J680" i="1"/>
  <c r="H339" i="1" l="1"/>
  <c r="I338" i="1"/>
  <c r="L337" i="1"/>
  <c r="M337" i="1" s="1"/>
  <c r="N337" i="1" s="1"/>
  <c r="O337" i="1" s="1"/>
  <c r="Q337" i="1" s="1"/>
  <c r="B337" i="1" s="1"/>
  <c r="K338" i="1"/>
  <c r="C411" i="1"/>
  <c r="P425" i="1"/>
  <c r="R425" i="1" s="1"/>
  <c r="S425" i="1" s="1"/>
  <c r="T425" i="1"/>
  <c r="U425" i="1"/>
  <c r="A426" i="1"/>
  <c r="D426" i="1" s="1"/>
  <c r="E425" i="1"/>
  <c r="F425" i="1" s="1"/>
  <c r="J681" i="1"/>
  <c r="G424" i="1"/>
  <c r="K339" i="1" l="1"/>
  <c r="L338" i="1"/>
  <c r="M338" i="1" s="1"/>
  <c r="N338" i="1" s="1"/>
  <c r="O338" i="1" s="1"/>
  <c r="Q338" i="1" s="1"/>
  <c r="B338" i="1" s="1"/>
  <c r="H340" i="1"/>
  <c r="I339" i="1"/>
  <c r="C412" i="1"/>
  <c r="U426" i="1"/>
  <c r="T426" i="1"/>
  <c r="A427" i="1"/>
  <c r="D427" i="1" s="1"/>
  <c r="P426" i="1"/>
  <c r="R426" i="1" s="1"/>
  <c r="S426" i="1" s="1"/>
  <c r="E426" i="1"/>
  <c r="F426" i="1" s="1"/>
  <c r="J682" i="1"/>
  <c r="G425" i="1"/>
  <c r="L339" i="1" l="1"/>
  <c r="M339" i="1" s="1"/>
  <c r="N339" i="1" s="1"/>
  <c r="O339" i="1" s="1"/>
  <c r="Q339" i="1" s="1"/>
  <c r="B339" i="1" s="1"/>
  <c r="K340" i="1"/>
  <c r="H341" i="1"/>
  <c r="I340" i="1"/>
  <c r="C413" i="1"/>
  <c r="U427" i="1"/>
  <c r="A428" i="1"/>
  <c r="D428" i="1" s="1"/>
  <c r="T427" i="1"/>
  <c r="P427" i="1"/>
  <c r="R427" i="1" s="1"/>
  <c r="S427" i="1" s="1"/>
  <c r="E427" i="1"/>
  <c r="F427" i="1" s="1"/>
  <c r="G426" i="1"/>
  <c r="J683" i="1"/>
  <c r="H342" i="1" l="1"/>
  <c r="I341" i="1"/>
  <c r="L340" i="1"/>
  <c r="M340" i="1" s="1"/>
  <c r="N340" i="1" s="1"/>
  <c r="O340" i="1" s="1"/>
  <c r="Q340" i="1" s="1"/>
  <c r="B340" i="1" s="1"/>
  <c r="K341" i="1"/>
  <c r="C414" i="1"/>
  <c r="T428" i="1"/>
  <c r="U428" i="1"/>
  <c r="P428" i="1"/>
  <c r="R428" i="1" s="1"/>
  <c r="S428" i="1" s="1"/>
  <c r="A429" i="1"/>
  <c r="D429" i="1" s="1"/>
  <c r="E428" i="1"/>
  <c r="F428" i="1" s="1"/>
  <c r="G427" i="1"/>
  <c r="J684" i="1"/>
  <c r="L341" i="1" l="1"/>
  <c r="M341" i="1" s="1"/>
  <c r="N341" i="1" s="1"/>
  <c r="O341" i="1" s="1"/>
  <c r="Q341" i="1" s="1"/>
  <c r="B341" i="1" s="1"/>
  <c r="K342" i="1"/>
  <c r="H343" i="1"/>
  <c r="I342" i="1"/>
  <c r="C415" i="1"/>
  <c r="A430" i="1"/>
  <c r="D430" i="1" s="1"/>
  <c r="U429" i="1"/>
  <c r="P429" i="1"/>
  <c r="R429" i="1" s="1"/>
  <c r="S429" i="1" s="1"/>
  <c r="T429" i="1"/>
  <c r="E429" i="1"/>
  <c r="F429" i="1" s="1"/>
  <c r="G428" i="1"/>
  <c r="J685" i="1"/>
  <c r="H344" i="1" l="1"/>
  <c r="I343" i="1"/>
  <c r="L342" i="1"/>
  <c r="M342" i="1" s="1"/>
  <c r="N342" i="1" s="1"/>
  <c r="O342" i="1" s="1"/>
  <c r="Q342" i="1" s="1"/>
  <c r="B342" i="1" s="1"/>
  <c r="K343" i="1"/>
  <c r="C416" i="1"/>
  <c r="P430" i="1"/>
  <c r="R430" i="1" s="1"/>
  <c r="S430" i="1" s="1"/>
  <c r="T430" i="1"/>
  <c r="U430" i="1"/>
  <c r="A431" i="1"/>
  <c r="D431" i="1" s="1"/>
  <c r="E430" i="1"/>
  <c r="F430" i="1" s="1"/>
  <c r="G429" i="1"/>
  <c r="J686" i="1"/>
  <c r="K344" i="1" l="1"/>
  <c r="L343" i="1"/>
  <c r="M343" i="1" s="1"/>
  <c r="N343" i="1" s="1"/>
  <c r="O343" i="1" s="1"/>
  <c r="Q343" i="1" s="1"/>
  <c r="B343" i="1" s="1"/>
  <c r="H345" i="1"/>
  <c r="I344" i="1"/>
  <c r="C417" i="1"/>
  <c r="T431" i="1"/>
  <c r="A432" i="1"/>
  <c r="D432" i="1" s="1"/>
  <c r="P431" i="1"/>
  <c r="R431" i="1" s="1"/>
  <c r="S431" i="1" s="1"/>
  <c r="U431" i="1"/>
  <c r="E431" i="1"/>
  <c r="F431" i="1" s="1"/>
  <c r="J687" i="1"/>
  <c r="G430" i="1"/>
  <c r="H346" i="1" l="1"/>
  <c r="I345" i="1"/>
  <c r="L344" i="1"/>
  <c r="M344" i="1" s="1"/>
  <c r="N344" i="1" s="1"/>
  <c r="O344" i="1" s="1"/>
  <c r="Q344" i="1" s="1"/>
  <c r="B344" i="1" s="1"/>
  <c r="K345" i="1"/>
  <c r="C418" i="1"/>
  <c r="T432" i="1"/>
  <c r="U432" i="1"/>
  <c r="P432" i="1"/>
  <c r="R432" i="1" s="1"/>
  <c r="S432" i="1" s="1"/>
  <c r="A433" i="1"/>
  <c r="D433" i="1" s="1"/>
  <c r="E432" i="1"/>
  <c r="F432" i="1" s="1"/>
  <c r="G431" i="1"/>
  <c r="J688" i="1"/>
  <c r="L345" i="1" l="1"/>
  <c r="M345" i="1" s="1"/>
  <c r="N345" i="1" s="1"/>
  <c r="O345" i="1" s="1"/>
  <c r="Q345" i="1" s="1"/>
  <c r="B345" i="1" s="1"/>
  <c r="K346" i="1"/>
  <c r="H347" i="1"/>
  <c r="I346" i="1"/>
  <c r="C419" i="1"/>
  <c r="T433" i="1"/>
  <c r="P433" i="1"/>
  <c r="R433" i="1" s="1"/>
  <c r="S433" i="1" s="1"/>
  <c r="A434" i="1"/>
  <c r="D434" i="1" s="1"/>
  <c r="U433" i="1"/>
  <c r="E433" i="1"/>
  <c r="F433" i="1" s="1"/>
  <c r="J689" i="1"/>
  <c r="G432" i="1"/>
  <c r="H348" i="1" l="1"/>
  <c r="I347" i="1"/>
  <c r="L346" i="1"/>
  <c r="M346" i="1" s="1"/>
  <c r="N346" i="1" s="1"/>
  <c r="O346" i="1" s="1"/>
  <c r="Q346" i="1" s="1"/>
  <c r="B346" i="1" s="1"/>
  <c r="K347" i="1"/>
  <c r="C420" i="1"/>
  <c r="T434" i="1"/>
  <c r="U434" i="1"/>
  <c r="A435" i="1"/>
  <c r="D435" i="1" s="1"/>
  <c r="P434" i="1"/>
  <c r="R434" i="1" s="1"/>
  <c r="S434" i="1" s="1"/>
  <c r="E434" i="1"/>
  <c r="F434" i="1" s="1"/>
  <c r="G433" i="1"/>
  <c r="J690" i="1"/>
  <c r="L347" i="1" l="1"/>
  <c r="M347" i="1" s="1"/>
  <c r="N347" i="1" s="1"/>
  <c r="O347" i="1" s="1"/>
  <c r="Q347" i="1" s="1"/>
  <c r="B347" i="1" s="1"/>
  <c r="K348" i="1"/>
  <c r="H349" i="1"/>
  <c r="I348" i="1"/>
  <c r="C421" i="1"/>
  <c r="U435" i="1"/>
  <c r="T435" i="1"/>
  <c r="A436" i="1"/>
  <c r="D436" i="1" s="1"/>
  <c r="P435" i="1"/>
  <c r="R435" i="1" s="1"/>
  <c r="S435" i="1" s="1"/>
  <c r="E435" i="1"/>
  <c r="F435" i="1" s="1"/>
  <c r="J691" i="1"/>
  <c r="G434" i="1"/>
  <c r="H350" i="1" l="1"/>
  <c r="I349" i="1"/>
  <c r="L348" i="1"/>
  <c r="M348" i="1" s="1"/>
  <c r="N348" i="1" s="1"/>
  <c r="O348" i="1" s="1"/>
  <c r="Q348" i="1" s="1"/>
  <c r="B348" i="1" s="1"/>
  <c r="K349" i="1"/>
  <c r="C422" i="1"/>
  <c r="P436" i="1"/>
  <c r="R436" i="1" s="1"/>
  <c r="S436" i="1" s="1"/>
  <c r="T436" i="1"/>
  <c r="U436" i="1"/>
  <c r="A437" i="1"/>
  <c r="D437" i="1" s="1"/>
  <c r="E436" i="1"/>
  <c r="F436" i="1" s="1"/>
  <c r="G435" i="1"/>
  <c r="J692" i="1"/>
  <c r="L349" i="1" l="1"/>
  <c r="M349" i="1" s="1"/>
  <c r="N349" i="1" s="1"/>
  <c r="O349" i="1" s="1"/>
  <c r="Q349" i="1" s="1"/>
  <c r="B349" i="1" s="1"/>
  <c r="K350" i="1"/>
  <c r="H351" i="1"/>
  <c r="I350" i="1"/>
  <c r="C423" i="1"/>
  <c r="T437" i="1"/>
  <c r="P437" i="1"/>
  <c r="R437" i="1" s="1"/>
  <c r="S437" i="1" s="1"/>
  <c r="A438" i="1"/>
  <c r="D438" i="1" s="1"/>
  <c r="U437" i="1"/>
  <c r="E437" i="1"/>
  <c r="F437" i="1" s="1"/>
  <c r="G436" i="1"/>
  <c r="J693" i="1"/>
  <c r="H352" i="1" l="1"/>
  <c r="I351" i="1"/>
  <c r="L350" i="1"/>
  <c r="M350" i="1" s="1"/>
  <c r="N350" i="1" s="1"/>
  <c r="O350" i="1" s="1"/>
  <c r="Q350" i="1" s="1"/>
  <c r="B350" i="1" s="1"/>
  <c r="K351" i="1"/>
  <c r="C424" i="1"/>
  <c r="T438" i="1"/>
  <c r="A439" i="1"/>
  <c r="D439" i="1" s="1"/>
  <c r="P438" i="1"/>
  <c r="R438" i="1" s="1"/>
  <c r="S438" i="1" s="1"/>
  <c r="U438" i="1"/>
  <c r="E438" i="1"/>
  <c r="F438" i="1" s="1"/>
  <c r="J694" i="1"/>
  <c r="G437" i="1"/>
  <c r="L351" i="1" l="1"/>
  <c r="M351" i="1" s="1"/>
  <c r="N351" i="1" s="1"/>
  <c r="O351" i="1" s="1"/>
  <c r="Q351" i="1" s="1"/>
  <c r="B351" i="1" s="1"/>
  <c r="K352" i="1"/>
  <c r="H353" i="1"/>
  <c r="I352" i="1"/>
  <c r="C425" i="1"/>
  <c r="U439" i="1"/>
  <c r="T439" i="1"/>
  <c r="A440" i="1"/>
  <c r="D440" i="1" s="1"/>
  <c r="P439" i="1"/>
  <c r="R439" i="1" s="1"/>
  <c r="S439" i="1" s="1"/>
  <c r="E439" i="1"/>
  <c r="F439" i="1" s="1"/>
  <c r="G438" i="1"/>
  <c r="J695" i="1"/>
  <c r="H354" i="1" l="1"/>
  <c r="I353" i="1"/>
  <c r="K353" i="1"/>
  <c r="L352" i="1"/>
  <c r="M352" i="1" s="1"/>
  <c r="N352" i="1" s="1"/>
  <c r="O352" i="1" s="1"/>
  <c r="Q352" i="1" s="1"/>
  <c r="B352" i="1" s="1"/>
  <c r="C426" i="1"/>
  <c r="T440" i="1"/>
  <c r="U440" i="1"/>
  <c r="A441" i="1"/>
  <c r="D441" i="1" s="1"/>
  <c r="P440" i="1"/>
  <c r="R440" i="1" s="1"/>
  <c r="S440" i="1" s="1"/>
  <c r="E440" i="1"/>
  <c r="F440" i="1" s="1"/>
  <c r="G439" i="1"/>
  <c r="J696" i="1"/>
  <c r="L353" i="1" l="1"/>
  <c r="M353" i="1" s="1"/>
  <c r="N353" i="1" s="1"/>
  <c r="O353" i="1" s="1"/>
  <c r="Q353" i="1" s="1"/>
  <c r="B353" i="1" s="1"/>
  <c r="K354" i="1"/>
  <c r="H355" i="1"/>
  <c r="I354" i="1"/>
  <c r="C427" i="1"/>
  <c r="T441" i="1"/>
  <c r="P441" i="1"/>
  <c r="R441" i="1" s="1"/>
  <c r="S441" i="1" s="1"/>
  <c r="U441" i="1"/>
  <c r="A442" i="1"/>
  <c r="D442" i="1" s="1"/>
  <c r="E441" i="1"/>
  <c r="F441" i="1" s="1"/>
  <c r="G440" i="1"/>
  <c r="J697" i="1"/>
  <c r="L354" i="1" l="1"/>
  <c r="M354" i="1" s="1"/>
  <c r="N354" i="1" s="1"/>
  <c r="O354" i="1" s="1"/>
  <c r="Q354" i="1" s="1"/>
  <c r="B354" i="1" s="1"/>
  <c r="K355" i="1"/>
  <c r="H356" i="1"/>
  <c r="I355" i="1"/>
  <c r="C428" i="1"/>
  <c r="U442" i="1"/>
  <c r="T442" i="1"/>
  <c r="P442" i="1"/>
  <c r="R442" i="1" s="1"/>
  <c r="S442" i="1" s="1"/>
  <c r="A443" i="1"/>
  <c r="D443" i="1" s="1"/>
  <c r="E442" i="1"/>
  <c r="F442" i="1" s="1"/>
  <c r="J698" i="1"/>
  <c r="G441" i="1"/>
  <c r="H357" i="1" l="1"/>
  <c r="I356" i="1"/>
  <c r="L355" i="1"/>
  <c r="M355" i="1" s="1"/>
  <c r="N355" i="1" s="1"/>
  <c r="O355" i="1" s="1"/>
  <c r="Q355" i="1" s="1"/>
  <c r="B355" i="1" s="1"/>
  <c r="K356" i="1"/>
  <c r="C429" i="1"/>
  <c r="T443" i="1"/>
  <c r="U443" i="1"/>
  <c r="A444" i="1"/>
  <c r="D444" i="1" s="1"/>
  <c r="P443" i="1"/>
  <c r="R443" i="1" s="1"/>
  <c r="S443" i="1" s="1"/>
  <c r="E443" i="1"/>
  <c r="F443" i="1" s="1"/>
  <c r="J699" i="1"/>
  <c r="G442" i="1"/>
  <c r="L356" i="1" l="1"/>
  <c r="M356" i="1" s="1"/>
  <c r="N356" i="1" s="1"/>
  <c r="O356" i="1" s="1"/>
  <c r="Q356" i="1" s="1"/>
  <c r="B356" i="1" s="1"/>
  <c r="K357" i="1"/>
  <c r="H358" i="1"/>
  <c r="I357" i="1"/>
  <c r="C430" i="1"/>
  <c r="U444" i="1"/>
  <c r="A445" i="1"/>
  <c r="D445" i="1" s="1"/>
  <c r="P444" i="1"/>
  <c r="R444" i="1" s="1"/>
  <c r="S444" i="1" s="1"/>
  <c r="T444" i="1"/>
  <c r="E444" i="1"/>
  <c r="F444" i="1" s="1"/>
  <c r="G443" i="1"/>
  <c r="J700" i="1"/>
  <c r="H359" i="1" l="1"/>
  <c r="I358" i="1"/>
  <c r="K358" i="1"/>
  <c r="L357" i="1"/>
  <c r="M357" i="1" s="1"/>
  <c r="N357" i="1" s="1"/>
  <c r="O357" i="1" s="1"/>
  <c r="Q357" i="1" s="1"/>
  <c r="B357" i="1" s="1"/>
  <c r="C431" i="1"/>
  <c r="P445" i="1"/>
  <c r="R445" i="1" s="1"/>
  <c r="S445" i="1" s="1"/>
  <c r="U445" i="1"/>
  <c r="T445" i="1"/>
  <c r="A446" i="1"/>
  <c r="D446" i="1" s="1"/>
  <c r="E445" i="1"/>
  <c r="F445" i="1" s="1"/>
  <c r="G444" i="1"/>
  <c r="J701" i="1"/>
  <c r="L358" i="1" l="1"/>
  <c r="M358" i="1" s="1"/>
  <c r="N358" i="1" s="1"/>
  <c r="O358" i="1" s="1"/>
  <c r="Q358" i="1" s="1"/>
  <c r="B358" i="1" s="1"/>
  <c r="K359" i="1"/>
  <c r="H360" i="1"/>
  <c r="I359" i="1"/>
  <c r="C432" i="1"/>
  <c r="P446" i="1"/>
  <c r="R446" i="1" s="1"/>
  <c r="S446" i="1" s="1"/>
  <c r="A447" i="1"/>
  <c r="D447" i="1" s="1"/>
  <c r="T446" i="1"/>
  <c r="U446" i="1"/>
  <c r="E446" i="1"/>
  <c r="F446" i="1" s="1"/>
  <c r="G445" i="1"/>
  <c r="J702" i="1"/>
  <c r="H361" i="1" l="1"/>
  <c r="I360" i="1"/>
  <c r="L359" i="1"/>
  <c r="M359" i="1" s="1"/>
  <c r="N359" i="1" s="1"/>
  <c r="O359" i="1" s="1"/>
  <c r="Q359" i="1" s="1"/>
  <c r="B359" i="1" s="1"/>
  <c r="K360" i="1"/>
  <c r="C433" i="1"/>
  <c r="A448" i="1"/>
  <c r="D448" i="1" s="1"/>
  <c r="U447" i="1"/>
  <c r="P447" i="1"/>
  <c r="R447" i="1" s="1"/>
  <c r="S447" i="1" s="1"/>
  <c r="T447" i="1"/>
  <c r="E447" i="1"/>
  <c r="F447" i="1" s="1"/>
  <c r="J703" i="1"/>
  <c r="G446" i="1"/>
  <c r="L360" i="1" l="1"/>
  <c r="M360" i="1" s="1"/>
  <c r="N360" i="1" s="1"/>
  <c r="O360" i="1" s="1"/>
  <c r="Q360" i="1" s="1"/>
  <c r="B360" i="1" s="1"/>
  <c r="K361" i="1"/>
  <c r="H362" i="1"/>
  <c r="I361" i="1"/>
  <c r="C434" i="1"/>
  <c r="A449" i="1"/>
  <c r="D449" i="1" s="1"/>
  <c r="U448" i="1"/>
  <c r="P448" i="1"/>
  <c r="R448" i="1" s="1"/>
  <c r="S448" i="1" s="1"/>
  <c r="T448" i="1"/>
  <c r="E448" i="1"/>
  <c r="F448" i="1" s="1"/>
  <c r="J704" i="1"/>
  <c r="G447" i="1"/>
  <c r="H363" i="1" l="1"/>
  <c r="I362" i="1"/>
  <c r="L361" i="1"/>
  <c r="M361" i="1" s="1"/>
  <c r="N361" i="1" s="1"/>
  <c r="O361" i="1" s="1"/>
  <c r="Q361" i="1" s="1"/>
  <c r="B361" i="1" s="1"/>
  <c r="K362" i="1"/>
  <c r="C435" i="1"/>
  <c r="U449" i="1"/>
  <c r="T449" i="1"/>
  <c r="A450" i="1"/>
  <c r="D450" i="1" s="1"/>
  <c r="P449" i="1"/>
  <c r="R449" i="1" s="1"/>
  <c r="S449" i="1" s="1"/>
  <c r="E449" i="1"/>
  <c r="F449" i="1" s="1"/>
  <c r="G448" i="1"/>
  <c r="J705" i="1"/>
  <c r="K363" i="1" l="1"/>
  <c r="L362" i="1"/>
  <c r="M362" i="1" s="1"/>
  <c r="N362" i="1" s="1"/>
  <c r="O362" i="1" s="1"/>
  <c r="Q362" i="1" s="1"/>
  <c r="B362" i="1" s="1"/>
  <c r="H364" i="1"/>
  <c r="I363" i="1"/>
  <c r="C436" i="1"/>
  <c r="T450" i="1"/>
  <c r="A451" i="1"/>
  <c r="D451" i="1" s="1"/>
  <c r="U450" i="1"/>
  <c r="P450" i="1"/>
  <c r="R450" i="1" s="1"/>
  <c r="S450" i="1" s="1"/>
  <c r="E450" i="1"/>
  <c r="F450" i="1" s="1"/>
  <c r="J706" i="1"/>
  <c r="G449" i="1"/>
  <c r="H365" i="1" l="1"/>
  <c r="I364" i="1"/>
  <c r="K364" i="1"/>
  <c r="L363" i="1"/>
  <c r="M363" i="1" s="1"/>
  <c r="N363" i="1" s="1"/>
  <c r="O363" i="1" s="1"/>
  <c r="Q363" i="1" s="1"/>
  <c r="B363" i="1" s="1"/>
  <c r="C437" i="1"/>
  <c r="U451" i="1"/>
  <c r="A452" i="1"/>
  <c r="D452" i="1" s="1"/>
  <c r="P451" i="1"/>
  <c r="R451" i="1" s="1"/>
  <c r="S451" i="1" s="1"/>
  <c r="T451" i="1"/>
  <c r="E451" i="1"/>
  <c r="F451" i="1" s="1"/>
  <c r="G450" i="1"/>
  <c r="J707" i="1"/>
  <c r="K365" i="1" l="1"/>
  <c r="L364" i="1"/>
  <c r="M364" i="1" s="1"/>
  <c r="N364" i="1" s="1"/>
  <c r="O364" i="1" s="1"/>
  <c r="Q364" i="1" s="1"/>
  <c r="B364" i="1" s="1"/>
  <c r="H366" i="1"/>
  <c r="I365" i="1"/>
  <c r="C438" i="1"/>
  <c r="T452" i="1"/>
  <c r="A453" i="1"/>
  <c r="D453" i="1" s="1"/>
  <c r="U452" i="1"/>
  <c r="P452" i="1"/>
  <c r="R452" i="1" s="1"/>
  <c r="S452" i="1" s="1"/>
  <c r="E452" i="1"/>
  <c r="F452" i="1" s="1"/>
  <c r="G451" i="1"/>
  <c r="J708" i="1"/>
  <c r="H367" i="1" l="1"/>
  <c r="I366" i="1"/>
  <c r="L365" i="1"/>
  <c r="M365" i="1" s="1"/>
  <c r="N365" i="1" s="1"/>
  <c r="O365" i="1" s="1"/>
  <c r="Q365" i="1" s="1"/>
  <c r="B365" i="1" s="1"/>
  <c r="K366" i="1"/>
  <c r="C439" i="1"/>
  <c r="P453" i="1"/>
  <c r="R453" i="1" s="1"/>
  <c r="S453" i="1" s="1"/>
  <c r="U453" i="1"/>
  <c r="T453" i="1"/>
  <c r="A454" i="1"/>
  <c r="D454" i="1" s="1"/>
  <c r="E453" i="1"/>
  <c r="F453" i="1" s="1"/>
  <c r="J709" i="1"/>
  <c r="G452" i="1"/>
  <c r="L366" i="1" l="1"/>
  <c r="M366" i="1" s="1"/>
  <c r="N366" i="1" s="1"/>
  <c r="O366" i="1" s="1"/>
  <c r="Q366" i="1" s="1"/>
  <c r="B366" i="1" s="1"/>
  <c r="K367" i="1"/>
  <c r="H368" i="1"/>
  <c r="I367" i="1"/>
  <c r="C440" i="1"/>
  <c r="T454" i="1"/>
  <c r="U454" i="1"/>
  <c r="A455" i="1"/>
  <c r="D455" i="1" s="1"/>
  <c r="P454" i="1"/>
  <c r="R454" i="1" s="1"/>
  <c r="S454" i="1" s="1"/>
  <c r="E454" i="1"/>
  <c r="F454" i="1" s="1"/>
  <c r="G453" i="1"/>
  <c r="J710" i="1"/>
  <c r="H369" i="1" l="1"/>
  <c r="I368" i="1"/>
  <c r="L367" i="1"/>
  <c r="M367" i="1" s="1"/>
  <c r="N367" i="1" s="1"/>
  <c r="O367" i="1" s="1"/>
  <c r="Q367" i="1" s="1"/>
  <c r="B367" i="1" s="1"/>
  <c r="K368" i="1"/>
  <c r="C441" i="1"/>
  <c r="T455" i="1"/>
  <c r="U455" i="1"/>
  <c r="P455" i="1"/>
  <c r="R455" i="1" s="1"/>
  <c r="S455" i="1" s="1"/>
  <c r="A456" i="1"/>
  <c r="D456" i="1" s="1"/>
  <c r="E455" i="1"/>
  <c r="F455" i="1" s="1"/>
  <c r="J711" i="1"/>
  <c r="G454" i="1"/>
  <c r="L368" i="1" l="1"/>
  <c r="M368" i="1" s="1"/>
  <c r="N368" i="1" s="1"/>
  <c r="O368" i="1" s="1"/>
  <c r="Q368" i="1" s="1"/>
  <c r="B368" i="1" s="1"/>
  <c r="K369" i="1"/>
  <c r="H370" i="1"/>
  <c r="I369" i="1"/>
  <c r="C442" i="1"/>
  <c r="U456" i="1"/>
  <c r="T456" i="1"/>
  <c r="P456" i="1"/>
  <c r="R456" i="1" s="1"/>
  <c r="S456" i="1" s="1"/>
  <c r="A457" i="1"/>
  <c r="D457" i="1" s="1"/>
  <c r="E456" i="1"/>
  <c r="F456" i="1" s="1"/>
  <c r="G455" i="1"/>
  <c r="J712" i="1"/>
  <c r="H371" i="1" l="1"/>
  <c r="I370" i="1"/>
  <c r="L369" i="1"/>
  <c r="M369" i="1" s="1"/>
  <c r="N369" i="1" s="1"/>
  <c r="O369" i="1" s="1"/>
  <c r="Q369" i="1" s="1"/>
  <c r="B369" i="1" s="1"/>
  <c r="K370" i="1"/>
  <c r="C443" i="1"/>
  <c r="T457" i="1"/>
  <c r="A458" i="1"/>
  <c r="D458" i="1" s="1"/>
  <c r="P457" i="1"/>
  <c r="R457" i="1" s="1"/>
  <c r="S457" i="1" s="1"/>
  <c r="U457" i="1"/>
  <c r="E457" i="1"/>
  <c r="F457" i="1" s="1"/>
  <c r="G456" i="1"/>
  <c r="J713" i="1"/>
  <c r="L370" i="1" l="1"/>
  <c r="M370" i="1" s="1"/>
  <c r="N370" i="1" s="1"/>
  <c r="O370" i="1" s="1"/>
  <c r="Q370" i="1" s="1"/>
  <c r="B370" i="1" s="1"/>
  <c r="K371" i="1"/>
  <c r="H372" i="1"/>
  <c r="I371" i="1"/>
  <c r="C444" i="1"/>
  <c r="U458" i="1"/>
  <c r="T458" i="1"/>
  <c r="A459" i="1"/>
  <c r="D459" i="1" s="1"/>
  <c r="P458" i="1"/>
  <c r="R458" i="1" s="1"/>
  <c r="S458" i="1" s="1"/>
  <c r="E458" i="1"/>
  <c r="F458" i="1" s="1"/>
  <c r="J714" i="1"/>
  <c r="G457" i="1"/>
  <c r="H373" i="1" l="1"/>
  <c r="I372" i="1"/>
  <c r="L371" i="1"/>
  <c r="M371" i="1" s="1"/>
  <c r="N371" i="1" s="1"/>
  <c r="O371" i="1" s="1"/>
  <c r="Q371" i="1" s="1"/>
  <c r="B371" i="1" s="1"/>
  <c r="K372" i="1"/>
  <c r="C445" i="1"/>
  <c r="U459" i="1"/>
  <c r="A460" i="1"/>
  <c r="D460" i="1" s="1"/>
  <c r="P459" i="1"/>
  <c r="R459" i="1" s="1"/>
  <c r="S459" i="1" s="1"/>
  <c r="T459" i="1"/>
  <c r="E459" i="1"/>
  <c r="F459" i="1" s="1"/>
  <c r="G458" i="1"/>
  <c r="J715" i="1"/>
  <c r="L372" i="1" l="1"/>
  <c r="M372" i="1" s="1"/>
  <c r="N372" i="1" s="1"/>
  <c r="O372" i="1" s="1"/>
  <c r="Q372" i="1" s="1"/>
  <c r="B372" i="1" s="1"/>
  <c r="K373" i="1"/>
  <c r="H374" i="1"/>
  <c r="I373" i="1"/>
  <c r="C446" i="1"/>
  <c r="A461" i="1"/>
  <c r="D461" i="1" s="1"/>
  <c r="P460" i="1"/>
  <c r="R460" i="1" s="1"/>
  <c r="S460" i="1" s="1"/>
  <c r="U460" i="1"/>
  <c r="T460" i="1"/>
  <c r="E460" i="1"/>
  <c r="F460" i="1" s="1"/>
  <c r="G459" i="1"/>
  <c r="J716" i="1"/>
  <c r="H375" i="1" l="1"/>
  <c r="I374" i="1"/>
  <c r="L373" i="1"/>
  <c r="M373" i="1" s="1"/>
  <c r="N373" i="1" s="1"/>
  <c r="O373" i="1" s="1"/>
  <c r="Q373" i="1" s="1"/>
  <c r="B373" i="1" s="1"/>
  <c r="K374" i="1"/>
  <c r="C447" i="1"/>
  <c r="U461" i="1"/>
  <c r="T461" i="1"/>
  <c r="P461" i="1"/>
  <c r="R461" i="1" s="1"/>
  <c r="S461" i="1" s="1"/>
  <c r="A462" i="1"/>
  <c r="D462" i="1" s="1"/>
  <c r="E461" i="1"/>
  <c r="F461" i="1" s="1"/>
  <c r="G460" i="1"/>
  <c r="J717" i="1"/>
  <c r="L374" i="1" l="1"/>
  <c r="M374" i="1" s="1"/>
  <c r="N374" i="1" s="1"/>
  <c r="O374" i="1" s="1"/>
  <c r="Q374" i="1" s="1"/>
  <c r="B374" i="1" s="1"/>
  <c r="K375" i="1"/>
  <c r="H376" i="1"/>
  <c r="I375" i="1"/>
  <c r="C448" i="1"/>
  <c r="T462" i="1"/>
  <c r="U462" i="1"/>
  <c r="A463" i="1"/>
  <c r="D463" i="1" s="1"/>
  <c r="P462" i="1"/>
  <c r="R462" i="1" s="1"/>
  <c r="S462" i="1" s="1"/>
  <c r="E462" i="1"/>
  <c r="F462" i="1" s="1"/>
  <c r="J718" i="1"/>
  <c r="G461" i="1"/>
  <c r="H377" i="1" l="1"/>
  <c r="I376" i="1"/>
  <c r="L375" i="1"/>
  <c r="M375" i="1" s="1"/>
  <c r="N375" i="1" s="1"/>
  <c r="O375" i="1" s="1"/>
  <c r="Q375" i="1" s="1"/>
  <c r="B375" i="1" s="1"/>
  <c r="K376" i="1"/>
  <c r="C449" i="1"/>
  <c r="T463" i="1"/>
  <c r="P463" i="1"/>
  <c r="R463" i="1" s="1"/>
  <c r="S463" i="1" s="1"/>
  <c r="U463" i="1"/>
  <c r="A464" i="1"/>
  <c r="D464" i="1" s="1"/>
  <c r="E463" i="1"/>
  <c r="F463" i="1" s="1"/>
  <c r="G462" i="1"/>
  <c r="J719" i="1"/>
  <c r="L376" i="1" l="1"/>
  <c r="M376" i="1" s="1"/>
  <c r="N376" i="1" s="1"/>
  <c r="O376" i="1" s="1"/>
  <c r="Q376" i="1" s="1"/>
  <c r="B376" i="1" s="1"/>
  <c r="K377" i="1"/>
  <c r="H378" i="1"/>
  <c r="I377" i="1"/>
  <c r="C450" i="1"/>
  <c r="A465" i="1"/>
  <c r="D465" i="1" s="1"/>
  <c r="U464" i="1"/>
  <c r="T464" i="1"/>
  <c r="P464" i="1"/>
  <c r="R464" i="1" s="1"/>
  <c r="S464" i="1" s="1"/>
  <c r="E464" i="1"/>
  <c r="F464" i="1" s="1"/>
  <c r="G463" i="1"/>
  <c r="J720" i="1"/>
  <c r="H379" i="1" l="1"/>
  <c r="I378" i="1"/>
  <c r="L377" i="1"/>
  <c r="M377" i="1" s="1"/>
  <c r="N377" i="1" s="1"/>
  <c r="O377" i="1" s="1"/>
  <c r="Q377" i="1" s="1"/>
  <c r="B377" i="1" s="1"/>
  <c r="K378" i="1"/>
  <c r="C451" i="1"/>
  <c r="T465" i="1"/>
  <c r="U465" i="1"/>
  <c r="A466" i="1"/>
  <c r="D466" i="1" s="1"/>
  <c r="P465" i="1"/>
  <c r="R465" i="1" s="1"/>
  <c r="S465" i="1" s="1"/>
  <c r="E465" i="1"/>
  <c r="F465" i="1" s="1"/>
  <c r="J721" i="1"/>
  <c r="G464" i="1"/>
  <c r="L378" i="1" l="1"/>
  <c r="M378" i="1" s="1"/>
  <c r="N378" i="1" s="1"/>
  <c r="O378" i="1" s="1"/>
  <c r="Q378" i="1" s="1"/>
  <c r="B378" i="1" s="1"/>
  <c r="K379" i="1"/>
  <c r="H380" i="1"/>
  <c r="I379" i="1"/>
  <c r="C452" i="1"/>
  <c r="T466" i="1"/>
  <c r="A467" i="1"/>
  <c r="D467" i="1" s="1"/>
  <c r="U466" i="1"/>
  <c r="P466" i="1"/>
  <c r="R466" i="1" s="1"/>
  <c r="S466" i="1" s="1"/>
  <c r="E466" i="1"/>
  <c r="F466" i="1" s="1"/>
  <c r="J722" i="1"/>
  <c r="G465" i="1"/>
  <c r="L379" i="1" l="1"/>
  <c r="M379" i="1" s="1"/>
  <c r="N379" i="1" s="1"/>
  <c r="O379" i="1" s="1"/>
  <c r="Q379" i="1" s="1"/>
  <c r="B379" i="1" s="1"/>
  <c r="K380" i="1"/>
  <c r="H381" i="1"/>
  <c r="I380" i="1"/>
  <c r="C453" i="1"/>
  <c r="T467" i="1"/>
  <c r="A468" i="1"/>
  <c r="D468" i="1" s="1"/>
  <c r="U467" i="1"/>
  <c r="P467" i="1"/>
  <c r="R467" i="1" s="1"/>
  <c r="S467" i="1" s="1"/>
  <c r="E467" i="1"/>
  <c r="F467" i="1" s="1"/>
  <c r="G466" i="1"/>
  <c r="J723" i="1"/>
  <c r="H382" i="1" l="1"/>
  <c r="I381" i="1"/>
  <c r="L380" i="1"/>
  <c r="M380" i="1" s="1"/>
  <c r="N380" i="1" s="1"/>
  <c r="O380" i="1" s="1"/>
  <c r="Q380" i="1" s="1"/>
  <c r="B380" i="1" s="1"/>
  <c r="K381" i="1"/>
  <c r="C454" i="1"/>
  <c r="T468" i="1"/>
  <c r="A469" i="1"/>
  <c r="D469" i="1" s="1"/>
  <c r="U468" i="1"/>
  <c r="P468" i="1"/>
  <c r="R468" i="1" s="1"/>
  <c r="S468" i="1" s="1"/>
  <c r="E468" i="1"/>
  <c r="F468" i="1" s="1"/>
  <c r="J724" i="1"/>
  <c r="G467" i="1"/>
  <c r="K382" i="1" l="1"/>
  <c r="L381" i="1"/>
  <c r="M381" i="1" s="1"/>
  <c r="N381" i="1" s="1"/>
  <c r="O381" i="1" s="1"/>
  <c r="Q381" i="1" s="1"/>
  <c r="B381" i="1" s="1"/>
  <c r="H383" i="1"/>
  <c r="I382" i="1"/>
  <c r="C455" i="1"/>
  <c r="A470" i="1"/>
  <c r="D470" i="1" s="1"/>
  <c r="T469" i="1"/>
  <c r="U469" i="1"/>
  <c r="P469" i="1"/>
  <c r="R469" i="1" s="1"/>
  <c r="S469" i="1" s="1"/>
  <c r="E469" i="1"/>
  <c r="F469" i="1" s="1"/>
  <c r="J725" i="1"/>
  <c r="G468" i="1"/>
  <c r="H384" i="1" l="1"/>
  <c r="I383" i="1"/>
  <c r="K383" i="1"/>
  <c r="L382" i="1"/>
  <c r="M382" i="1" s="1"/>
  <c r="N382" i="1" s="1"/>
  <c r="O382" i="1" s="1"/>
  <c r="Q382" i="1" s="1"/>
  <c r="B382" i="1" s="1"/>
  <c r="C456" i="1"/>
  <c r="U470" i="1"/>
  <c r="T470" i="1"/>
  <c r="A471" i="1"/>
  <c r="D471" i="1" s="1"/>
  <c r="P470" i="1"/>
  <c r="R470" i="1" s="1"/>
  <c r="S470" i="1" s="1"/>
  <c r="E470" i="1"/>
  <c r="F470" i="1" s="1"/>
  <c r="G469" i="1"/>
  <c r="J726" i="1"/>
  <c r="L383" i="1" l="1"/>
  <c r="M383" i="1" s="1"/>
  <c r="N383" i="1" s="1"/>
  <c r="O383" i="1" s="1"/>
  <c r="Q383" i="1" s="1"/>
  <c r="B383" i="1" s="1"/>
  <c r="K384" i="1"/>
  <c r="H385" i="1"/>
  <c r="I384" i="1"/>
  <c r="C457" i="1"/>
  <c r="A472" i="1"/>
  <c r="D472" i="1" s="1"/>
  <c r="T471" i="1"/>
  <c r="U471" i="1"/>
  <c r="P471" i="1"/>
  <c r="R471" i="1" s="1"/>
  <c r="S471" i="1" s="1"/>
  <c r="E471" i="1"/>
  <c r="F471" i="1" s="1"/>
  <c r="G470" i="1"/>
  <c r="J727" i="1"/>
  <c r="H386" i="1" l="1"/>
  <c r="I385" i="1"/>
  <c r="L384" i="1"/>
  <c r="M384" i="1" s="1"/>
  <c r="N384" i="1" s="1"/>
  <c r="O384" i="1" s="1"/>
  <c r="Q384" i="1" s="1"/>
  <c r="B384" i="1" s="1"/>
  <c r="K385" i="1"/>
  <c r="C458" i="1"/>
  <c r="A473" i="1"/>
  <c r="D473" i="1" s="1"/>
  <c r="T472" i="1"/>
  <c r="U472" i="1"/>
  <c r="P472" i="1"/>
  <c r="R472" i="1" s="1"/>
  <c r="S472" i="1" s="1"/>
  <c r="E472" i="1"/>
  <c r="F472" i="1" s="1"/>
  <c r="G471" i="1"/>
  <c r="J728" i="1"/>
  <c r="L385" i="1" l="1"/>
  <c r="M385" i="1" s="1"/>
  <c r="N385" i="1" s="1"/>
  <c r="O385" i="1" s="1"/>
  <c r="Q385" i="1" s="1"/>
  <c r="B385" i="1" s="1"/>
  <c r="K386" i="1"/>
  <c r="H387" i="1"/>
  <c r="I386" i="1"/>
  <c r="C459" i="1"/>
  <c r="U473" i="1"/>
  <c r="T473" i="1"/>
  <c r="A474" i="1"/>
  <c r="D474" i="1" s="1"/>
  <c r="P473" i="1"/>
  <c r="R473" i="1" s="1"/>
  <c r="S473" i="1" s="1"/>
  <c r="E473" i="1"/>
  <c r="F473" i="1" s="1"/>
  <c r="G472" i="1"/>
  <c r="J729" i="1"/>
  <c r="H388" i="1" l="1"/>
  <c r="I387" i="1"/>
  <c r="L386" i="1"/>
  <c r="M386" i="1" s="1"/>
  <c r="N386" i="1" s="1"/>
  <c r="O386" i="1" s="1"/>
  <c r="Q386" i="1" s="1"/>
  <c r="B386" i="1" s="1"/>
  <c r="K387" i="1"/>
  <c r="C460" i="1"/>
  <c r="T474" i="1"/>
  <c r="A475" i="1"/>
  <c r="D475" i="1" s="1"/>
  <c r="P474" i="1"/>
  <c r="R474" i="1" s="1"/>
  <c r="S474" i="1" s="1"/>
  <c r="U474" i="1"/>
  <c r="E474" i="1"/>
  <c r="F474" i="1" s="1"/>
  <c r="J730" i="1"/>
  <c r="G473" i="1"/>
  <c r="L387" i="1" l="1"/>
  <c r="M387" i="1" s="1"/>
  <c r="N387" i="1" s="1"/>
  <c r="O387" i="1" s="1"/>
  <c r="Q387" i="1" s="1"/>
  <c r="B387" i="1" s="1"/>
  <c r="K388" i="1"/>
  <c r="H389" i="1"/>
  <c r="I388" i="1"/>
  <c r="C461" i="1"/>
  <c r="A476" i="1"/>
  <c r="D476" i="1" s="1"/>
  <c r="T475" i="1"/>
  <c r="U475" i="1"/>
  <c r="P475" i="1"/>
  <c r="R475" i="1" s="1"/>
  <c r="S475" i="1" s="1"/>
  <c r="E475" i="1"/>
  <c r="F475" i="1" s="1"/>
  <c r="G474" i="1"/>
  <c r="J731" i="1"/>
  <c r="L388" i="1" l="1"/>
  <c r="M388" i="1" s="1"/>
  <c r="N388" i="1" s="1"/>
  <c r="O388" i="1" s="1"/>
  <c r="Q388" i="1" s="1"/>
  <c r="B388" i="1" s="1"/>
  <c r="K389" i="1"/>
  <c r="H390" i="1"/>
  <c r="I389" i="1"/>
  <c r="C462" i="1"/>
  <c r="A477" i="1"/>
  <c r="D477" i="1" s="1"/>
  <c r="P476" i="1"/>
  <c r="R476" i="1" s="1"/>
  <c r="S476" i="1" s="1"/>
  <c r="U476" i="1"/>
  <c r="T476" i="1"/>
  <c r="E476" i="1"/>
  <c r="F476" i="1" s="1"/>
  <c r="G475" i="1"/>
  <c r="J732" i="1"/>
  <c r="H391" i="1" l="1"/>
  <c r="I390" i="1"/>
  <c r="L389" i="1"/>
  <c r="M389" i="1" s="1"/>
  <c r="N389" i="1" s="1"/>
  <c r="O389" i="1" s="1"/>
  <c r="Q389" i="1" s="1"/>
  <c r="B389" i="1" s="1"/>
  <c r="K390" i="1"/>
  <c r="C463" i="1"/>
  <c r="T477" i="1"/>
  <c r="U477" i="1"/>
  <c r="P477" i="1"/>
  <c r="R477" i="1" s="1"/>
  <c r="S477" i="1" s="1"/>
  <c r="A478" i="1"/>
  <c r="D478" i="1" s="1"/>
  <c r="E477" i="1"/>
  <c r="F477" i="1" s="1"/>
  <c r="G476" i="1"/>
  <c r="J733" i="1"/>
  <c r="L390" i="1" l="1"/>
  <c r="M390" i="1" s="1"/>
  <c r="N390" i="1" s="1"/>
  <c r="O390" i="1" s="1"/>
  <c r="Q390" i="1" s="1"/>
  <c r="B390" i="1" s="1"/>
  <c r="K391" i="1"/>
  <c r="H392" i="1"/>
  <c r="I391" i="1"/>
  <c r="C464" i="1"/>
  <c r="T478" i="1"/>
  <c r="A479" i="1"/>
  <c r="D479" i="1" s="1"/>
  <c r="P478" i="1"/>
  <c r="R478" i="1" s="1"/>
  <c r="S478" i="1" s="1"/>
  <c r="U478" i="1"/>
  <c r="E478" i="1"/>
  <c r="F478" i="1" s="1"/>
  <c r="J734" i="1"/>
  <c r="G477" i="1"/>
  <c r="H393" i="1" l="1"/>
  <c r="I392" i="1"/>
  <c r="L391" i="1"/>
  <c r="M391" i="1" s="1"/>
  <c r="N391" i="1" s="1"/>
  <c r="O391" i="1" s="1"/>
  <c r="Q391" i="1" s="1"/>
  <c r="B391" i="1" s="1"/>
  <c r="K392" i="1"/>
  <c r="C465" i="1"/>
  <c r="U479" i="1"/>
  <c r="P479" i="1"/>
  <c r="R479" i="1" s="1"/>
  <c r="S479" i="1" s="1"/>
  <c r="T479" i="1"/>
  <c r="A480" i="1"/>
  <c r="D480" i="1" s="1"/>
  <c r="E479" i="1"/>
  <c r="F479" i="1" s="1"/>
  <c r="G478" i="1"/>
  <c r="J735" i="1"/>
  <c r="K393" i="1" l="1"/>
  <c r="L392" i="1"/>
  <c r="M392" i="1" s="1"/>
  <c r="N392" i="1" s="1"/>
  <c r="O392" i="1" s="1"/>
  <c r="Q392" i="1" s="1"/>
  <c r="B392" i="1" s="1"/>
  <c r="H394" i="1"/>
  <c r="I393" i="1"/>
  <c r="C466" i="1"/>
  <c r="T480" i="1"/>
  <c r="U480" i="1"/>
  <c r="P480" i="1"/>
  <c r="R480" i="1" s="1"/>
  <c r="S480" i="1" s="1"/>
  <c r="A481" i="1"/>
  <c r="D481" i="1" s="1"/>
  <c r="E480" i="1"/>
  <c r="F480" i="1" s="1"/>
  <c r="G479" i="1"/>
  <c r="J736" i="1"/>
  <c r="H395" i="1" l="1"/>
  <c r="I394" i="1"/>
  <c r="L393" i="1"/>
  <c r="M393" i="1" s="1"/>
  <c r="N393" i="1" s="1"/>
  <c r="O393" i="1" s="1"/>
  <c r="Q393" i="1" s="1"/>
  <c r="B393" i="1" s="1"/>
  <c r="K394" i="1"/>
  <c r="C467" i="1"/>
  <c r="U481" i="1"/>
  <c r="A482" i="1"/>
  <c r="D482" i="1" s="1"/>
  <c r="P481" i="1"/>
  <c r="R481" i="1" s="1"/>
  <c r="S481" i="1" s="1"/>
  <c r="T481" i="1"/>
  <c r="E481" i="1"/>
  <c r="F481" i="1" s="1"/>
  <c r="J737" i="1"/>
  <c r="G480" i="1"/>
  <c r="L394" i="1" l="1"/>
  <c r="M394" i="1" s="1"/>
  <c r="N394" i="1" s="1"/>
  <c r="O394" i="1" s="1"/>
  <c r="Q394" i="1" s="1"/>
  <c r="B394" i="1" s="1"/>
  <c r="K395" i="1"/>
  <c r="H396" i="1"/>
  <c r="I395" i="1"/>
  <c r="C468" i="1"/>
  <c r="T482" i="1"/>
  <c r="U482" i="1"/>
  <c r="A483" i="1"/>
  <c r="D483" i="1" s="1"/>
  <c r="P482" i="1"/>
  <c r="R482" i="1" s="1"/>
  <c r="S482" i="1" s="1"/>
  <c r="E482" i="1"/>
  <c r="F482" i="1" s="1"/>
  <c r="G481" i="1"/>
  <c r="J738" i="1"/>
  <c r="H397" i="1" l="1"/>
  <c r="I396" i="1"/>
  <c r="K396" i="1"/>
  <c r="L395" i="1"/>
  <c r="M395" i="1" s="1"/>
  <c r="N395" i="1" s="1"/>
  <c r="O395" i="1" s="1"/>
  <c r="Q395" i="1" s="1"/>
  <c r="B395" i="1" s="1"/>
  <c r="C469" i="1"/>
  <c r="P483" i="1"/>
  <c r="R483" i="1" s="1"/>
  <c r="S483" i="1" s="1"/>
  <c r="T483" i="1"/>
  <c r="U483" i="1"/>
  <c r="A484" i="1"/>
  <c r="D484" i="1" s="1"/>
  <c r="E483" i="1"/>
  <c r="F483" i="1" s="1"/>
  <c r="G482" i="1"/>
  <c r="J739" i="1"/>
  <c r="L396" i="1" l="1"/>
  <c r="M396" i="1" s="1"/>
  <c r="N396" i="1" s="1"/>
  <c r="O396" i="1" s="1"/>
  <c r="Q396" i="1" s="1"/>
  <c r="B396" i="1" s="1"/>
  <c r="K397" i="1"/>
  <c r="H398" i="1"/>
  <c r="I397" i="1"/>
  <c r="C470" i="1"/>
  <c r="T484" i="1"/>
  <c r="U484" i="1"/>
  <c r="A485" i="1"/>
  <c r="D485" i="1" s="1"/>
  <c r="P484" i="1"/>
  <c r="R484" i="1" s="1"/>
  <c r="S484" i="1" s="1"/>
  <c r="E484" i="1"/>
  <c r="F484" i="1" s="1"/>
  <c r="J740" i="1"/>
  <c r="G483" i="1"/>
  <c r="H399" i="1" l="1"/>
  <c r="I398" i="1"/>
  <c r="L397" i="1"/>
  <c r="M397" i="1" s="1"/>
  <c r="N397" i="1" s="1"/>
  <c r="O397" i="1" s="1"/>
  <c r="Q397" i="1" s="1"/>
  <c r="B397" i="1" s="1"/>
  <c r="K398" i="1"/>
  <c r="C471" i="1"/>
  <c r="U485" i="1"/>
  <c r="A486" i="1"/>
  <c r="D486" i="1" s="1"/>
  <c r="T485" i="1"/>
  <c r="P485" i="1"/>
  <c r="R485" i="1" s="1"/>
  <c r="S485" i="1" s="1"/>
  <c r="E485" i="1"/>
  <c r="F485" i="1" s="1"/>
  <c r="G484" i="1"/>
  <c r="J741" i="1"/>
  <c r="L398" i="1" l="1"/>
  <c r="M398" i="1" s="1"/>
  <c r="N398" i="1" s="1"/>
  <c r="O398" i="1" s="1"/>
  <c r="Q398" i="1" s="1"/>
  <c r="B398" i="1" s="1"/>
  <c r="K399" i="1"/>
  <c r="H400" i="1"/>
  <c r="I399" i="1"/>
  <c r="C472" i="1"/>
  <c r="P486" i="1"/>
  <c r="R486" i="1" s="1"/>
  <c r="S486" i="1" s="1"/>
  <c r="T486" i="1"/>
  <c r="U486" i="1"/>
  <c r="A487" i="1"/>
  <c r="D487" i="1" s="1"/>
  <c r="E486" i="1"/>
  <c r="F486" i="1" s="1"/>
  <c r="J742" i="1"/>
  <c r="G485" i="1"/>
  <c r="H401" i="1" l="1"/>
  <c r="I400" i="1"/>
  <c r="L399" i="1"/>
  <c r="M399" i="1" s="1"/>
  <c r="N399" i="1" s="1"/>
  <c r="O399" i="1" s="1"/>
  <c r="Q399" i="1" s="1"/>
  <c r="B399" i="1" s="1"/>
  <c r="K400" i="1"/>
  <c r="C473" i="1"/>
  <c r="A488" i="1"/>
  <c r="D488" i="1" s="1"/>
  <c r="U487" i="1"/>
  <c r="T487" i="1"/>
  <c r="P487" i="1"/>
  <c r="R487" i="1" s="1"/>
  <c r="S487" i="1" s="1"/>
  <c r="E487" i="1"/>
  <c r="F487" i="1" s="1"/>
  <c r="J743" i="1"/>
  <c r="G486" i="1"/>
  <c r="L400" i="1" l="1"/>
  <c r="M400" i="1" s="1"/>
  <c r="N400" i="1" s="1"/>
  <c r="O400" i="1" s="1"/>
  <c r="Q400" i="1" s="1"/>
  <c r="B400" i="1" s="1"/>
  <c r="K401" i="1"/>
  <c r="H402" i="1"/>
  <c r="I401" i="1"/>
  <c r="C474" i="1"/>
  <c r="U488" i="1"/>
  <c r="A489" i="1"/>
  <c r="D489" i="1" s="1"/>
  <c r="T488" i="1"/>
  <c r="P488" i="1"/>
  <c r="R488" i="1" s="1"/>
  <c r="S488" i="1" s="1"/>
  <c r="E488" i="1"/>
  <c r="F488" i="1" s="1"/>
  <c r="G487" i="1"/>
  <c r="J744" i="1"/>
  <c r="H403" i="1" l="1"/>
  <c r="I402" i="1"/>
  <c r="L401" i="1"/>
  <c r="M401" i="1" s="1"/>
  <c r="N401" i="1" s="1"/>
  <c r="O401" i="1" s="1"/>
  <c r="Q401" i="1" s="1"/>
  <c r="B401" i="1" s="1"/>
  <c r="K402" i="1"/>
  <c r="C475" i="1"/>
  <c r="U489" i="1"/>
  <c r="T489" i="1"/>
  <c r="A490" i="1"/>
  <c r="D490" i="1" s="1"/>
  <c r="P489" i="1"/>
  <c r="R489" i="1" s="1"/>
  <c r="S489" i="1" s="1"/>
  <c r="E489" i="1"/>
  <c r="F489" i="1" s="1"/>
  <c r="G488" i="1"/>
  <c r="J745" i="1"/>
  <c r="L402" i="1" l="1"/>
  <c r="M402" i="1" s="1"/>
  <c r="N402" i="1" s="1"/>
  <c r="O402" i="1" s="1"/>
  <c r="Q402" i="1" s="1"/>
  <c r="B402" i="1" s="1"/>
  <c r="K403" i="1"/>
  <c r="H404" i="1"/>
  <c r="I403" i="1"/>
  <c r="C476" i="1"/>
  <c r="T490" i="1"/>
  <c r="U490" i="1"/>
  <c r="A491" i="1"/>
  <c r="D491" i="1" s="1"/>
  <c r="P490" i="1"/>
  <c r="R490" i="1" s="1"/>
  <c r="S490" i="1" s="1"/>
  <c r="E490" i="1"/>
  <c r="F490" i="1" s="1"/>
  <c r="J746" i="1"/>
  <c r="G489" i="1"/>
  <c r="H405" i="1" l="1"/>
  <c r="I404" i="1"/>
  <c r="L403" i="1"/>
  <c r="M403" i="1" s="1"/>
  <c r="N403" i="1" s="1"/>
  <c r="O403" i="1" s="1"/>
  <c r="Q403" i="1" s="1"/>
  <c r="B403" i="1" s="1"/>
  <c r="K404" i="1"/>
  <c r="C477" i="1"/>
  <c r="U491" i="1"/>
  <c r="A492" i="1"/>
  <c r="D492" i="1" s="1"/>
  <c r="T491" i="1"/>
  <c r="P491" i="1"/>
  <c r="R491" i="1" s="1"/>
  <c r="S491" i="1" s="1"/>
  <c r="E491" i="1"/>
  <c r="F491" i="1" s="1"/>
  <c r="J747" i="1"/>
  <c r="G490" i="1"/>
  <c r="L404" i="1" l="1"/>
  <c r="M404" i="1" s="1"/>
  <c r="N404" i="1" s="1"/>
  <c r="O404" i="1" s="1"/>
  <c r="Q404" i="1" s="1"/>
  <c r="B404" i="1" s="1"/>
  <c r="K405" i="1"/>
  <c r="H406" i="1"/>
  <c r="I405" i="1"/>
  <c r="C478" i="1"/>
  <c r="U492" i="1"/>
  <c r="P492" i="1"/>
  <c r="R492" i="1" s="1"/>
  <c r="S492" i="1" s="1"/>
  <c r="T492" i="1"/>
  <c r="A493" i="1"/>
  <c r="D493" i="1" s="1"/>
  <c r="E492" i="1"/>
  <c r="F492" i="1" s="1"/>
  <c r="G491" i="1"/>
  <c r="J748" i="1"/>
  <c r="H407" i="1" l="1"/>
  <c r="I406" i="1"/>
  <c r="L405" i="1"/>
  <c r="M405" i="1" s="1"/>
  <c r="N405" i="1" s="1"/>
  <c r="O405" i="1" s="1"/>
  <c r="Q405" i="1" s="1"/>
  <c r="B405" i="1" s="1"/>
  <c r="K406" i="1"/>
  <c r="C479" i="1"/>
  <c r="T493" i="1"/>
  <c r="U493" i="1"/>
  <c r="A494" i="1"/>
  <c r="D494" i="1" s="1"/>
  <c r="P493" i="1"/>
  <c r="R493" i="1" s="1"/>
  <c r="S493" i="1" s="1"/>
  <c r="E493" i="1"/>
  <c r="F493" i="1" s="1"/>
  <c r="J749" i="1"/>
  <c r="G492" i="1"/>
  <c r="L406" i="1" l="1"/>
  <c r="M406" i="1" s="1"/>
  <c r="N406" i="1" s="1"/>
  <c r="O406" i="1" s="1"/>
  <c r="Q406" i="1" s="1"/>
  <c r="B406" i="1" s="1"/>
  <c r="K407" i="1"/>
  <c r="H408" i="1"/>
  <c r="I407" i="1"/>
  <c r="C480" i="1"/>
  <c r="T494" i="1"/>
  <c r="U494" i="1"/>
  <c r="A495" i="1"/>
  <c r="D495" i="1" s="1"/>
  <c r="P494" i="1"/>
  <c r="R494" i="1" s="1"/>
  <c r="S494" i="1" s="1"/>
  <c r="E494" i="1"/>
  <c r="F494" i="1" s="1"/>
  <c r="J750" i="1"/>
  <c r="G493" i="1"/>
  <c r="H409" i="1" l="1"/>
  <c r="I408" i="1"/>
  <c r="L407" i="1"/>
  <c r="M407" i="1" s="1"/>
  <c r="N407" i="1" s="1"/>
  <c r="O407" i="1" s="1"/>
  <c r="Q407" i="1" s="1"/>
  <c r="B407" i="1" s="1"/>
  <c r="K408" i="1"/>
  <c r="C481" i="1"/>
  <c r="A496" i="1"/>
  <c r="D496" i="1" s="1"/>
  <c r="U495" i="1"/>
  <c r="P495" i="1"/>
  <c r="R495" i="1" s="1"/>
  <c r="S495" i="1" s="1"/>
  <c r="T495" i="1"/>
  <c r="E495" i="1"/>
  <c r="F495" i="1" s="1"/>
  <c r="G494" i="1"/>
  <c r="J751" i="1"/>
  <c r="L408" i="1" l="1"/>
  <c r="M408" i="1" s="1"/>
  <c r="N408" i="1" s="1"/>
  <c r="O408" i="1" s="1"/>
  <c r="Q408" i="1" s="1"/>
  <c r="B408" i="1" s="1"/>
  <c r="K409" i="1"/>
  <c r="H410" i="1"/>
  <c r="I409" i="1"/>
  <c r="C482" i="1"/>
  <c r="U496" i="1"/>
  <c r="T496" i="1"/>
  <c r="P496" i="1"/>
  <c r="R496" i="1" s="1"/>
  <c r="S496" i="1" s="1"/>
  <c r="A497" i="1"/>
  <c r="D497" i="1" s="1"/>
  <c r="E496" i="1"/>
  <c r="F496" i="1" s="1"/>
  <c r="J752" i="1"/>
  <c r="G495" i="1"/>
  <c r="H411" i="1" l="1"/>
  <c r="I410" i="1"/>
  <c r="L409" i="1"/>
  <c r="M409" i="1" s="1"/>
  <c r="N409" i="1" s="1"/>
  <c r="O409" i="1" s="1"/>
  <c r="Q409" i="1" s="1"/>
  <c r="B409" i="1" s="1"/>
  <c r="K410" i="1"/>
  <c r="C483" i="1"/>
  <c r="U497" i="1"/>
  <c r="A498" i="1"/>
  <c r="D498" i="1" s="1"/>
  <c r="P497" i="1"/>
  <c r="R497" i="1" s="1"/>
  <c r="S497" i="1" s="1"/>
  <c r="T497" i="1"/>
  <c r="E497" i="1"/>
  <c r="F497" i="1" s="1"/>
  <c r="J753" i="1"/>
  <c r="G496" i="1"/>
  <c r="K411" i="1" l="1"/>
  <c r="L410" i="1"/>
  <c r="M410" i="1" s="1"/>
  <c r="N410" i="1" s="1"/>
  <c r="O410" i="1" s="1"/>
  <c r="Q410" i="1" s="1"/>
  <c r="B410" i="1" s="1"/>
  <c r="H412" i="1"/>
  <c r="I411" i="1"/>
  <c r="C484" i="1"/>
  <c r="U498" i="1"/>
  <c r="A499" i="1"/>
  <c r="D499" i="1" s="1"/>
  <c r="P498" i="1"/>
  <c r="R498" i="1" s="1"/>
  <c r="S498" i="1" s="1"/>
  <c r="T498" i="1"/>
  <c r="E498" i="1"/>
  <c r="F498" i="1" s="1"/>
  <c r="G497" i="1"/>
  <c r="J754" i="1"/>
  <c r="H413" i="1" l="1"/>
  <c r="I412" i="1"/>
  <c r="L411" i="1"/>
  <c r="M411" i="1" s="1"/>
  <c r="N411" i="1" s="1"/>
  <c r="O411" i="1" s="1"/>
  <c r="Q411" i="1" s="1"/>
  <c r="B411" i="1" s="1"/>
  <c r="K412" i="1"/>
  <c r="C485" i="1"/>
  <c r="U499" i="1"/>
  <c r="T499" i="1"/>
  <c r="A500" i="1"/>
  <c r="D500" i="1" s="1"/>
  <c r="P499" i="1"/>
  <c r="R499" i="1" s="1"/>
  <c r="S499" i="1" s="1"/>
  <c r="E499" i="1"/>
  <c r="F499" i="1" s="1"/>
  <c r="J755" i="1"/>
  <c r="G498" i="1"/>
  <c r="L412" i="1" l="1"/>
  <c r="M412" i="1" s="1"/>
  <c r="N412" i="1" s="1"/>
  <c r="O412" i="1" s="1"/>
  <c r="Q412" i="1" s="1"/>
  <c r="B412" i="1" s="1"/>
  <c r="K413" i="1"/>
  <c r="H414" i="1"/>
  <c r="I413" i="1"/>
  <c r="C486" i="1"/>
  <c r="A501" i="1"/>
  <c r="D501" i="1" s="1"/>
  <c r="P500" i="1"/>
  <c r="R500" i="1" s="1"/>
  <c r="S500" i="1" s="1"/>
  <c r="T500" i="1"/>
  <c r="U500" i="1"/>
  <c r="E500" i="1"/>
  <c r="F500" i="1" s="1"/>
  <c r="G499" i="1"/>
  <c r="J756" i="1"/>
  <c r="H415" i="1" l="1"/>
  <c r="I414" i="1"/>
  <c r="L413" i="1"/>
  <c r="M413" i="1" s="1"/>
  <c r="N413" i="1" s="1"/>
  <c r="O413" i="1" s="1"/>
  <c r="Q413" i="1" s="1"/>
  <c r="B413" i="1" s="1"/>
  <c r="K414" i="1"/>
  <c r="C487" i="1"/>
  <c r="U501" i="1"/>
  <c r="P501" i="1"/>
  <c r="R501" i="1" s="1"/>
  <c r="S501" i="1" s="1"/>
  <c r="T501" i="1"/>
  <c r="A502" i="1"/>
  <c r="D502" i="1" s="1"/>
  <c r="E501" i="1"/>
  <c r="F501" i="1" s="1"/>
  <c r="G500" i="1"/>
  <c r="J757" i="1"/>
  <c r="H416" i="1" l="1"/>
  <c r="I415" i="1"/>
  <c r="L414" i="1"/>
  <c r="M414" i="1" s="1"/>
  <c r="N414" i="1" s="1"/>
  <c r="O414" i="1" s="1"/>
  <c r="Q414" i="1" s="1"/>
  <c r="B414" i="1" s="1"/>
  <c r="K415" i="1"/>
  <c r="C488" i="1"/>
  <c r="U502" i="1"/>
  <c r="A503" i="1"/>
  <c r="D503" i="1" s="1"/>
  <c r="P502" i="1"/>
  <c r="R502" i="1" s="1"/>
  <c r="S502" i="1" s="1"/>
  <c r="T502" i="1"/>
  <c r="E502" i="1"/>
  <c r="F502" i="1" s="1"/>
  <c r="G501" i="1"/>
  <c r="J758" i="1"/>
  <c r="H417" i="1" l="1"/>
  <c r="I416" i="1"/>
  <c r="L415" i="1"/>
  <c r="M415" i="1" s="1"/>
  <c r="N415" i="1" s="1"/>
  <c r="O415" i="1" s="1"/>
  <c r="Q415" i="1" s="1"/>
  <c r="B415" i="1" s="1"/>
  <c r="K416" i="1"/>
  <c r="C489" i="1"/>
  <c r="U503" i="1"/>
  <c r="T503" i="1"/>
  <c r="P503" i="1"/>
  <c r="R503" i="1" s="1"/>
  <c r="S503" i="1" s="1"/>
  <c r="A504" i="1"/>
  <c r="D504" i="1" s="1"/>
  <c r="E503" i="1"/>
  <c r="F503" i="1" s="1"/>
  <c r="G502" i="1"/>
  <c r="J759" i="1"/>
  <c r="L416" i="1" l="1"/>
  <c r="M416" i="1" s="1"/>
  <c r="N416" i="1" s="1"/>
  <c r="O416" i="1" s="1"/>
  <c r="Q416" i="1" s="1"/>
  <c r="B416" i="1" s="1"/>
  <c r="K417" i="1"/>
  <c r="H418" i="1"/>
  <c r="I417" i="1"/>
  <c r="C490" i="1"/>
  <c r="P504" i="1"/>
  <c r="R504" i="1" s="1"/>
  <c r="S504" i="1" s="1"/>
  <c r="T504" i="1"/>
  <c r="U504" i="1"/>
  <c r="A505" i="1"/>
  <c r="D505" i="1" s="1"/>
  <c r="E504" i="1"/>
  <c r="F504" i="1" s="1"/>
  <c r="J760" i="1"/>
  <c r="G503" i="1"/>
  <c r="H419" i="1" l="1"/>
  <c r="I418" i="1"/>
  <c r="L417" i="1"/>
  <c r="M417" i="1" s="1"/>
  <c r="N417" i="1" s="1"/>
  <c r="O417" i="1" s="1"/>
  <c r="Q417" i="1" s="1"/>
  <c r="B417" i="1" s="1"/>
  <c r="K418" i="1"/>
  <c r="C491" i="1"/>
  <c r="T505" i="1"/>
  <c r="P505" i="1"/>
  <c r="R505" i="1" s="1"/>
  <c r="S505" i="1" s="1"/>
  <c r="A506" i="1"/>
  <c r="D506" i="1" s="1"/>
  <c r="U505" i="1"/>
  <c r="E505" i="1"/>
  <c r="F505" i="1" s="1"/>
  <c r="J761" i="1"/>
  <c r="G504" i="1"/>
  <c r="L418" i="1" l="1"/>
  <c r="M418" i="1" s="1"/>
  <c r="N418" i="1" s="1"/>
  <c r="O418" i="1" s="1"/>
  <c r="Q418" i="1" s="1"/>
  <c r="B418" i="1" s="1"/>
  <c r="K419" i="1"/>
  <c r="H420" i="1"/>
  <c r="I419" i="1"/>
  <c r="C492" i="1"/>
  <c r="T506" i="1"/>
  <c r="U506" i="1"/>
  <c r="P506" i="1"/>
  <c r="R506" i="1" s="1"/>
  <c r="S506" i="1" s="1"/>
  <c r="A507" i="1"/>
  <c r="D507" i="1" s="1"/>
  <c r="E506" i="1"/>
  <c r="F506" i="1" s="1"/>
  <c r="G505" i="1"/>
  <c r="J762" i="1"/>
  <c r="H421" i="1" l="1"/>
  <c r="I420" i="1"/>
  <c r="L419" i="1"/>
  <c r="M419" i="1" s="1"/>
  <c r="N419" i="1" s="1"/>
  <c r="O419" i="1" s="1"/>
  <c r="Q419" i="1" s="1"/>
  <c r="B419" i="1" s="1"/>
  <c r="K420" i="1"/>
  <c r="C493" i="1"/>
  <c r="U507" i="1"/>
  <c r="P507" i="1"/>
  <c r="R507" i="1" s="1"/>
  <c r="S507" i="1" s="1"/>
  <c r="T507" i="1"/>
  <c r="A508" i="1"/>
  <c r="D508" i="1" s="1"/>
  <c r="E507" i="1"/>
  <c r="F507" i="1" s="1"/>
  <c r="J763" i="1"/>
  <c r="G506" i="1"/>
  <c r="L420" i="1" l="1"/>
  <c r="M420" i="1" s="1"/>
  <c r="N420" i="1" s="1"/>
  <c r="O420" i="1" s="1"/>
  <c r="Q420" i="1" s="1"/>
  <c r="B420" i="1" s="1"/>
  <c r="K421" i="1"/>
  <c r="H422" i="1"/>
  <c r="I421" i="1"/>
  <c r="C494" i="1"/>
  <c r="T508" i="1"/>
  <c r="A509" i="1"/>
  <c r="D509" i="1" s="1"/>
  <c r="U508" i="1"/>
  <c r="P508" i="1"/>
  <c r="R508" i="1" s="1"/>
  <c r="S508" i="1" s="1"/>
  <c r="E508" i="1"/>
  <c r="F508" i="1" s="1"/>
  <c r="G507" i="1"/>
  <c r="J764" i="1"/>
  <c r="H423" i="1" l="1"/>
  <c r="I422" i="1"/>
  <c r="K422" i="1"/>
  <c r="L421" i="1"/>
  <c r="M421" i="1" s="1"/>
  <c r="N421" i="1" s="1"/>
  <c r="O421" i="1" s="1"/>
  <c r="Q421" i="1" s="1"/>
  <c r="B421" i="1" s="1"/>
  <c r="C495" i="1"/>
  <c r="A510" i="1"/>
  <c r="D510" i="1" s="1"/>
  <c r="U509" i="1"/>
  <c r="T509" i="1"/>
  <c r="P509" i="1"/>
  <c r="R509" i="1" s="1"/>
  <c r="S509" i="1" s="1"/>
  <c r="E509" i="1"/>
  <c r="F509" i="1" s="1"/>
  <c r="G508" i="1"/>
  <c r="J765" i="1"/>
  <c r="L422" i="1" l="1"/>
  <c r="M422" i="1" s="1"/>
  <c r="N422" i="1" s="1"/>
  <c r="O422" i="1" s="1"/>
  <c r="Q422" i="1" s="1"/>
  <c r="B422" i="1" s="1"/>
  <c r="K423" i="1"/>
  <c r="H424" i="1"/>
  <c r="I423" i="1"/>
  <c r="C496" i="1"/>
  <c r="U510" i="1"/>
  <c r="P510" i="1"/>
  <c r="R510" i="1" s="1"/>
  <c r="S510" i="1" s="1"/>
  <c r="T510" i="1"/>
  <c r="A511" i="1"/>
  <c r="D511" i="1" s="1"/>
  <c r="E510" i="1"/>
  <c r="F510" i="1" s="1"/>
  <c r="G509" i="1"/>
  <c r="J766" i="1"/>
  <c r="H425" i="1" l="1"/>
  <c r="I424" i="1"/>
  <c r="L423" i="1"/>
  <c r="M423" i="1" s="1"/>
  <c r="N423" i="1" s="1"/>
  <c r="O423" i="1" s="1"/>
  <c r="Q423" i="1" s="1"/>
  <c r="B423" i="1" s="1"/>
  <c r="K424" i="1"/>
  <c r="C497" i="1"/>
  <c r="T511" i="1"/>
  <c r="P511" i="1"/>
  <c r="R511" i="1" s="1"/>
  <c r="S511" i="1" s="1"/>
  <c r="A512" i="1"/>
  <c r="D512" i="1" s="1"/>
  <c r="U511" i="1"/>
  <c r="E511" i="1"/>
  <c r="F511" i="1" s="1"/>
  <c r="J767" i="1"/>
  <c r="G510" i="1"/>
  <c r="L424" i="1" l="1"/>
  <c r="M424" i="1" s="1"/>
  <c r="N424" i="1" s="1"/>
  <c r="O424" i="1" s="1"/>
  <c r="Q424" i="1" s="1"/>
  <c r="B424" i="1" s="1"/>
  <c r="K425" i="1"/>
  <c r="H426" i="1"/>
  <c r="I425" i="1"/>
  <c r="C498" i="1"/>
  <c r="T512" i="1"/>
  <c r="A513" i="1"/>
  <c r="D513" i="1" s="1"/>
  <c r="P512" i="1"/>
  <c r="R512" i="1" s="1"/>
  <c r="S512" i="1" s="1"/>
  <c r="U512" i="1"/>
  <c r="E512" i="1"/>
  <c r="F512" i="1" s="1"/>
  <c r="G511" i="1"/>
  <c r="J768" i="1"/>
  <c r="H427" i="1" l="1"/>
  <c r="I426" i="1"/>
  <c r="L425" i="1"/>
  <c r="M425" i="1" s="1"/>
  <c r="N425" i="1" s="1"/>
  <c r="O425" i="1" s="1"/>
  <c r="Q425" i="1" s="1"/>
  <c r="B425" i="1" s="1"/>
  <c r="K426" i="1"/>
  <c r="C499" i="1"/>
  <c r="T513" i="1"/>
  <c r="A514" i="1"/>
  <c r="D514" i="1" s="1"/>
  <c r="U513" i="1"/>
  <c r="P513" i="1"/>
  <c r="R513" i="1" s="1"/>
  <c r="S513" i="1" s="1"/>
  <c r="E513" i="1"/>
  <c r="F513" i="1" s="1"/>
  <c r="J769" i="1"/>
  <c r="G512" i="1"/>
  <c r="K427" i="1" l="1"/>
  <c r="L426" i="1"/>
  <c r="M426" i="1" s="1"/>
  <c r="N426" i="1" s="1"/>
  <c r="O426" i="1" s="1"/>
  <c r="Q426" i="1" s="1"/>
  <c r="B426" i="1" s="1"/>
  <c r="H428" i="1"/>
  <c r="I427" i="1"/>
  <c r="C500" i="1"/>
  <c r="U514" i="1"/>
  <c r="A515" i="1"/>
  <c r="D515" i="1" s="1"/>
  <c r="T514" i="1"/>
  <c r="P514" i="1"/>
  <c r="R514" i="1" s="1"/>
  <c r="S514" i="1" s="1"/>
  <c r="E514" i="1"/>
  <c r="F514" i="1" s="1"/>
  <c r="G513" i="1"/>
  <c r="J770" i="1"/>
  <c r="H429" i="1" l="1"/>
  <c r="I428" i="1"/>
  <c r="L427" i="1"/>
  <c r="M427" i="1" s="1"/>
  <c r="N427" i="1" s="1"/>
  <c r="O427" i="1" s="1"/>
  <c r="Q427" i="1" s="1"/>
  <c r="B427" i="1" s="1"/>
  <c r="K428" i="1"/>
  <c r="C501" i="1"/>
  <c r="T515" i="1"/>
  <c r="U515" i="1"/>
  <c r="A516" i="1"/>
  <c r="D516" i="1" s="1"/>
  <c r="P515" i="1"/>
  <c r="R515" i="1" s="1"/>
  <c r="S515" i="1" s="1"/>
  <c r="E515" i="1"/>
  <c r="F515" i="1" s="1"/>
  <c r="G514" i="1"/>
  <c r="J771" i="1"/>
  <c r="H430" i="1" l="1"/>
  <c r="I429" i="1"/>
  <c r="L428" i="1"/>
  <c r="M428" i="1" s="1"/>
  <c r="N428" i="1" s="1"/>
  <c r="O428" i="1" s="1"/>
  <c r="Q428" i="1" s="1"/>
  <c r="B428" i="1" s="1"/>
  <c r="K429" i="1"/>
  <c r="C502" i="1"/>
  <c r="A517" i="1"/>
  <c r="D517" i="1" s="1"/>
  <c r="P516" i="1"/>
  <c r="R516" i="1" s="1"/>
  <c r="S516" i="1" s="1"/>
  <c r="U516" i="1"/>
  <c r="T516" i="1"/>
  <c r="E516" i="1"/>
  <c r="F516" i="1" s="1"/>
  <c r="J772" i="1"/>
  <c r="G515" i="1"/>
  <c r="L429" i="1" l="1"/>
  <c r="M429" i="1" s="1"/>
  <c r="N429" i="1" s="1"/>
  <c r="O429" i="1" s="1"/>
  <c r="Q429" i="1" s="1"/>
  <c r="B429" i="1" s="1"/>
  <c r="K430" i="1"/>
  <c r="H431" i="1"/>
  <c r="I430" i="1"/>
  <c r="C503" i="1"/>
  <c r="U517" i="1"/>
  <c r="T517" i="1"/>
  <c r="P517" i="1"/>
  <c r="R517" i="1" s="1"/>
  <c r="S517" i="1" s="1"/>
  <c r="A518" i="1"/>
  <c r="D518" i="1" s="1"/>
  <c r="E517" i="1"/>
  <c r="F517" i="1" s="1"/>
  <c r="G516" i="1"/>
  <c r="J773" i="1"/>
  <c r="H432" i="1" l="1"/>
  <c r="I431" i="1"/>
  <c r="L430" i="1"/>
  <c r="M430" i="1" s="1"/>
  <c r="N430" i="1" s="1"/>
  <c r="O430" i="1" s="1"/>
  <c r="Q430" i="1" s="1"/>
  <c r="B430" i="1" s="1"/>
  <c r="K431" i="1"/>
  <c r="C504" i="1"/>
  <c r="P518" i="1"/>
  <c r="A519" i="1"/>
  <c r="D519" i="1" s="1"/>
  <c r="U518" i="1"/>
  <c r="T518" i="1"/>
  <c r="E518" i="1"/>
  <c r="F518" i="1" s="1"/>
  <c r="J774" i="1"/>
  <c r="G517" i="1"/>
  <c r="L431" i="1" l="1"/>
  <c r="M431" i="1" s="1"/>
  <c r="N431" i="1" s="1"/>
  <c r="O431" i="1" s="1"/>
  <c r="Q431" i="1" s="1"/>
  <c r="B431" i="1" s="1"/>
  <c r="K432" i="1"/>
  <c r="H433" i="1"/>
  <c r="I432" i="1"/>
  <c r="C505" i="1"/>
  <c r="T519" i="1"/>
  <c r="R518" i="1"/>
  <c r="S518" i="1" s="1"/>
  <c r="U519" i="1"/>
  <c r="A520" i="1"/>
  <c r="D520" i="1" s="1"/>
  <c r="P519" i="1"/>
  <c r="E519" i="1"/>
  <c r="F519" i="1" s="1"/>
  <c r="J775" i="1"/>
  <c r="G518" i="1"/>
  <c r="H434" i="1" l="1"/>
  <c r="I433" i="1"/>
  <c r="L432" i="1"/>
  <c r="M432" i="1" s="1"/>
  <c r="N432" i="1" s="1"/>
  <c r="O432" i="1" s="1"/>
  <c r="Q432" i="1" s="1"/>
  <c r="B432" i="1" s="1"/>
  <c r="K433" i="1"/>
  <c r="C506" i="1"/>
  <c r="U520" i="1"/>
  <c r="T520" i="1"/>
  <c r="R519" i="1"/>
  <c r="S519" i="1" s="1"/>
  <c r="P520" i="1"/>
  <c r="A521" i="1"/>
  <c r="D521" i="1" s="1"/>
  <c r="E520" i="1"/>
  <c r="F520" i="1" s="1"/>
  <c r="G519" i="1"/>
  <c r="J776" i="1"/>
  <c r="L433" i="1" l="1"/>
  <c r="M433" i="1" s="1"/>
  <c r="N433" i="1" s="1"/>
  <c r="O433" i="1" s="1"/>
  <c r="Q433" i="1" s="1"/>
  <c r="B433" i="1" s="1"/>
  <c r="K434" i="1"/>
  <c r="H435" i="1"/>
  <c r="I434" i="1"/>
  <c r="C507" i="1"/>
  <c r="T521" i="1"/>
  <c r="P521" i="1"/>
  <c r="U521" i="1"/>
  <c r="R520" i="1"/>
  <c r="S520" i="1" s="1"/>
  <c r="A522" i="1"/>
  <c r="D522" i="1" s="1"/>
  <c r="E521" i="1"/>
  <c r="F521" i="1" s="1"/>
  <c r="G520" i="1"/>
  <c r="J777" i="1"/>
  <c r="H436" i="1" l="1"/>
  <c r="I435" i="1"/>
  <c r="L434" i="1"/>
  <c r="M434" i="1" s="1"/>
  <c r="N434" i="1" s="1"/>
  <c r="O434" i="1" s="1"/>
  <c r="Q434" i="1" s="1"/>
  <c r="B434" i="1" s="1"/>
  <c r="K435" i="1"/>
  <c r="C508" i="1"/>
  <c r="U522" i="1"/>
  <c r="T522" i="1"/>
  <c r="R521" i="1"/>
  <c r="S521" i="1" s="1"/>
  <c r="P522" i="1"/>
  <c r="A523" i="1"/>
  <c r="D523" i="1" s="1"/>
  <c r="E522" i="1"/>
  <c r="F522" i="1" s="1"/>
  <c r="J778" i="1"/>
  <c r="G521" i="1"/>
  <c r="K436" i="1" l="1"/>
  <c r="L435" i="1"/>
  <c r="M435" i="1" s="1"/>
  <c r="N435" i="1" s="1"/>
  <c r="O435" i="1" s="1"/>
  <c r="Q435" i="1" s="1"/>
  <c r="B435" i="1" s="1"/>
  <c r="H437" i="1"/>
  <c r="I436" i="1"/>
  <c r="C509" i="1"/>
  <c r="T523" i="1"/>
  <c r="U523" i="1"/>
  <c r="A524" i="1"/>
  <c r="D524" i="1" s="1"/>
  <c r="P523" i="1"/>
  <c r="R523" i="1" s="1"/>
  <c r="S523" i="1" s="1"/>
  <c r="R522" i="1"/>
  <c r="S522" i="1" s="1"/>
  <c r="E523" i="1"/>
  <c r="F523" i="1" s="1"/>
  <c r="J779" i="1"/>
  <c r="G522" i="1"/>
  <c r="H438" i="1" l="1"/>
  <c r="I437" i="1"/>
  <c r="L436" i="1"/>
  <c r="M436" i="1" s="1"/>
  <c r="N436" i="1" s="1"/>
  <c r="O436" i="1" s="1"/>
  <c r="Q436" i="1" s="1"/>
  <c r="B436" i="1" s="1"/>
  <c r="K437" i="1"/>
  <c r="C510" i="1"/>
  <c r="U524" i="1"/>
  <c r="P524" i="1"/>
  <c r="A525" i="1"/>
  <c r="D525" i="1" s="1"/>
  <c r="T524" i="1"/>
  <c r="E524" i="1"/>
  <c r="F524" i="1" s="1"/>
  <c r="G523" i="1"/>
  <c r="J780" i="1"/>
  <c r="L437" i="1" l="1"/>
  <c r="M437" i="1" s="1"/>
  <c r="N437" i="1" s="1"/>
  <c r="O437" i="1" s="1"/>
  <c r="Q437" i="1" s="1"/>
  <c r="B437" i="1" s="1"/>
  <c r="K438" i="1"/>
  <c r="H439" i="1"/>
  <c r="I438" i="1"/>
  <c r="C511" i="1"/>
  <c r="T525" i="1"/>
  <c r="A526" i="1"/>
  <c r="D526" i="1" s="1"/>
  <c r="R524" i="1"/>
  <c r="S524" i="1" s="1"/>
  <c r="U525" i="1"/>
  <c r="P525" i="1"/>
  <c r="E525" i="1"/>
  <c r="F525" i="1" s="1"/>
  <c r="G524" i="1"/>
  <c r="J781" i="1"/>
  <c r="H440" i="1" l="1"/>
  <c r="I439" i="1"/>
  <c r="K439" i="1"/>
  <c r="L438" i="1"/>
  <c r="M438" i="1" s="1"/>
  <c r="N438" i="1" s="1"/>
  <c r="O438" i="1" s="1"/>
  <c r="Q438" i="1" s="1"/>
  <c r="B438" i="1" s="1"/>
  <c r="C512" i="1"/>
  <c r="T526" i="1"/>
  <c r="U526" i="1"/>
  <c r="R525" i="1"/>
  <c r="S525" i="1" s="1"/>
  <c r="P526" i="1"/>
  <c r="R526" i="1" s="1"/>
  <c r="S526" i="1" s="1"/>
  <c r="A527" i="1"/>
  <c r="D527" i="1" s="1"/>
  <c r="E526" i="1"/>
  <c r="F526" i="1" s="1"/>
  <c r="G525" i="1"/>
  <c r="J782" i="1"/>
  <c r="L439" i="1" l="1"/>
  <c r="M439" i="1" s="1"/>
  <c r="N439" i="1" s="1"/>
  <c r="O439" i="1" s="1"/>
  <c r="Q439" i="1" s="1"/>
  <c r="B439" i="1" s="1"/>
  <c r="K440" i="1"/>
  <c r="H441" i="1"/>
  <c r="I440" i="1"/>
  <c r="C513" i="1"/>
  <c r="U527" i="1"/>
  <c r="A528" i="1"/>
  <c r="D528" i="1" s="1"/>
  <c r="P527" i="1"/>
  <c r="T527" i="1"/>
  <c r="E527" i="1"/>
  <c r="F527" i="1" s="1"/>
  <c r="G526" i="1"/>
  <c r="J783" i="1"/>
  <c r="H442" i="1" l="1"/>
  <c r="I441" i="1"/>
  <c r="L440" i="1"/>
  <c r="M440" i="1" s="1"/>
  <c r="N440" i="1" s="1"/>
  <c r="O440" i="1" s="1"/>
  <c r="Q440" i="1" s="1"/>
  <c r="B440" i="1" s="1"/>
  <c r="K441" i="1"/>
  <c r="C514" i="1"/>
  <c r="U528" i="1"/>
  <c r="P528" i="1"/>
  <c r="T528" i="1"/>
  <c r="R527" i="1"/>
  <c r="S527" i="1" s="1"/>
  <c r="A529" i="1"/>
  <c r="D529" i="1" s="1"/>
  <c r="E528" i="1"/>
  <c r="F528" i="1" s="1"/>
  <c r="J784" i="1"/>
  <c r="G527" i="1"/>
  <c r="L441" i="1" l="1"/>
  <c r="M441" i="1" s="1"/>
  <c r="N441" i="1" s="1"/>
  <c r="O441" i="1" s="1"/>
  <c r="Q441" i="1" s="1"/>
  <c r="B441" i="1" s="1"/>
  <c r="K442" i="1"/>
  <c r="H443" i="1"/>
  <c r="I442" i="1"/>
  <c r="C515" i="1"/>
  <c r="U529" i="1"/>
  <c r="A530" i="1"/>
  <c r="D530" i="1" s="1"/>
  <c r="T529" i="1"/>
  <c r="R528" i="1"/>
  <c r="S528" i="1" s="1"/>
  <c r="P529" i="1"/>
  <c r="E529" i="1"/>
  <c r="F529" i="1" s="1"/>
  <c r="G528" i="1"/>
  <c r="J785" i="1"/>
  <c r="H444" i="1" l="1"/>
  <c r="I443" i="1"/>
  <c r="L442" i="1"/>
  <c r="M442" i="1" s="1"/>
  <c r="N442" i="1" s="1"/>
  <c r="O442" i="1" s="1"/>
  <c r="Q442" i="1" s="1"/>
  <c r="B442" i="1" s="1"/>
  <c r="K443" i="1"/>
  <c r="C516" i="1"/>
  <c r="U530" i="1"/>
  <c r="A531" i="1"/>
  <c r="D531" i="1" s="1"/>
  <c r="P530" i="1"/>
  <c r="T530" i="1"/>
  <c r="R529" i="1"/>
  <c r="S529" i="1" s="1"/>
  <c r="E530" i="1"/>
  <c r="F530" i="1" s="1"/>
  <c r="G529" i="1"/>
  <c r="J786" i="1"/>
  <c r="L443" i="1" l="1"/>
  <c r="M443" i="1" s="1"/>
  <c r="N443" i="1" s="1"/>
  <c r="O443" i="1" s="1"/>
  <c r="Q443" i="1" s="1"/>
  <c r="B443" i="1" s="1"/>
  <c r="K444" i="1"/>
  <c r="H445" i="1"/>
  <c r="I444" i="1"/>
  <c r="C517" i="1"/>
  <c r="T531" i="1"/>
  <c r="A532" i="1"/>
  <c r="D532" i="1" s="1"/>
  <c r="R530" i="1"/>
  <c r="S530" i="1" s="1"/>
  <c r="U531" i="1"/>
  <c r="P531" i="1"/>
  <c r="E531" i="1"/>
  <c r="F531" i="1" s="1"/>
  <c r="G530" i="1"/>
  <c r="J787" i="1"/>
  <c r="H446" i="1" l="1"/>
  <c r="I445" i="1"/>
  <c r="K445" i="1"/>
  <c r="L444" i="1"/>
  <c r="M444" i="1" s="1"/>
  <c r="N444" i="1" s="1"/>
  <c r="O444" i="1" s="1"/>
  <c r="Q444" i="1" s="1"/>
  <c r="B444" i="1" s="1"/>
  <c r="C518" i="1"/>
  <c r="U532" i="1"/>
  <c r="R531" i="1"/>
  <c r="S531" i="1" s="1"/>
  <c r="T532" i="1"/>
  <c r="A533" i="1"/>
  <c r="D533" i="1" s="1"/>
  <c r="P532" i="1"/>
  <c r="E532" i="1"/>
  <c r="F532" i="1" s="1"/>
  <c r="J788" i="1"/>
  <c r="G531" i="1"/>
  <c r="K446" i="1" l="1"/>
  <c r="L445" i="1"/>
  <c r="M445" i="1" s="1"/>
  <c r="N445" i="1" s="1"/>
  <c r="O445" i="1" s="1"/>
  <c r="Q445" i="1" s="1"/>
  <c r="B445" i="1" s="1"/>
  <c r="H447" i="1"/>
  <c r="I446" i="1"/>
  <c r="C519" i="1"/>
  <c r="T533" i="1"/>
  <c r="P533" i="1"/>
  <c r="U533" i="1"/>
  <c r="R532" i="1"/>
  <c r="S532" i="1" s="1"/>
  <c r="A534" i="1"/>
  <c r="D534" i="1" s="1"/>
  <c r="E533" i="1"/>
  <c r="F533" i="1" s="1"/>
  <c r="G532" i="1"/>
  <c r="J789" i="1"/>
  <c r="H448" i="1" l="1"/>
  <c r="I447" i="1"/>
  <c r="L446" i="1"/>
  <c r="M446" i="1" s="1"/>
  <c r="N446" i="1" s="1"/>
  <c r="O446" i="1" s="1"/>
  <c r="Q446" i="1" s="1"/>
  <c r="B446" i="1" s="1"/>
  <c r="K447" i="1"/>
  <c r="C520" i="1"/>
  <c r="U534" i="1"/>
  <c r="P534" i="1"/>
  <c r="T534" i="1"/>
  <c r="R533" i="1"/>
  <c r="S533" i="1" s="1"/>
  <c r="A535" i="1"/>
  <c r="D535" i="1" s="1"/>
  <c r="E534" i="1"/>
  <c r="F534" i="1" s="1"/>
  <c r="J790" i="1"/>
  <c r="G533" i="1"/>
  <c r="L447" i="1" l="1"/>
  <c r="M447" i="1" s="1"/>
  <c r="N447" i="1" s="1"/>
  <c r="O447" i="1" s="1"/>
  <c r="Q447" i="1" s="1"/>
  <c r="B447" i="1" s="1"/>
  <c r="K448" i="1"/>
  <c r="H449" i="1"/>
  <c r="I448" i="1"/>
  <c r="C521" i="1"/>
  <c r="U535" i="1"/>
  <c r="T535" i="1"/>
  <c r="R534" i="1"/>
  <c r="S534" i="1" s="1"/>
  <c r="P535" i="1"/>
  <c r="A536" i="1"/>
  <c r="D536" i="1" s="1"/>
  <c r="E535" i="1"/>
  <c r="F535" i="1" s="1"/>
  <c r="G534" i="1"/>
  <c r="J791" i="1"/>
  <c r="H450" i="1" l="1"/>
  <c r="I449" i="1"/>
  <c r="L448" i="1"/>
  <c r="M448" i="1" s="1"/>
  <c r="N448" i="1" s="1"/>
  <c r="O448" i="1" s="1"/>
  <c r="Q448" i="1" s="1"/>
  <c r="B448" i="1" s="1"/>
  <c r="K449" i="1"/>
  <c r="C522" i="1"/>
  <c r="U536" i="1"/>
  <c r="A537" i="1"/>
  <c r="D537" i="1" s="1"/>
  <c r="T536" i="1"/>
  <c r="R535" i="1"/>
  <c r="S535" i="1" s="1"/>
  <c r="P536" i="1"/>
  <c r="R536" i="1" s="1"/>
  <c r="S536" i="1" s="1"/>
  <c r="E536" i="1"/>
  <c r="F536" i="1" s="1"/>
  <c r="J792" i="1"/>
  <c r="G535" i="1"/>
  <c r="K450" i="1" l="1"/>
  <c r="L449" i="1"/>
  <c r="M449" i="1" s="1"/>
  <c r="N449" i="1" s="1"/>
  <c r="O449" i="1" s="1"/>
  <c r="Q449" i="1" s="1"/>
  <c r="B449" i="1" s="1"/>
  <c r="H451" i="1"/>
  <c r="I450" i="1"/>
  <c r="C523" i="1"/>
  <c r="A538" i="1"/>
  <c r="D538" i="1" s="1"/>
  <c r="U537" i="1"/>
  <c r="T537" i="1"/>
  <c r="P537" i="1"/>
  <c r="E537" i="1"/>
  <c r="F537" i="1" s="1"/>
  <c r="G536" i="1"/>
  <c r="H537" i="1" s="1"/>
  <c r="J793" i="1"/>
  <c r="H452" i="1" l="1"/>
  <c r="I451" i="1"/>
  <c r="L450" i="1"/>
  <c r="M450" i="1" s="1"/>
  <c r="N450" i="1" s="1"/>
  <c r="O450" i="1" s="1"/>
  <c r="Q450" i="1" s="1"/>
  <c r="B450" i="1" s="1"/>
  <c r="K451" i="1"/>
  <c r="C524" i="1"/>
  <c r="U538" i="1"/>
  <c r="A539" i="1"/>
  <c r="D539" i="1" s="1"/>
  <c r="T538" i="1"/>
  <c r="R537" i="1"/>
  <c r="S537" i="1" s="1"/>
  <c r="P538" i="1"/>
  <c r="E538" i="1"/>
  <c r="F538" i="1" s="1"/>
  <c r="J794" i="1"/>
  <c r="G537" i="1"/>
  <c r="H538" i="1" s="1"/>
  <c r="L451" i="1" l="1"/>
  <c r="M451" i="1" s="1"/>
  <c r="N451" i="1" s="1"/>
  <c r="O451" i="1" s="1"/>
  <c r="Q451" i="1" s="1"/>
  <c r="B451" i="1" s="1"/>
  <c r="K452" i="1"/>
  <c r="H453" i="1"/>
  <c r="I452" i="1"/>
  <c r="C525" i="1"/>
  <c r="U539" i="1"/>
  <c r="H539" i="1"/>
  <c r="P539" i="1"/>
  <c r="T539" i="1"/>
  <c r="R538" i="1"/>
  <c r="S538" i="1" s="1"/>
  <c r="A540" i="1"/>
  <c r="D540" i="1" s="1"/>
  <c r="E539" i="1"/>
  <c r="F539" i="1" s="1"/>
  <c r="I537" i="1"/>
  <c r="G538" i="1"/>
  <c r="J795" i="1"/>
  <c r="H454" i="1" l="1"/>
  <c r="I453" i="1"/>
  <c r="L452" i="1"/>
  <c r="M452" i="1" s="1"/>
  <c r="N452" i="1" s="1"/>
  <c r="O452" i="1" s="1"/>
  <c r="Q452" i="1" s="1"/>
  <c r="B452" i="1" s="1"/>
  <c r="K453" i="1"/>
  <c r="C526" i="1"/>
  <c r="U540" i="1"/>
  <c r="P540" i="1"/>
  <c r="R540" i="1" s="1"/>
  <c r="S540" i="1" s="1"/>
  <c r="H540" i="1"/>
  <c r="T540" i="1"/>
  <c r="R539" i="1"/>
  <c r="S539" i="1" s="1"/>
  <c r="A541" i="1"/>
  <c r="D541" i="1" s="1"/>
  <c r="E540" i="1"/>
  <c r="F540" i="1" s="1"/>
  <c r="J796" i="1"/>
  <c r="I538" i="1"/>
  <c r="G539" i="1"/>
  <c r="L453" i="1" l="1"/>
  <c r="M453" i="1" s="1"/>
  <c r="N453" i="1" s="1"/>
  <c r="O453" i="1" s="1"/>
  <c r="Q453" i="1" s="1"/>
  <c r="B453" i="1" s="1"/>
  <c r="K454" i="1"/>
  <c r="H455" i="1"/>
  <c r="I454" i="1"/>
  <c r="C527" i="1"/>
  <c r="P541" i="1"/>
  <c r="H541" i="1"/>
  <c r="U541" i="1"/>
  <c r="T541" i="1"/>
  <c r="A542" i="1"/>
  <c r="D542" i="1" s="1"/>
  <c r="E541" i="1"/>
  <c r="F541" i="1" s="1"/>
  <c r="I539" i="1"/>
  <c r="G540" i="1"/>
  <c r="J797" i="1"/>
  <c r="H456" i="1" l="1"/>
  <c r="I455" i="1"/>
  <c r="L454" i="1"/>
  <c r="M454" i="1" s="1"/>
  <c r="N454" i="1" s="1"/>
  <c r="O454" i="1" s="1"/>
  <c r="Q454" i="1" s="1"/>
  <c r="B454" i="1" s="1"/>
  <c r="K455" i="1"/>
  <c r="C528" i="1"/>
  <c r="U542" i="1"/>
  <c r="H542" i="1"/>
  <c r="T542" i="1"/>
  <c r="R541" i="1"/>
  <c r="S541" i="1" s="1"/>
  <c r="A543" i="1"/>
  <c r="D543" i="1" s="1"/>
  <c r="P542" i="1"/>
  <c r="R542" i="1" s="1"/>
  <c r="S542" i="1" s="1"/>
  <c r="E542" i="1"/>
  <c r="F542" i="1" s="1"/>
  <c r="J798" i="1"/>
  <c r="I540" i="1"/>
  <c r="G541" i="1"/>
  <c r="L455" i="1" l="1"/>
  <c r="M455" i="1" s="1"/>
  <c r="N455" i="1" s="1"/>
  <c r="O455" i="1" s="1"/>
  <c r="Q455" i="1" s="1"/>
  <c r="B455" i="1" s="1"/>
  <c r="K456" i="1"/>
  <c r="H457" i="1"/>
  <c r="I456" i="1"/>
  <c r="C529" i="1"/>
  <c r="U543" i="1"/>
  <c r="A544" i="1"/>
  <c r="D544" i="1" s="1"/>
  <c r="P543" i="1"/>
  <c r="T543" i="1"/>
  <c r="E543" i="1"/>
  <c r="F543" i="1" s="1"/>
  <c r="I541" i="1"/>
  <c r="G542" i="1"/>
  <c r="H543" i="1" s="1"/>
  <c r="J799" i="1"/>
  <c r="H458" i="1" l="1"/>
  <c r="I457" i="1"/>
  <c r="L456" i="1"/>
  <c r="M456" i="1" s="1"/>
  <c r="N456" i="1" s="1"/>
  <c r="O456" i="1" s="1"/>
  <c r="Q456" i="1" s="1"/>
  <c r="B456" i="1" s="1"/>
  <c r="K457" i="1"/>
  <c r="C530" i="1"/>
  <c r="U544" i="1"/>
  <c r="H544" i="1"/>
  <c r="A545" i="1"/>
  <c r="D545" i="1" s="1"/>
  <c r="T544" i="1"/>
  <c r="R543" i="1"/>
  <c r="S543" i="1" s="1"/>
  <c r="P544" i="1"/>
  <c r="R544" i="1" s="1"/>
  <c r="S544" i="1" s="1"/>
  <c r="E544" i="1"/>
  <c r="F544" i="1" s="1"/>
  <c r="J800" i="1"/>
  <c r="I542" i="1"/>
  <c r="G543" i="1"/>
  <c r="L457" i="1" l="1"/>
  <c r="M457" i="1" s="1"/>
  <c r="N457" i="1" s="1"/>
  <c r="O457" i="1" s="1"/>
  <c r="Q457" i="1" s="1"/>
  <c r="B457" i="1" s="1"/>
  <c r="K458" i="1"/>
  <c r="H459" i="1"/>
  <c r="I458" i="1"/>
  <c r="C531" i="1"/>
  <c r="T545" i="1"/>
  <c r="U545" i="1"/>
  <c r="H545" i="1"/>
  <c r="A546" i="1"/>
  <c r="D546" i="1" s="1"/>
  <c r="P545" i="1"/>
  <c r="E545" i="1"/>
  <c r="F545" i="1" s="1"/>
  <c r="J801" i="1"/>
  <c r="I543" i="1"/>
  <c r="G544" i="1"/>
  <c r="H460" i="1" l="1"/>
  <c r="I459" i="1"/>
  <c r="L458" i="1"/>
  <c r="M458" i="1" s="1"/>
  <c r="N458" i="1" s="1"/>
  <c r="O458" i="1" s="1"/>
  <c r="Q458" i="1" s="1"/>
  <c r="B458" i="1" s="1"/>
  <c r="K459" i="1"/>
  <c r="C532" i="1"/>
  <c r="T546" i="1"/>
  <c r="P546" i="1"/>
  <c r="R546" i="1" s="1"/>
  <c r="S546" i="1" s="1"/>
  <c r="R545" i="1"/>
  <c r="S545" i="1" s="1"/>
  <c r="U546" i="1"/>
  <c r="H546" i="1"/>
  <c r="A547" i="1"/>
  <c r="D547" i="1" s="1"/>
  <c r="E546" i="1"/>
  <c r="F546" i="1" s="1"/>
  <c r="I544" i="1"/>
  <c r="G545" i="1"/>
  <c r="J802" i="1"/>
  <c r="L459" i="1" l="1"/>
  <c r="M459" i="1" s="1"/>
  <c r="N459" i="1" s="1"/>
  <c r="O459" i="1" s="1"/>
  <c r="Q459" i="1" s="1"/>
  <c r="B459" i="1" s="1"/>
  <c r="K460" i="1"/>
  <c r="H461" i="1"/>
  <c r="I460" i="1"/>
  <c r="C533" i="1"/>
  <c r="H547" i="1"/>
  <c r="T547" i="1"/>
  <c r="U547" i="1"/>
  <c r="A548" i="1"/>
  <c r="D548" i="1" s="1"/>
  <c r="P547" i="1"/>
  <c r="E547" i="1"/>
  <c r="F547" i="1" s="1"/>
  <c r="J803" i="1"/>
  <c r="I545" i="1"/>
  <c r="G546" i="1"/>
  <c r="H462" i="1" l="1"/>
  <c r="I461" i="1"/>
  <c r="L460" i="1"/>
  <c r="M460" i="1" s="1"/>
  <c r="N460" i="1" s="1"/>
  <c r="O460" i="1" s="1"/>
  <c r="Q460" i="1" s="1"/>
  <c r="B460" i="1" s="1"/>
  <c r="K461" i="1"/>
  <c r="C534" i="1"/>
  <c r="T548" i="1"/>
  <c r="P548" i="1"/>
  <c r="H548" i="1"/>
  <c r="R547" i="1"/>
  <c r="S547" i="1" s="1"/>
  <c r="U548" i="1"/>
  <c r="A549" i="1"/>
  <c r="D549" i="1" s="1"/>
  <c r="E548" i="1"/>
  <c r="F548" i="1" s="1"/>
  <c r="I546" i="1"/>
  <c r="G547" i="1"/>
  <c r="J804" i="1"/>
  <c r="L461" i="1" l="1"/>
  <c r="M461" i="1" s="1"/>
  <c r="N461" i="1" s="1"/>
  <c r="O461" i="1" s="1"/>
  <c r="Q461" i="1" s="1"/>
  <c r="B461" i="1" s="1"/>
  <c r="K462" i="1"/>
  <c r="H463" i="1"/>
  <c r="I462" i="1"/>
  <c r="C535" i="1"/>
  <c r="H549" i="1"/>
  <c r="R548" i="1"/>
  <c r="S548" i="1" s="1"/>
  <c r="T549" i="1"/>
  <c r="U549" i="1"/>
  <c r="A550" i="1"/>
  <c r="D550" i="1" s="1"/>
  <c r="P549" i="1"/>
  <c r="E549" i="1"/>
  <c r="F549" i="1" s="1"/>
  <c r="I547" i="1"/>
  <c r="G548" i="1"/>
  <c r="J805" i="1"/>
  <c r="H464" i="1" l="1"/>
  <c r="I463" i="1"/>
  <c r="L462" i="1"/>
  <c r="M462" i="1" s="1"/>
  <c r="N462" i="1" s="1"/>
  <c r="O462" i="1" s="1"/>
  <c r="Q462" i="1" s="1"/>
  <c r="B462" i="1" s="1"/>
  <c r="K463" i="1"/>
  <c r="C536" i="1"/>
  <c r="U550" i="1"/>
  <c r="P550" i="1"/>
  <c r="T550" i="1"/>
  <c r="R549" i="1"/>
  <c r="S549" i="1" s="1"/>
  <c r="A551" i="1"/>
  <c r="D551" i="1" s="1"/>
  <c r="E550" i="1"/>
  <c r="F550" i="1" s="1"/>
  <c r="I548" i="1"/>
  <c r="G549" i="1"/>
  <c r="H550" i="1" s="1"/>
  <c r="J806" i="1"/>
  <c r="L463" i="1" l="1"/>
  <c r="M463" i="1" s="1"/>
  <c r="N463" i="1" s="1"/>
  <c r="O463" i="1" s="1"/>
  <c r="Q463" i="1" s="1"/>
  <c r="B463" i="1" s="1"/>
  <c r="K464" i="1"/>
  <c r="H465" i="1"/>
  <c r="I464" i="1"/>
  <c r="C537" i="1"/>
  <c r="U551" i="1"/>
  <c r="P551" i="1"/>
  <c r="R551" i="1" s="1"/>
  <c r="S551" i="1" s="1"/>
  <c r="T551" i="1"/>
  <c r="R550" i="1"/>
  <c r="S550" i="1" s="1"/>
  <c r="A552" i="1"/>
  <c r="D552" i="1" s="1"/>
  <c r="E551" i="1"/>
  <c r="F551" i="1" s="1"/>
  <c r="J807" i="1"/>
  <c r="I549" i="1"/>
  <c r="G550" i="1"/>
  <c r="H551" i="1" s="1"/>
  <c r="H466" i="1" l="1"/>
  <c r="I465" i="1"/>
  <c r="K465" i="1"/>
  <c r="L464" i="1"/>
  <c r="M464" i="1" s="1"/>
  <c r="N464" i="1" s="1"/>
  <c r="O464" i="1" s="1"/>
  <c r="Q464" i="1" s="1"/>
  <c r="B464" i="1" s="1"/>
  <c r="C538" i="1"/>
  <c r="H552" i="1"/>
  <c r="T552" i="1"/>
  <c r="U552" i="1"/>
  <c r="A553" i="1"/>
  <c r="D553" i="1" s="1"/>
  <c r="P552" i="1"/>
  <c r="E552" i="1"/>
  <c r="F552" i="1" s="1"/>
  <c r="I550" i="1"/>
  <c r="G551" i="1"/>
  <c r="J808" i="1"/>
  <c r="L465" i="1" l="1"/>
  <c r="M465" i="1" s="1"/>
  <c r="N465" i="1" s="1"/>
  <c r="O465" i="1" s="1"/>
  <c r="Q465" i="1" s="1"/>
  <c r="B465" i="1" s="1"/>
  <c r="K466" i="1"/>
  <c r="H467" i="1"/>
  <c r="I466" i="1"/>
  <c r="C539" i="1"/>
  <c r="T553" i="1"/>
  <c r="R552" i="1"/>
  <c r="S552" i="1" s="1"/>
  <c r="U553" i="1"/>
  <c r="A554" i="1"/>
  <c r="D554" i="1" s="1"/>
  <c r="P553" i="1"/>
  <c r="E553" i="1"/>
  <c r="F553" i="1" s="1"/>
  <c r="J809" i="1"/>
  <c r="I551" i="1"/>
  <c r="G552" i="1"/>
  <c r="H553" i="1" s="1"/>
  <c r="H468" i="1" l="1"/>
  <c r="I467" i="1"/>
  <c r="L466" i="1"/>
  <c r="M466" i="1" s="1"/>
  <c r="N466" i="1" s="1"/>
  <c r="O466" i="1" s="1"/>
  <c r="Q466" i="1" s="1"/>
  <c r="B466" i="1" s="1"/>
  <c r="K467" i="1"/>
  <c r="C540" i="1"/>
  <c r="U554" i="1"/>
  <c r="T554" i="1"/>
  <c r="R553" i="1"/>
  <c r="S553" i="1" s="1"/>
  <c r="A555" i="1"/>
  <c r="D555" i="1" s="1"/>
  <c r="P554" i="1"/>
  <c r="E554" i="1"/>
  <c r="F554" i="1" s="1"/>
  <c r="I552" i="1"/>
  <c r="G553" i="1"/>
  <c r="H554" i="1" s="1"/>
  <c r="J810" i="1"/>
  <c r="L467" i="1" l="1"/>
  <c r="M467" i="1" s="1"/>
  <c r="N467" i="1" s="1"/>
  <c r="O467" i="1" s="1"/>
  <c r="Q467" i="1" s="1"/>
  <c r="B467" i="1" s="1"/>
  <c r="K468" i="1"/>
  <c r="H469" i="1"/>
  <c r="I468" i="1"/>
  <c r="C541" i="1"/>
  <c r="T555" i="1"/>
  <c r="H555" i="1"/>
  <c r="R554" i="1"/>
  <c r="S554" i="1" s="1"/>
  <c r="U555" i="1"/>
  <c r="A556" i="1"/>
  <c r="D556" i="1" s="1"/>
  <c r="P555" i="1"/>
  <c r="E555" i="1"/>
  <c r="F555" i="1" s="1"/>
  <c r="J811" i="1"/>
  <c r="I553" i="1"/>
  <c r="G554" i="1"/>
  <c r="H470" i="1" l="1"/>
  <c r="I469" i="1"/>
  <c r="K469" i="1"/>
  <c r="L468" i="1"/>
  <c r="M468" i="1" s="1"/>
  <c r="N468" i="1" s="1"/>
  <c r="O468" i="1" s="1"/>
  <c r="Q468" i="1" s="1"/>
  <c r="B468" i="1" s="1"/>
  <c r="C542" i="1"/>
  <c r="T556" i="1"/>
  <c r="R555" i="1"/>
  <c r="S555" i="1" s="1"/>
  <c r="P556" i="1"/>
  <c r="H556" i="1"/>
  <c r="U556" i="1"/>
  <c r="A557" i="1"/>
  <c r="D557" i="1" s="1"/>
  <c r="E556" i="1"/>
  <c r="F556" i="1" s="1"/>
  <c r="I554" i="1"/>
  <c r="G555" i="1"/>
  <c r="J812" i="1"/>
  <c r="L469" i="1" l="1"/>
  <c r="M469" i="1" s="1"/>
  <c r="N469" i="1" s="1"/>
  <c r="O469" i="1" s="1"/>
  <c r="Q469" i="1" s="1"/>
  <c r="B469" i="1" s="1"/>
  <c r="K470" i="1"/>
  <c r="H471" i="1"/>
  <c r="I470" i="1"/>
  <c r="C543" i="1"/>
  <c r="U557" i="1"/>
  <c r="H557" i="1"/>
  <c r="P557" i="1"/>
  <c r="A558" i="1"/>
  <c r="D558" i="1" s="1"/>
  <c r="R556" i="1"/>
  <c r="S556" i="1" s="1"/>
  <c r="T557" i="1"/>
  <c r="E557" i="1"/>
  <c r="F557" i="1" s="1"/>
  <c r="I555" i="1"/>
  <c r="G556" i="1"/>
  <c r="J813" i="1"/>
  <c r="H472" i="1" l="1"/>
  <c r="I471" i="1"/>
  <c r="L470" i="1"/>
  <c r="M470" i="1" s="1"/>
  <c r="N470" i="1" s="1"/>
  <c r="O470" i="1" s="1"/>
  <c r="Q470" i="1" s="1"/>
  <c r="B470" i="1" s="1"/>
  <c r="K471" i="1"/>
  <c r="C544" i="1"/>
  <c r="U558" i="1"/>
  <c r="T558" i="1"/>
  <c r="R557" i="1"/>
  <c r="S557" i="1" s="1"/>
  <c r="A559" i="1"/>
  <c r="D559" i="1" s="1"/>
  <c r="P558" i="1"/>
  <c r="R558" i="1" s="1"/>
  <c r="S558" i="1" s="1"/>
  <c r="E558" i="1"/>
  <c r="F558" i="1" s="1"/>
  <c r="I556" i="1"/>
  <c r="G557" i="1"/>
  <c r="H558" i="1" s="1"/>
  <c r="J814" i="1"/>
  <c r="L471" i="1" l="1"/>
  <c r="M471" i="1" s="1"/>
  <c r="N471" i="1" s="1"/>
  <c r="O471" i="1" s="1"/>
  <c r="Q471" i="1" s="1"/>
  <c r="B471" i="1" s="1"/>
  <c r="K472" i="1"/>
  <c r="H473" i="1"/>
  <c r="I472" i="1"/>
  <c r="C545" i="1"/>
  <c r="U559" i="1"/>
  <c r="T559" i="1"/>
  <c r="A560" i="1"/>
  <c r="D560" i="1" s="1"/>
  <c r="P559" i="1"/>
  <c r="E559" i="1"/>
  <c r="F559" i="1" s="1"/>
  <c r="J815" i="1"/>
  <c r="I557" i="1"/>
  <c r="G558" i="1"/>
  <c r="H559" i="1" s="1"/>
  <c r="H474" i="1" l="1"/>
  <c r="I473" i="1"/>
  <c r="L472" i="1"/>
  <c r="M472" i="1" s="1"/>
  <c r="N472" i="1" s="1"/>
  <c r="O472" i="1" s="1"/>
  <c r="Q472" i="1" s="1"/>
  <c r="B472" i="1" s="1"/>
  <c r="K473" i="1"/>
  <c r="C546" i="1"/>
  <c r="T560" i="1"/>
  <c r="R559" i="1"/>
  <c r="S559" i="1" s="1"/>
  <c r="U560" i="1"/>
  <c r="A561" i="1"/>
  <c r="D561" i="1" s="1"/>
  <c r="P560" i="1"/>
  <c r="E560" i="1"/>
  <c r="F560" i="1" s="1"/>
  <c r="I558" i="1"/>
  <c r="G559" i="1"/>
  <c r="H560" i="1" s="1"/>
  <c r="J816" i="1"/>
  <c r="L473" i="1" l="1"/>
  <c r="M473" i="1" s="1"/>
  <c r="N473" i="1" s="1"/>
  <c r="O473" i="1" s="1"/>
  <c r="Q473" i="1" s="1"/>
  <c r="B473" i="1" s="1"/>
  <c r="K474" i="1"/>
  <c r="H475" i="1"/>
  <c r="I474" i="1"/>
  <c r="C547" i="1"/>
  <c r="U561" i="1"/>
  <c r="A562" i="1"/>
  <c r="D562" i="1" s="1"/>
  <c r="H561" i="1"/>
  <c r="T561" i="1"/>
  <c r="R560" i="1"/>
  <c r="S560" i="1" s="1"/>
  <c r="P561" i="1"/>
  <c r="E561" i="1"/>
  <c r="F561" i="1" s="1"/>
  <c r="I559" i="1"/>
  <c r="G560" i="1"/>
  <c r="J817" i="1"/>
  <c r="H476" i="1" l="1"/>
  <c r="I475" i="1"/>
  <c r="L474" i="1"/>
  <c r="M474" i="1" s="1"/>
  <c r="N474" i="1" s="1"/>
  <c r="O474" i="1" s="1"/>
  <c r="Q474" i="1" s="1"/>
  <c r="B474" i="1" s="1"/>
  <c r="K475" i="1"/>
  <c r="C548" i="1"/>
  <c r="U562" i="1"/>
  <c r="T562" i="1"/>
  <c r="H562" i="1"/>
  <c r="A563" i="1"/>
  <c r="D563" i="1" s="1"/>
  <c r="P562" i="1"/>
  <c r="R561" i="1"/>
  <c r="S561" i="1" s="1"/>
  <c r="E562" i="1"/>
  <c r="F562" i="1" s="1"/>
  <c r="I560" i="1"/>
  <c r="G561" i="1"/>
  <c r="J818" i="1"/>
  <c r="L475" i="1" l="1"/>
  <c r="M475" i="1" s="1"/>
  <c r="N475" i="1" s="1"/>
  <c r="O475" i="1" s="1"/>
  <c r="Q475" i="1" s="1"/>
  <c r="B475" i="1" s="1"/>
  <c r="K476" i="1"/>
  <c r="H477" i="1"/>
  <c r="I476" i="1"/>
  <c r="C549" i="1"/>
  <c r="U563" i="1"/>
  <c r="H563" i="1"/>
  <c r="A564" i="1"/>
  <c r="D564" i="1" s="1"/>
  <c r="T563" i="1"/>
  <c r="R562" i="1"/>
  <c r="S562" i="1" s="1"/>
  <c r="P563" i="1"/>
  <c r="E563" i="1"/>
  <c r="F563" i="1" s="1"/>
  <c r="J819" i="1"/>
  <c r="I561" i="1"/>
  <c r="G562" i="1"/>
  <c r="H478" i="1" l="1"/>
  <c r="I477" i="1"/>
  <c r="L476" i="1"/>
  <c r="M476" i="1" s="1"/>
  <c r="N476" i="1" s="1"/>
  <c r="O476" i="1" s="1"/>
  <c r="Q476" i="1" s="1"/>
  <c r="B476" i="1" s="1"/>
  <c r="K477" i="1"/>
  <c r="C550" i="1"/>
  <c r="U564" i="1"/>
  <c r="A565" i="1"/>
  <c r="D565" i="1" s="1"/>
  <c r="T564" i="1"/>
  <c r="R563" i="1"/>
  <c r="S563" i="1" s="1"/>
  <c r="P564" i="1"/>
  <c r="R564" i="1" s="1"/>
  <c r="S564" i="1" s="1"/>
  <c r="E564" i="1"/>
  <c r="F564" i="1" s="1"/>
  <c r="I562" i="1"/>
  <c r="G563" i="1"/>
  <c r="H564" i="1" s="1"/>
  <c r="J820" i="1"/>
  <c r="L477" i="1" l="1"/>
  <c r="M477" i="1" s="1"/>
  <c r="N477" i="1" s="1"/>
  <c r="O477" i="1" s="1"/>
  <c r="Q477" i="1" s="1"/>
  <c r="B477" i="1" s="1"/>
  <c r="K478" i="1"/>
  <c r="H479" i="1"/>
  <c r="I478" i="1"/>
  <c r="C551" i="1"/>
  <c r="H565" i="1"/>
  <c r="U565" i="1"/>
  <c r="T565" i="1"/>
  <c r="A566" i="1"/>
  <c r="D566" i="1" s="1"/>
  <c r="P565" i="1"/>
  <c r="E565" i="1"/>
  <c r="F565" i="1" s="1"/>
  <c r="I563" i="1"/>
  <c r="G564" i="1"/>
  <c r="J821" i="1"/>
  <c r="H480" i="1" l="1"/>
  <c r="I479" i="1"/>
  <c r="L478" i="1"/>
  <c r="M478" i="1" s="1"/>
  <c r="N478" i="1" s="1"/>
  <c r="O478" i="1" s="1"/>
  <c r="Q478" i="1" s="1"/>
  <c r="B478" i="1" s="1"/>
  <c r="K479" i="1"/>
  <c r="C552" i="1"/>
  <c r="U566" i="1"/>
  <c r="P566" i="1"/>
  <c r="R566" i="1" s="1"/>
  <c r="S566" i="1" s="1"/>
  <c r="A567" i="1"/>
  <c r="D567" i="1" s="1"/>
  <c r="H566" i="1"/>
  <c r="T566" i="1"/>
  <c r="R565" i="1"/>
  <c r="S565" i="1" s="1"/>
  <c r="E566" i="1"/>
  <c r="F566" i="1" s="1"/>
  <c r="I564" i="1"/>
  <c r="G565" i="1"/>
  <c r="J822" i="1"/>
  <c r="L479" i="1" l="1"/>
  <c r="M479" i="1" s="1"/>
  <c r="N479" i="1" s="1"/>
  <c r="O479" i="1" s="1"/>
  <c r="Q479" i="1" s="1"/>
  <c r="B479" i="1" s="1"/>
  <c r="K480" i="1"/>
  <c r="H481" i="1"/>
  <c r="I480" i="1"/>
  <c r="C553" i="1"/>
  <c r="P567" i="1"/>
  <c r="H567" i="1"/>
  <c r="T567" i="1"/>
  <c r="U567" i="1"/>
  <c r="A568" i="1"/>
  <c r="D568" i="1" s="1"/>
  <c r="E567" i="1"/>
  <c r="F567" i="1" s="1"/>
  <c r="J823" i="1"/>
  <c r="I565" i="1"/>
  <c r="G566" i="1"/>
  <c r="H482" i="1" l="1"/>
  <c r="I481" i="1"/>
  <c r="L480" i="1"/>
  <c r="M480" i="1" s="1"/>
  <c r="N480" i="1" s="1"/>
  <c r="O480" i="1" s="1"/>
  <c r="Q480" i="1" s="1"/>
  <c r="B480" i="1" s="1"/>
  <c r="K481" i="1"/>
  <c r="C554" i="1"/>
  <c r="U568" i="1"/>
  <c r="P568" i="1"/>
  <c r="T568" i="1"/>
  <c r="R567" i="1"/>
  <c r="S567" i="1" s="1"/>
  <c r="A569" i="1"/>
  <c r="D569" i="1" s="1"/>
  <c r="E568" i="1"/>
  <c r="F568" i="1" s="1"/>
  <c r="I566" i="1"/>
  <c r="G567" i="1"/>
  <c r="H568" i="1" s="1"/>
  <c r="J824" i="1"/>
  <c r="L481" i="1" l="1"/>
  <c r="M481" i="1" s="1"/>
  <c r="N481" i="1" s="1"/>
  <c r="O481" i="1" s="1"/>
  <c r="Q481" i="1" s="1"/>
  <c r="B481" i="1" s="1"/>
  <c r="K482" i="1"/>
  <c r="H483" i="1"/>
  <c r="I482" i="1"/>
  <c r="C555" i="1"/>
  <c r="U569" i="1"/>
  <c r="A570" i="1"/>
  <c r="D570" i="1" s="1"/>
  <c r="T569" i="1"/>
  <c r="R568" i="1"/>
  <c r="S568" i="1" s="1"/>
  <c r="P569" i="1"/>
  <c r="E569" i="1"/>
  <c r="F569" i="1" s="1"/>
  <c r="J825" i="1"/>
  <c r="I567" i="1"/>
  <c r="G568" i="1"/>
  <c r="H569" i="1" s="1"/>
  <c r="H484" i="1" l="1"/>
  <c r="I483" i="1"/>
  <c r="L482" i="1"/>
  <c r="M482" i="1" s="1"/>
  <c r="N482" i="1" s="1"/>
  <c r="O482" i="1" s="1"/>
  <c r="Q482" i="1" s="1"/>
  <c r="B482" i="1" s="1"/>
  <c r="K483" i="1"/>
  <c r="C556" i="1"/>
  <c r="U570" i="1"/>
  <c r="T570" i="1"/>
  <c r="R569" i="1"/>
  <c r="S569" i="1" s="1"/>
  <c r="A571" i="1"/>
  <c r="D571" i="1" s="1"/>
  <c r="P570" i="1"/>
  <c r="H570" i="1"/>
  <c r="E570" i="1"/>
  <c r="F570" i="1" s="1"/>
  <c r="I568" i="1"/>
  <c r="G569" i="1"/>
  <c r="J826" i="1"/>
  <c r="L483" i="1" l="1"/>
  <c r="M483" i="1" s="1"/>
  <c r="N483" i="1" s="1"/>
  <c r="O483" i="1" s="1"/>
  <c r="Q483" i="1" s="1"/>
  <c r="B483" i="1" s="1"/>
  <c r="K484" i="1"/>
  <c r="H485" i="1"/>
  <c r="I484" i="1"/>
  <c r="C557" i="1"/>
  <c r="U571" i="1"/>
  <c r="A572" i="1"/>
  <c r="D572" i="1" s="1"/>
  <c r="T571" i="1"/>
  <c r="R570" i="1"/>
  <c r="S570" i="1" s="1"/>
  <c r="P571" i="1"/>
  <c r="E571" i="1"/>
  <c r="F571" i="1" s="1"/>
  <c r="I569" i="1"/>
  <c r="G570" i="1"/>
  <c r="H571" i="1" s="1"/>
  <c r="J827" i="1"/>
  <c r="H486" i="1" l="1"/>
  <c r="I485" i="1"/>
  <c r="L484" i="1"/>
  <c r="M484" i="1" s="1"/>
  <c r="N484" i="1" s="1"/>
  <c r="O484" i="1" s="1"/>
  <c r="Q484" i="1" s="1"/>
  <c r="B484" i="1" s="1"/>
  <c r="K485" i="1"/>
  <c r="C558" i="1"/>
  <c r="T572" i="1"/>
  <c r="H572" i="1"/>
  <c r="U572" i="1"/>
  <c r="R571" i="1"/>
  <c r="S571" i="1" s="1"/>
  <c r="A573" i="1"/>
  <c r="D573" i="1" s="1"/>
  <c r="P572" i="1"/>
  <c r="R572" i="1" s="1"/>
  <c r="S572" i="1" s="1"/>
  <c r="E572" i="1"/>
  <c r="F572" i="1" s="1"/>
  <c r="I570" i="1"/>
  <c r="G571" i="1"/>
  <c r="J828" i="1"/>
  <c r="L485" i="1" l="1"/>
  <c r="M485" i="1" s="1"/>
  <c r="N485" i="1" s="1"/>
  <c r="O485" i="1" s="1"/>
  <c r="Q485" i="1" s="1"/>
  <c r="B485" i="1" s="1"/>
  <c r="K486" i="1"/>
  <c r="H487" i="1"/>
  <c r="I486" i="1"/>
  <c r="C559" i="1"/>
  <c r="A574" i="1"/>
  <c r="D574" i="1" s="1"/>
  <c r="T573" i="1"/>
  <c r="U573" i="1"/>
  <c r="P573" i="1"/>
  <c r="E573" i="1"/>
  <c r="F573" i="1" s="1"/>
  <c r="J829" i="1"/>
  <c r="I571" i="1"/>
  <c r="G572" i="1"/>
  <c r="H573" i="1" s="1"/>
  <c r="H488" i="1" l="1"/>
  <c r="I487" i="1"/>
  <c r="L486" i="1"/>
  <c r="M486" i="1" s="1"/>
  <c r="N486" i="1" s="1"/>
  <c r="O486" i="1" s="1"/>
  <c r="Q486" i="1" s="1"/>
  <c r="B486" i="1" s="1"/>
  <c r="K487" i="1"/>
  <c r="C560" i="1"/>
  <c r="T574" i="1"/>
  <c r="U574" i="1"/>
  <c r="A575" i="1"/>
  <c r="D575" i="1" s="1"/>
  <c r="R573" i="1"/>
  <c r="S573" i="1" s="1"/>
  <c r="P574" i="1"/>
  <c r="H574" i="1"/>
  <c r="E574" i="1"/>
  <c r="F574" i="1" s="1"/>
  <c r="J830" i="1"/>
  <c r="I572" i="1"/>
  <c r="G573" i="1"/>
  <c r="L487" i="1" l="1"/>
  <c r="M487" i="1" s="1"/>
  <c r="N487" i="1" s="1"/>
  <c r="O487" i="1" s="1"/>
  <c r="Q487" i="1" s="1"/>
  <c r="B487" i="1" s="1"/>
  <c r="K488" i="1"/>
  <c r="H489" i="1"/>
  <c r="I488" i="1"/>
  <c r="C561" i="1"/>
  <c r="U575" i="1"/>
  <c r="H575" i="1"/>
  <c r="A576" i="1"/>
  <c r="D576" i="1" s="1"/>
  <c r="T575" i="1"/>
  <c r="R574" i="1"/>
  <c r="S574" i="1" s="1"/>
  <c r="P575" i="1"/>
  <c r="E575" i="1"/>
  <c r="F575" i="1" s="1"/>
  <c r="J831" i="1"/>
  <c r="I573" i="1"/>
  <c r="G574" i="1"/>
  <c r="H490" i="1" l="1"/>
  <c r="I489" i="1"/>
  <c r="L488" i="1"/>
  <c r="M488" i="1" s="1"/>
  <c r="N488" i="1" s="1"/>
  <c r="O488" i="1" s="1"/>
  <c r="Q488" i="1" s="1"/>
  <c r="B488" i="1" s="1"/>
  <c r="K489" i="1"/>
  <c r="C562" i="1"/>
  <c r="T576" i="1"/>
  <c r="A577" i="1"/>
  <c r="D577" i="1" s="1"/>
  <c r="R575" i="1"/>
  <c r="S575" i="1" s="1"/>
  <c r="U576" i="1"/>
  <c r="H576" i="1"/>
  <c r="P576" i="1"/>
  <c r="R576" i="1" s="1"/>
  <c r="S576" i="1" s="1"/>
  <c r="E576" i="1"/>
  <c r="F576" i="1" s="1"/>
  <c r="I574" i="1"/>
  <c r="G575" i="1"/>
  <c r="J832" i="1"/>
  <c r="L489" i="1" l="1"/>
  <c r="M489" i="1" s="1"/>
  <c r="N489" i="1" s="1"/>
  <c r="O489" i="1" s="1"/>
  <c r="Q489" i="1" s="1"/>
  <c r="B489" i="1" s="1"/>
  <c r="K490" i="1"/>
  <c r="H491" i="1"/>
  <c r="I490" i="1"/>
  <c r="C563" i="1"/>
  <c r="U577" i="1"/>
  <c r="H577" i="1"/>
  <c r="P577" i="1"/>
  <c r="A578" i="1"/>
  <c r="D578" i="1" s="1"/>
  <c r="T577" i="1"/>
  <c r="E577" i="1"/>
  <c r="F577" i="1" s="1"/>
  <c r="J833" i="1"/>
  <c r="I575" i="1"/>
  <c r="G576" i="1"/>
  <c r="H492" i="1" l="1"/>
  <c r="I491" i="1"/>
  <c r="L490" i="1"/>
  <c r="M490" i="1" s="1"/>
  <c r="N490" i="1" s="1"/>
  <c r="O490" i="1" s="1"/>
  <c r="Q490" i="1" s="1"/>
  <c r="B490" i="1" s="1"/>
  <c r="K491" i="1"/>
  <c r="C564" i="1"/>
  <c r="U578" i="1"/>
  <c r="R577" i="1"/>
  <c r="S577" i="1" s="1"/>
  <c r="A579" i="1"/>
  <c r="D579" i="1" s="1"/>
  <c r="T578" i="1"/>
  <c r="H578" i="1"/>
  <c r="P578" i="1"/>
  <c r="E578" i="1"/>
  <c r="F578" i="1" s="1"/>
  <c r="I576" i="1"/>
  <c r="G577" i="1"/>
  <c r="J834" i="1"/>
  <c r="L491" i="1" l="1"/>
  <c r="M491" i="1" s="1"/>
  <c r="N491" i="1" s="1"/>
  <c r="O491" i="1" s="1"/>
  <c r="Q491" i="1" s="1"/>
  <c r="B491" i="1" s="1"/>
  <c r="K492" i="1"/>
  <c r="H493" i="1"/>
  <c r="I492" i="1"/>
  <c r="C565" i="1"/>
  <c r="T579" i="1"/>
  <c r="H579" i="1"/>
  <c r="R578" i="1"/>
  <c r="S578" i="1" s="1"/>
  <c r="U579" i="1"/>
  <c r="P579" i="1"/>
  <c r="A580" i="1"/>
  <c r="D580" i="1" s="1"/>
  <c r="E579" i="1"/>
  <c r="F579" i="1" s="1"/>
  <c r="I577" i="1"/>
  <c r="G578" i="1"/>
  <c r="J835" i="1"/>
  <c r="H494" i="1" l="1"/>
  <c r="I493" i="1"/>
  <c r="L492" i="1"/>
  <c r="M492" i="1" s="1"/>
  <c r="N492" i="1" s="1"/>
  <c r="O492" i="1" s="1"/>
  <c r="Q492" i="1" s="1"/>
  <c r="B492" i="1" s="1"/>
  <c r="K493" i="1"/>
  <c r="C566" i="1"/>
  <c r="U580" i="1"/>
  <c r="R579" i="1"/>
  <c r="S579" i="1" s="1"/>
  <c r="A581" i="1"/>
  <c r="D581" i="1" s="1"/>
  <c r="T580" i="1"/>
  <c r="P580" i="1"/>
  <c r="E580" i="1"/>
  <c r="F580" i="1" s="1"/>
  <c r="J836" i="1"/>
  <c r="I578" i="1"/>
  <c r="G579" i="1"/>
  <c r="H580" i="1" s="1"/>
  <c r="L493" i="1" l="1"/>
  <c r="M493" i="1" s="1"/>
  <c r="N493" i="1" s="1"/>
  <c r="O493" i="1" s="1"/>
  <c r="Q493" i="1" s="1"/>
  <c r="B493" i="1" s="1"/>
  <c r="K494" i="1"/>
  <c r="H495" i="1"/>
  <c r="I494" i="1"/>
  <c r="C567" i="1"/>
  <c r="U581" i="1"/>
  <c r="R580" i="1"/>
  <c r="S580" i="1" s="1"/>
  <c r="T581" i="1"/>
  <c r="P581" i="1"/>
  <c r="A582" i="1"/>
  <c r="D582" i="1" s="1"/>
  <c r="E581" i="1"/>
  <c r="F581" i="1" s="1"/>
  <c r="I579" i="1"/>
  <c r="G580" i="1"/>
  <c r="H581" i="1" s="1"/>
  <c r="J837" i="1"/>
  <c r="H496" i="1" l="1"/>
  <c r="I495" i="1"/>
  <c r="K495" i="1"/>
  <c r="L494" i="1"/>
  <c r="M494" i="1" s="1"/>
  <c r="N494" i="1" s="1"/>
  <c r="O494" i="1" s="1"/>
  <c r="Q494" i="1" s="1"/>
  <c r="B494" i="1" s="1"/>
  <c r="C568" i="1"/>
  <c r="U582" i="1"/>
  <c r="A583" i="1"/>
  <c r="D583" i="1" s="1"/>
  <c r="T582" i="1"/>
  <c r="R581" i="1"/>
  <c r="S581" i="1" s="1"/>
  <c r="P582" i="1"/>
  <c r="R582" i="1" s="1"/>
  <c r="S582" i="1" s="1"/>
  <c r="E582" i="1"/>
  <c r="F582" i="1" s="1"/>
  <c r="I580" i="1"/>
  <c r="G581" i="1"/>
  <c r="H582" i="1" s="1"/>
  <c r="J838" i="1"/>
  <c r="L495" i="1" l="1"/>
  <c r="M495" i="1" s="1"/>
  <c r="N495" i="1" s="1"/>
  <c r="O495" i="1" s="1"/>
  <c r="Q495" i="1" s="1"/>
  <c r="B495" i="1" s="1"/>
  <c r="K496" i="1"/>
  <c r="H497" i="1"/>
  <c r="I496" i="1"/>
  <c r="C569" i="1"/>
  <c r="U583" i="1"/>
  <c r="A584" i="1"/>
  <c r="D584" i="1" s="1"/>
  <c r="P583" i="1"/>
  <c r="T583" i="1"/>
  <c r="E583" i="1"/>
  <c r="F583" i="1" s="1"/>
  <c r="J839" i="1"/>
  <c r="I581" i="1"/>
  <c r="G582" i="1"/>
  <c r="H583" i="1" s="1"/>
  <c r="H498" i="1" l="1"/>
  <c r="I497" i="1"/>
  <c r="L496" i="1"/>
  <c r="M496" i="1" s="1"/>
  <c r="N496" i="1" s="1"/>
  <c r="O496" i="1" s="1"/>
  <c r="Q496" i="1" s="1"/>
  <c r="B496" i="1" s="1"/>
  <c r="K497" i="1"/>
  <c r="C570" i="1"/>
  <c r="U584" i="1"/>
  <c r="P584" i="1"/>
  <c r="R584" i="1" s="1"/>
  <c r="S584" i="1" s="1"/>
  <c r="R583" i="1"/>
  <c r="S583" i="1" s="1"/>
  <c r="T584" i="1"/>
  <c r="H584" i="1"/>
  <c r="A585" i="1"/>
  <c r="D585" i="1" s="1"/>
  <c r="E584" i="1"/>
  <c r="F584" i="1" s="1"/>
  <c r="I582" i="1"/>
  <c r="G583" i="1"/>
  <c r="J840" i="1"/>
  <c r="L497" i="1" l="1"/>
  <c r="M497" i="1" s="1"/>
  <c r="N497" i="1" s="1"/>
  <c r="O497" i="1" s="1"/>
  <c r="Q497" i="1" s="1"/>
  <c r="B497" i="1" s="1"/>
  <c r="K498" i="1"/>
  <c r="H499" i="1"/>
  <c r="I498" i="1"/>
  <c r="C571" i="1"/>
  <c r="A586" i="1"/>
  <c r="D586" i="1" s="1"/>
  <c r="P585" i="1"/>
  <c r="R585" i="1" s="1"/>
  <c r="S585" i="1" s="1"/>
  <c r="U585" i="1"/>
  <c r="T585" i="1"/>
  <c r="E585" i="1"/>
  <c r="F585" i="1" s="1"/>
  <c r="J841" i="1"/>
  <c r="I583" i="1"/>
  <c r="G584" i="1"/>
  <c r="H585" i="1" s="1"/>
  <c r="H500" i="1" l="1"/>
  <c r="I499" i="1"/>
  <c r="L498" i="1"/>
  <c r="M498" i="1" s="1"/>
  <c r="N498" i="1" s="1"/>
  <c r="O498" i="1" s="1"/>
  <c r="Q498" i="1" s="1"/>
  <c r="B498" i="1" s="1"/>
  <c r="K499" i="1"/>
  <c r="C572" i="1"/>
  <c r="H586" i="1"/>
  <c r="A587" i="1"/>
  <c r="D587" i="1" s="1"/>
  <c r="U586" i="1"/>
  <c r="P586" i="1"/>
  <c r="T586" i="1"/>
  <c r="E586" i="1"/>
  <c r="F586" i="1" s="1"/>
  <c r="J842" i="1"/>
  <c r="I584" i="1"/>
  <c r="G585" i="1"/>
  <c r="L499" i="1" l="1"/>
  <c r="M499" i="1" s="1"/>
  <c r="N499" i="1" s="1"/>
  <c r="O499" i="1" s="1"/>
  <c r="Q499" i="1" s="1"/>
  <c r="B499" i="1" s="1"/>
  <c r="K500" i="1"/>
  <c r="H501" i="1"/>
  <c r="I500" i="1"/>
  <c r="C573" i="1"/>
  <c r="U587" i="1"/>
  <c r="A588" i="1"/>
  <c r="D588" i="1" s="1"/>
  <c r="T587" i="1"/>
  <c r="H587" i="1"/>
  <c r="R586" i="1"/>
  <c r="S586" i="1" s="1"/>
  <c r="P587" i="1"/>
  <c r="R587" i="1" s="1"/>
  <c r="S587" i="1" s="1"/>
  <c r="E587" i="1"/>
  <c r="F587" i="1" s="1"/>
  <c r="I585" i="1"/>
  <c r="G586" i="1"/>
  <c r="J843" i="1"/>
  <c r="H502" i="1" l="1"/>
  <c r="I501" i="1"/>
  <c r="K501" i="1"/>
  <c r="L500" i="1"/>
  <c r="M500" i="1" s="1"/>
  <c r="N500" i="1" s="1"/>
  <c r="O500" i="1" s="1"/>
  <c r="Q500" i="1" s="1"/>
  <c r="B500" i="1" s="1"/>
  <c r="C574" i="1"/>
  <c r="T588" i="1"/>
  <c r="U588" i="1"/>
  <c r="A589" i="1"/>
  <c r="D589" i="1" s="1"/>
  <c r="H588" i="1"/>
  <c r="P588" i="1"/>
  <c r="R588" i="1" s="1"/>
  <c r="S588" i="1" s="1"/>
  <c r="E588" i="1"/>
  <c r="F588" i="1" s="1"/>
  <c r="I586" i="1"/>
  <c r="G587" i="1"/>
  <c r="J844" i="1"/>
  <c r="K502" i="1" l="1"/>
  <c r="L501" i="1"/>
  <c r="M501" i="1" s="1"/>
  <c r="N501" i="1" s="1"/>
  <c r="O501" i="1" s="1"/>
  <c r="Q501" i="1" s="1"/>
  <c r="B501" i="1" s="1"/>
  <c r="H503" i="1"/>
  <c r="I502" i="1"/>
  <c r="C575" i="1"/>
  <c r="H589" i="1"/>
  <c r="U589" i="1"/>
  <c r="T589" i="1"/>
  <c r="A590" i="1"/>
  <c r="D590" i="1" s="1"/>
  <c r="P589" i="1"/>
  <c r="E589" i="1"/>
  <c r="F589" i="1" s="1"/>
  <c r="J845" i="1"/>
  <c r="I587" i="1"/>
  <c r="G588" i="1"/>
  <c r="H504" i="1" l="1"/>
  <c r="I503" i="1"/>
  <c r="L502" i="1"/>
  <c r="M502" i="1" s="1"/>
  <c r="N502" i="1" s="1"/>
  <c r="O502" i="1" s="1"/>
  <c r="Q502" i="1" s="1"/>
  <c r="B502" i="1" s="1"/>
  <c r="K503" i="1"/>
  <c r="C576" i="1"/>
  <c r="T590" i="1"/>
  <c r="R589" i="1"/>
  <c r="S589" i="1" s="1"/>
  <c r="U590" i="1"/>
  <c r="P590" i="1"/>
  <c r="R590" i="1" s="1"/>
  <c r="S590" i="1" s="1"/>
  <c r="A591" i="1"/>
  <c r="D591" i="1" s="1"/>
  <c r="E590" i="1"/>
  <c r="F590" i="1" s="1"/>
  <c r="I588" i="1"/>
  <c r="G589" i="1"/>
  <c r="H590" i="1" s="1"/>
  <c r="J846" i="1"/>
  <c r="L503" i="1" l="1"/>
  <c r="M503" i="1" s="1"/>
  <c r="N503" i="1" s="1"/>
  <c r="O503" i="1" s="1"/>
  <c r="Q503" i="1" s="1"/>
  <c r="B503" i="1" s="1"/>
  <c r="K504" i="1"/>
  <c r="H505" i="1"/>
  <c r="I504" i="1"/>
  <c r="C577" i="1"/>
  <c r="T591" i="1"/>
  <c r="P591" i="1"/>
  <c r="R591" i="1" s="1"/>
  <c r="S591" i="1" s="1"/>
  <c r="U591" i="1"/>
  <c r="A592" i="1"/>
  <c r="D592" i="1" s="1"/>
  <c r="E591" i="1"/>
  <c r="F591" i="1" s="1"/>
  <c r="I589" i="1"/>
  <c r="G590" i="1"/>
  <c r="H591" i="1" s="1"/>
  <c r="J847" i="1"/>
  <c r="H506" i="1" l="1"/>
  <c r="I505" i="1"/>
  <c r="L504" i="1"/>
  <c r="M504" i="1" s="1"/>
  <c r="N504" i="1" s="1"/>
  <c r="O504" i="1" s="1"/>
  <c r="Q504" i="1" s="1"/>
  <c r="B504" i="1" s="1"/>
  <c r="K505" i="1"/>
  <c r="C578" i="1"/>
  <c r="H592" i="1"/>
  <c r="U592" i="1"/>
  <c r="P592" i="1"/>
  <c r="T592" i="1"/>
  <c r="A593" i="1"/>
  <c r="D593" i="1" s="1"/>
  <c r="E592" i="1"/>
  <c r="F592" i="1" s="1"/>
  <c r="I590" i="1"/>
  <c r="G591" i="1"/>
  <c r="J848" i="1"/>
  <c r="L505" i="1" l="1"/>
  <c r="M505" i="1" s="1"/>
  <c r="N505" i="1" s="1"/>
  <c r="O505" i="1" s="1"/>
  <c r="Q505" i="1" s="1"/>
  <c r="B505" i="1" s="1"/>
  <c r="K506" i="1"/>
  <c r="H507" i="1"/>
  <c r="I506" i="1"/>
  <c r="C579" i="1"/>
  <c r="T593" i="1"/>
  <c r="U593" i="1"/>
  <c r="R592" i="1"/>
  <c r="S592" i="1" s="1"/>
  <c r="A594" i="1"/>
  <c r="D594" i="1" s="1"/>
  <c r="P593" i="1"/>
  <c r="R593" i="1" s="1"/>
  <c r="S593" i="1" s="1"/>
  <c r="E593" i="1"/>
  <c r="F593" i="1" s="1"/>
  <c r="I591" i="1"/>
  <c r="G592" i="1"/>
  <c r="H593" i="1" s="1"/>
  <c r="J849" i="1"/>
  <c r="H508" i="1" l="1"/>
  <c r="I507" i="1"/>
  <c r="L506" i="1"/>
  <c r="M506" i="1" s="1"/>
  <c r="N506" i="1" s="1"/>
  <c r="O506" i="1" s="1"/>
  <c r="Q506" i="1" s="1"/>
  <c r="B506" i="1" s="1"/>
  <c r="K507" i="1"/>
  <c r="C580" i="1"/>
  <c r="H594" i="1"/>
  <c r="T594" i="1"/>
  <c r="U594" i="1"/>
  <c r="P594" i="1"/>
  <c r="R594" i="1" s="1"/>
  <c r="S594" i="1" s="1"/>
  <c r="A595" i="1"/>
  <c r="D595" i="1" s="1"/>
  <c r="E594" i="1"/>
  <c r="F594" i="1" s="1"/>
  <c r="J850" i="1"/>
  <c r="I592" i="1"/>
  <c r="G593" i="1"/>
  <c r="L507" i="1" l="1"/>
  <c r="M507" i="1" s="1"/>
  <c r="N507" i="1" s="1"/>
  <c r="O507" i="1" s="1"/>
  <c r="Q507" i="1" s="1"/>
  <c r="B507" i="1" s="1"/>
  <c r="K508" i="1"/>
  <c r="H509" i="1"/>
  <c r="I508" i="1"/>
  <c r="C581" i="1"/>
  <c r="U595" i="1"/>
  <c r="A596" i="1"/>
  <c r="D596" i="1" s="1"/>
  <c r="H595" i="1"/>
  <c r="T595" i="1"/>
  <c r="P595" i="1"/>
  <c r="E595" i="1"/>
  <c r="F595" i="1" s="1"/>
  <c r="I593" i="1"/>
  <c r="G594" i="1"/>
  <c r="J851" i="1"/>
  <c r="H510" i="1" l="1"/>
  <c r="I509" i="1"/>
  <c r="L508" i="1"/>
  <c r="M508" i="1" s="1"/>
  <c r="N508" i="1" s="1"/>
  <c r="O508" i="1" s="1"/>
  <c r="Q508" i="1" s="1"/>
  <c r="B508" i="1" s="1"/>
  <c r="K509" i="1"/>
  <c r="C582" i="1"/>
  <c r="T596" i="1"/>
  <c r="H596" i="1"/>
  <c r="A597" i="1"/>
  <c r="D597" i="1" s="1"/>
  <c r="P596" i="1"/>
  <c r="R595" i="1"/>
  <c r="S595" i="1" s="1"/>
  <c r="U596" i="1"/>
  <c r="E596" i="1"/>
  <c r="F596" i="1" s="1"/>
  <c r="I594" i="1"/>
  <c r="G595" i="1"/>
  <c r="J852" i="1"/>
  <c r="L509" i="1" l="1"/>
  <c r="M509" i="1" s="1"/>
  <c r="N509" i="1" s="1"/>
  <c r="O509" i="1" s="1"/>
  <c r="Q509" i="1" s="1"/>
  <c r="B509" i="1" s="1"/>
  <c r="K510" i="1"/>
  <c r="H511" i="1"/>
  <c r="I510" i="1"/>
  <c r="C583" i="1"/>
  <c r="U597" i="1"/>
  <c r="T597" i="1"/>
  <c r="H597" i="1"/>
  <c r="A598" i="1"/>
  <c r="D598" i="1" s="1"/>
  <c r="P597" i="1"/>
  <c r="R596" i="1"/>
  <c r="S596" i="1" s="1"/>
  <c r="E597" i="1"/>
  <c r="F597" i="1" s="1"/>
  <c r="J853" i="1"/>
  <c r="I595" i="1"/>
  <c r="G596" i="1"/>
  <c r="H512" i="1" l="1"/>
  <c r="I511" i="1"/>
  <c r="L510" i="1"/>
  <c r="M510" i="1" s="1"/>
  <c r="N510" i="1" s="1"/>
  <c r="O510" i="1" s="1"/>
  <c r="Q510" i="1" s="1"/>
  <c r="B510" i="1" s="1"/>
  <c r="K511" i="1"/>
  <c r="C584" i="1"/>
  <c r="U598" i="1"/>
  <c r="H598" i="1"/>
  <c r="R597" i="1"/>
  <c r="S597" i="1" s="1"/>
  <c r="T598" i="1"/>
  <c r="P598" i="1"/>
  <c r="A599" i="1"/>
  <c r="D599" i="1" s="1"/>
  <c r="E598" i="1"/>
  <c r="F598" i="1" s="1"/>
  <c r="J854" i="1"/>
  <c r="I596" i="1"/>
  <c r="G597" i="1"/>
  <c r="L511" i="1" l="1"/>
  <c r="M511" i="1" s="1"/>
  <c r="N511" i="1" s="1"/>
  <c r="O511" i="1" s="1"/>
  <c r="Q511" i="1" s="1"/>
  <c r="B511" i="1" s="1"/>
  <c r="K512" i="1"/>
  <c r="H513" i="1"/>
  <c r="I512" i="1"/>
  <c r="C585" i="1"/>
  <c r="U599" i="1"/>
  <c r="T599" i="1"/>
  <c r="A600" i="1"/>
  <c r="D600" i="1" s="1"/>
  <c r="R598" i="1"/>
  <c r="S598" i="1" s="1"/>
  <c r="P599" i="1"/>
  <c r="E599" i="1"/>
  <c r="F599" i="1" s="1"/>
  <c r="I597" i="1"/>
  <c r="G598" i="1"/>
  <c r="H599" i="1" s="1"/>
  <c r="J855" i="1"/>
  <c r="H514" i="1" l="1"/>
  <c r="I513" i="1"/>
  <c r="L512" i="1"/>
  <c r="M512" i="1" s="1"/>
  <c r="N512" i="1" s="1"/>
  <c r="O512" i="1" s="1"/>
  <c r="Q512" i="1" s="1"/>
  <c r="B512" i="1" s="1"/>
  <c r="K513" i="1"/>
  <c r="C586" i="1"/>
  <c r="T600" i="1"/>
  <c r="U600" i="1"/>
  <c r="R599" i="1"/>
  <c r="S599" i="1" s="1"/>
  <c r="A601" i="1"/>
  <c r="D601" i="1" s="1"/>
  <c r="P600" i="1"/>
  <c r="E600" i="1"/>
  <c r="F600" i="1" s="1"/>
  <c r="I598" i="1"/>
  <c r="G599" i="1"/>
  <c r="H600" i="1" s="1"/>
  <c r="J856" i="1"/>
  <c r="L513" i="1" l="1"/>
  <c r="M513" i="1" s="1"/>
  <c r="N513" i="1" s="1"/>
  <c r="O513" i="1" s="1"/>
  <c r="Q513" i="1" s="1"/>
  <c r="B513" i="1" s="1"/>
  <c r="K514" i="1"/>
  <c r="H515" i="1"/>
  <c r="I514" i="1"/>
  <c r="C587" i="1"/>
  <c r="U601" i="1"/>
  <c r="H601" i="1"/>
  <c r="T601" i="1"/>
  <c r="R600" i="1"/>
  <c r="S600" i="1" s="1"/>
  <c r="B601" i="1"/>
  <c r="P601" i="1"/>
  <c r="R601" i="1" s="1"/>
  <c r="S601" i="1" s="1"/>
  <c r="A602" i="1"/>
  <c r="D602" i="1" s="1"/>
  <c r="E601" i="1"/>
  <c r="F601" i="1" s="1"/>
  <c r="I599" i="1"/>
  <c r="G600" i="1"/>
  <c r="J857" i="1"/>
  <c r="H516" i="1" l="1"/>
  <c r="I515" i="1"/>
  <c r="L514" i="1"/>
  <c r="M514" i="1" s="1"/>
  <c r="N514" i="1" s="1"/>
  <c r="O514" i="1" s="1"/>
  <c r="Q514" i="1" s="1"/>
  <c r="B514" i="1" s="1"/>
  <c r="K515" i="1"/>
  <c r="C588" i="1"/>
  <c r="H602" i="1"/>
  <c r="A603" i="1"/>
  <c r="D603" i="1" s="1"/>
  <c r="P602" i="1"/>
  <c r="B602" i="1"/>
  <c r="U602" i="1"/>
  <c r="T602" i="1"/>
  <c r="E602" i="1"/>
  <c r="F602" i="1" s="1"/>
  <c r="J858" i="1"/>
  <c r="I600" i="1"/>
  <c r="G601" i="1"/>
  <c r="K516" i="1" l="1"/>
  <c r="L515" i="1"/>
  <c r="M515" i="1" s="1"/>
  <c r="N515" i="1" s="1"/>
  <c r="O515" i="1" s="1"/>
  <c r="Q515" i="1" s="1"/>
  <c r="B515" i="1" s="1"/>
  <c r="H517" i="1"/>
  <c r="I516" i="1"/>
  <c r="C589" i="1"/>
  <c r="T603" i="1"/>
  <c r="A604" i="1"/>
  <c r="D604" i="1" s="1"/>
  <c r="H603" i="1"/>
  <c r="R602" i="1"/>
  <c r="S602" i="1" s="1"/>
  <c r="U603" i="1"/>
  <c r="P603" i="1"/>
  <c r="B603" i="1"/>
  <c r="E603" i="1"/>
  <c r="F603" i="1" s="1"/>
  <c r="J859" i="1"/>
  <c r="I601" i="1"/>
  <c r="G602" i="1"/>
  <c r="H518" i="1" l="1"/>
  <c r="I517" i="1"/>
  <c r="L516" i="1"/>
  <c r="M516" i="1" s="1"/>
  <c r="N516" i="1" s="1"/>
  <c r="O516" i="1" s="1"/>
  <c r="Q516" i="1" s="1"/>
  <c r="B516" i="1" s="1"/>
  <c r="K517" i="1"/>
  <c r="C590" i="1"/>
  <c r="U604" i="1"/>
  <c r="H604" i="1"/>
  <c r="T604" i="1"/>
  <c r="B604" i="1"/>
  <c r="P604" i="1"/>
  <c r="A605" i="1"/>
  <c r="D605" i="1" s="1"/>
  <c r="R603" i="1"/>
  <c r="S603" i="1" s="1"/>
  <c r="E604" i="1"/>
  <c r="F604" i="1" s="1"/>
  <c r="K537" i="1"/>
  <c r="J860" i="1"/>
  <c r="I602" i="1"/>
  <c r="G603" i="1"/>
  <c r="L517" i="1" l="1"/>
  <c r="M517" i="1" s="1"/>
  <c r="N517" i="1" s="1"/>
  <c r="O517" i="1" s="1"/>
  <c r="Q517" i="1" s="1"/>
  <c r="B517" i="1" s="1"/>
  <c r="K518" i="1"/>
  <c r="H519" i="1"/>
  <c r="I518" i="1"/>
  <c r="C591" i="1"/>
  <c r="T605" i="1"/>
  <c r="B605" i="1"/>
  <c r="U605" i="1"/>
  <c r="A606" i="1"/>
  <c r="D606" i="1" s="1"/>
  <c r="R604" i="1"/>
  <c r="S604" i="1" s="1"/>
  <c r="P605" i="1"/>
  <c r="E605" i="1"/>
  <c r="F605" i="1" s="1"/>
  <c r="L537" i="1"/>
  <c r="K538" i="1"/>
  <c r="I603" i="1"/>
  <c r="G604" i="1"/>
  <c r="H605" i="1" s="1"/>
  <c r="J861" i="1"/>
  <c r="H520" i="1" l="1"/>
  <c r="I519" i="1"/>
  <c r="L518" i="1"/>
  <c r="M518" i="1" s="1"/>
  <c r="N518" i="1" s="1"/>
  <c r="O518" i="1" s="1"/>
  <c r="Q518" i="1" s="1"/>
  <c r="B518" i="1" s="1"/>
  <c r="K519" i="1"/>
  <c r="C592" i="1"/>
  <c r="U606" i="1"/>
  <c r="H606" i="1"/>
  <c r="P606" i="1"/>
  <c r="B606" i="1"/>
  <c r="R605" i="1"/>
  <c r="S605" i="1" s="1"/>
  <c r="T606" i="1"/>
  <c r="A607" i="1"/>
  <c r="D607" i="1" s="1"/>
  <c r="E606" i="1"/>
  <c r="F606" i="1" s="1"/>
  <c r="L538" i="1"/>
  <c r="M538" i="1" s="1"/>
  <c r="N538" i="1" s="1"/>
  <c r="O538" i="1" s="1"/>
  <c r="Q538" i="1" s="1"/>
  <c r="B538" i="1" s="1"/>
  <c r="K539" i="1"/>
  <c r="I604" i="1"/>
  <c r="G605" i="1"/>
  <c r="J862" i="1"/>
  <c r="L519" i="1" l="1"/>
  <c r="M519" i="1" s="1"/>
  <c r="N519" i="1" s="1"/>
  <c r="O519" i="1" s="1"/>
  <c r="Q519" i="1" s="1"/>
  <c r="B519" i="1" s="1"/>
  <c r="K520" i="1"/>
  <c r="H521" i="1"/>
  <c r="I520" i="1"/>
  <c r="C593" i="1"/>
  <c r="U607" i="1"/>
  <c r="A608" i="1"/>
  <c r="D608" i="1" s="1"/>
  <c r="H607" i="1"/>
  <c r="R606" i="1"/>
  <c r="S606" i="1" s="1"/>
  <c r="T607" i="1"/>
  <c r="B607" i="1"/>
  <c r="P607" i="1"/>
  <c r="E607" i="1"/>
  <c r="F607" i="1" s="1"/>
  <c r="L539" i="1"/>
  <c r="M539" i="1" s="1"/>
  <c r="N539" i="1" s="1"/>
  <c r="O539" i="1" s="1"/>
  <c r="Q539" i="1" s="1"/>
  <c r="B539" i="1" s="1"/>
  <c r="K540" i="1"/>
  <c r="J863" i="1"/>
  <c r="I605" i="1"/>
  <c r="G606" i="1"/>
  <c r="H522" i="1" l="1"/>
  <c r="I521" i="1"/>
  <c r="L520" i="1"/>
  <c r="M520" i="1" s="1"/>
  <c r="N520" i="1" s="1"/>
  <c r="O520" i="1" s="1"/>
  <c r="Q520" i="1" s="1"/>
  <c r="B520" i="1" s="1"/>
  <c r="K521" i="1"/>
  <c r="C594" i="1"/>
  <c r="T608" i="1"/>
  <c r="R607" i="1"/>
  <c r="S607" i="1" s="1"/>
  <c r="U608" i="1"/>
  <c r="A609" i="1"/>
  <c r="D609" i="1" s="1"/>
  <c r="P608" i="1"/>
  <c r="R608" i="1" s="1"/>
  <c r="S608" i="1" s="1"/>
  <c r="B608" i="1"/>
  <c r="E608" i="1"/>
  <c r="F608" i="1" s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L521" i="1" l="1"/>
  <c r="M521" i="1" s="1"/>
  <c r="N521" i="1" s="1"/>
  <c r="O521" i="1" s="1"/>
  <c r="Q521" i="1" s="1"/>
  <c r="B521" i="1" s="1"/>
  <c r="K522" i="1"/>
  <c r="H523" i="1"/>
  <c r="I522" i="1"/>
  <c r="C595" i="1"/>
  <c r="P609" i="1"/>
  <c r="T609" i="1"/>
  <c r="A610" i="1"/>
  <c r="D610" i="1" s="1"/>
  <c r="U609" i="1"/>
  <c r="B609" i="1"/>
  <c r="E609" i="1"/>
  <c r="F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H524" i="1" l="1"/>
  <c r="I523" i="1"/>
  <c r="L522" i="1"/>
  <c r="M522" i="1" s="1"/>
  <c r="N522" i="1" s="1"/>
  <c r="O522" i="1" s="1"/>
  <c r="Q522" i="1" s="1"/>
  <c r="B522" i="1" s="1"/>
  <c r="K523" i="1"/>
  <c r="C596" i="1"/>
  <c r="H610" i="1"/>
  <c r="U610" i="1"/>
  <c r="P610" i="1"/>
  <c r="R610" i="1" s="1"/>
  <c r="S610" i="1" s="1"/>
  <c r="B610" i="1"/>
  <c r="R609" i="1"/>
  <c r="S609" i="1" s="1"/>
  <c r="A611" i="1"/>
  <c r="D611" i="1" s="1"/>
  <c r="T610" i="1"/>
  <c r="E610" i="1"/>
  <c r="F610" i="1" s="1"/>
  <c r="L542" i="1"/>
  <c r="M542" i="1" s="1"/>
  <c r="N542" i="1" s="1"/>
  <c r="O542" i="1" s="1"/>
  <c r="Q542" i="1" s="1"/>
  <c r="B542" i="1" s="1"/>
  <c r="K543" i="1"/>
  <c r="I608" i="1"/>
  <c r="G609" i="1"/>
  <c r="J866" i="1"/>
  <c r="L523" i="1" l="1"/>
  <c r="M523" i="1" s="1"/>
  <c r="N523" i="1" s="1"/>
  <c r="O523" i="1" s="1"/>
  <c r="Q523" i="1" s="1"/>
  <c r="B523" i="1" s="1"/>
  <c r="K524" i="1"/>
  <c r="H525" i="1"/>
  <c r="I524" i="1"/>
  <c r="C597" i="1"/>
  <c r="T611" i="1"/>
  <c r="U611" i="1"/>
  <c r="A612" i="1"/>
  <c r="D612" i="1" s="1"/>
  <c r="P611" i="1"/>
  <c r="B611" i="1"/>
  <c r="E611" i="1"/>
  <c r="F611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H526" i="1" l="1"/>
  <c r="I525" i="1"/>
  <c r="L524" i="1"/>
  <c r="M524" i="1" s="1"/>
  <c r="N524" i="1" s="1"/>
  <c r="O524" i="1" s="1"/>
  <c r="Q524" i="1" s="1"/>
  <c r="B524" i="1" s="1"/>
  <c r="K525" i="1"/>
  <c r="C598" i="1"/>
  <c r="U612" i="1"/>
  <c r="H612" i="1"/>
  <c r="P612" i="1"/>
  <c r="B612" i="1"/>
  <c r="R611" i="1"/>
  <c r="S611" i="1" s="1"/>
  <c r="T612" i="1"/>
  <c r="A613" i="1"/>
  <c r="D613" i="1" s="1"/>
  <c r="E612" i="1"/>
  <c r="F612" i="1" s="1"/>
  <c r="L544" i="1"/>
  <c r="M544" i="1" s="1"/>
  <c r="N544" i="1" s="1"/>
  <c r="O544" i="1" s="1"/>
  <c r="Q544" i="1" s="1"/>
  <c r="B544" i="1" s="1"/>
  <c r="K545" i="1"/>
  <c r="I610" i="1"/>
  <c r="G611" i="1"/>
  <c r="J868" i="1"/>
  <c r="K526" i="1" l="1"/>
  <c r="L525" i="1"/>
  <c r="M525" i="1" s="1"/>
  <c r="N525" i="1" s="1"/>
  <c r="O525" i="1" s="1"/>
  <c r="Q525" i="1" s="1"/>
  <c r="B525" i="1" s="1"/>
  <c r="H527" i="1"/>
  <c r="I526" i="1"/>
  <c r="C599" i="1"/>
  <c r="T613" i="1"/>
  <c r="U613" i="1"/>
  <c r="R612" i="1"/>
  <c r="S612" i="1" s="1"/>
  <c r="H613" i="1"/>
  <c r="A614" i="1"/>
  <c r="D614" i="1" s="1"/>
  <c r="P613" i="1"/>
  <c r="R613" i="1" s="1"/>
  <c r="S613" i="1" s="1"/>
  <c r="B613" i="1"/>
  <c r="E613" i="1"/>
  <c r="F613" i="1" s="1"/>
  <c r="L545" i="1"/>
  <c r="M545" i="1" s="1"/>
  <c r="N545" i="1" s="1"/>
  <c r="O545" i="1" s="1"/>
  <c r="Q545" i="1" s="1"/>
  <c r="B545" i="1" s="1"/>
  <c r="K546" i="1"/>
  <c r="I611" i="1"/>
  <c r="G612" i="1"/>
  <c r="J869" i="1"/>
  <c r="H528" i="1" l="1"/>
  <c r="I527" i="1"/>
  <c r="L526" i="1"/>
  <c r="M526" i="1" s="1"/>
  <c r="N526" i="1" s="1"/>
  <c r="O526" i="1" s="1"/>
  <c r="Q526" i="1" s="1"/>
  <c r="B526" i="1" s="1"/>
  <c r="K527" i="1"/>
  <c r="C600" i="1"/>
  <c r="B614" i="1"/>
  <c r="H614" i="1"/>
  <c r="T614" i="1"/>
  <c r="U614" i="1"/>
  <c r="A615" i="1"/>
  <c r="D615" i="1" s="1"/>
  <c r="P614" i="1"/>
  <c r="E614" i="1"/>
  <c r="F614" i="1" s="1"/>
  <c r="L546" i="1"/>
  <c r="M546" i="1" s="1"/>
  <c r="N546" i="1" s="1"/>
  <c r="O546" i="1" s="1"/>
  <c r="Q546" i="1" s="1"/>
  <c r="B546" i="1" s="1"/>
  <c r="K547" i="1"/>
  <c r="I612" i="1"/>
  <c r="G613" i="1"/>
  <c r="J870" i="1"/>
  <c r="L527" i="1" l="1"/>
  <c r="M527" i="1" s="1"/>
  <c r="N527" i="1" s="1"/>
  <c r="O527" i="1" s="1"/>
  <c r="Q527" i="1" s="1"/>
  <c r="B527" i="1" s="1"/>
  <c r="K528" i="1"/>
  <c r="H529" i="1"/>
  <c r="I528" i="1"/>
  <c r="C601" i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U615" i="1"/>
  <c r="R614" i="1"/>
  <c r="S614" i="1" s="1"/>
  <c r="C615" i="1" s="1"/>
  <c r="P615" i="1"/>
  <c r="B615" i="1"/>
  <c r="A616" i="1"/>
  <c r="D616" i="1" s="1"/>
  <c r="T615" i="1"/>
  <c r="E615" i="1"/>
  <c r="F615" i="1" s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H530" i="1" l="1"/>
  <c r="I529" i="1"/>
  <c r="L528" i="1"/>
  <c r="M528" i="1" s="1"/>
  <c r="N528" i="1" s="1"/>
  <c r="O528" i="1" s="1"/>
  <c r="Q528" i="1" s="1"/>
  <c r="B528" i="1" s="1"/>
  <c r="K529" i="1"/>
  <c r="H616" i="1"/>
  <c r="T616" i="1"/>
  <c r="R615" i="1"/>
  <c r="S615" i="1" s="1"/>
  <c r="C616" i="1" s="1"/>
  <c r="U616" i="1"/>
  <c r="P616" i="1"/>
  <c r="R616" i="1" s="1"/>
  <c r="S616" i="1" s="1"/>
  <c r="B616" i="1"/>
  <c r="A617" i="1"/>
  <c r="D617" i="1" s="1"/>
  <c r="E616" i="1"/>
  <c r="F616" i="1" s="1"/>
  <c r="L548" i="1"/>
  <c r="M548" i="1" s="1"/>
  <c r="N548" i="1" s="1"/>
  <c r="O548" i="1" s="1"/>
  <c r="Q548" i="1" s="1"/>
  <c r="B548" i="1" s="1"/>
  <c r="K549" i="1"/>
  <c r="J872" i="1"/>
  <c r="I614" i="1"/>
  <c r="G615" i="1"/>
  <c r="L529" i="1" l="1"/>
  <c r="M529" i="1" s="1"/>
  <c r="N529" i="1" s="1"/>
  <c r="O529" i="1" s="1"/>
  <c r="Q529" i="1" s="1"/>
  <c r="B529" i="1" s="1"/>
  <c r="K530" i="1"/>
  <c r="H531" i="1"/>
  <c r="I530" i="1"/>
  <c r="C617" i="1"/>
  <c r="B617" i="1"/>
  <c r="A618" i="1"/>
  <c r="D618" i="1" s="1"/>
  <c r="P617" i="1"/>
  <c r="H617" i="1"/>
  <c r="T617" i="1"/>
  <c r="U617" i="1"/>
  <c r="E617" i="1"/>
  <c r="F617" i="1" s="1"/>
  <c r="L549" i="1"/>
  <c r="M549" i="1" s="1"/>
  <c r="N549" i="1" s="1"/>
  <c r="O549" i="1" s="1"/>
  <c r="Q549" i="1" s="1"/>
  <c r="B549" i="1" s="1"/>
  <c r="K550" i="1"/>
  <c r="J873" i="1"/>
  <c r="I615" i="1"/>
  <c r="G616" i="1"/>
  <c r="H532" i="1" l="1"/>
  <c r="I531" i="1"/>
  <c r="K531" i="1"/>
  <c r="L530" i="1"/>
  <c r="M530" i="1" s="1"/>
  <c r="N530" i="1" s="1"/>
  <c r="O530" i="1" s="1"/>
  <c r="Q530" i="1" s="1"/>
  <c r="B530" i="1" s="1"/>
  <c r="T618" i="1"/>
  <c r="A619" i="1"/>
  <c r="D619" i="1" s="1"/>
  <c r="U618" i="1"/>
  <c r="R617" i="1"/>
  <c r="S617" i="1" s="1"/>
  <c r="C618" i="1" s="1"/>
  <c r="B618" i="1"/>
  <c r="P618" i="1"/>
  <c r="R618" i="1" s="1"/>
  <c r="S618" i="1" s="1"/>
  <c r="E618" i="1"/>
  <c r="F618" i="1" s="1"/>
  <c r="L550" i="1"/>
  <c r="M550" i="1" s="1"/>
  <c r="N550" i="1" s="1"/>
  <c r="O550" i="1" s="1"/>
  <c r="Q550" i="1" s="1"/>
  <c r="B550" i="1" s="1"/>
  <c r="K551" i="1"/>
  <c r="I616" i="1"/>
  <c r="G617" i="1"/>
  <c r="H618" i="1" s="1"/>
  <c r="J874" i="1"/>
  <c r="K532" i="1" l="1"/>
  <c r="L531" i="1"/>
  <c r="M531" i="1" s="1"/>
  <c r="N531" i="1" s="1"/>
  <c r="O531" i="1" s="1"/>
  <c r="Q531" i="1" s="1"/>
  <c r="B531" i="1" s="1"/>
  <c r="H533" i="1"/>
  <c r="I532" i="1"/>
  <c r="C619" i="1"/>
  <c r="T619" i="1"/>
  <c r="A620" i="1"/>
  <c r="D620" i="1" s="1"/>
  <c r="B619" i="1"/>
  <c r="P619" i="1"/>
  <c r="U619" i="1"/>
  <c r="E619" i="1"/>
  <c r="F619" i="1" s="1"/>
  <c r="L551" i="1"/>
  <c r="M551" i="1" s="1"/>
  <c r="N551" i="1" s="1"/>
  <c r="O551" i="1" s="1"/>
  <c r="Q551" i="1" s="1"/>
  <c r="B551" i="1" s="1"/>
  <c r="K552" i="1"/>
  <c r="I617" i="1"/>
  <c r="G618" i="1"/>
  <c r="H619" i="1" s="1"/>
  <c r="J875" i="1"/>
  <c r="H534" i="1" l="1"/>
  <c r="I533" i="1"/>
  <c r="L532" i="1"/>
  <c r="M532" i="1" s="1"/>
  <c r="N532" i="1" s="1"/>
  <c r="O532" i="1" s="1"/>
  <c r="Q532" i="1" s="1"/>
  <c r="B532" i="1" s="1"/>
  <c r="K533" i="1"/>
  <c r="T620" i="1"/>
  <c r="U620" i="1"/>
  <c r="R619" i="1"/>
  <c r="S619" i="1" s="1"/>
  <c r="C620" i="1" s="1"/>
  <c r="A621" i="1"/>
  <c r="D621" i="1" s="1"/>
  <c r="B620" i="1"/>
  <c r="P620" i="1"/>
  <c r="E620" i="1"/>
  <c r="F620" i="1" s="1"/>
  <c r="L552" i="1"/>
  <c r="M552" i="1" s="1"/>
  <c r="N552" i="1" s="1"/>
  <c r="O552" i="1" s="1"/>
  <c r="Q552" i="1" s="1"/>
  <c r="B552" i="1" s="1"/>
  <c r="K553" i="1"/>
  <c r="I618" i="1"/>
  <c r="G619" i="1"/>
  <c r="H620" i="1" s="1"/>
  <c r="J876" i="1"/>
  <c r="L533" i="1" l="1"/>
  <c r="M533" i="1" s="1"/>
  <c r="N533" i="1" s="1"/>
  <c r="O533" i="1" s="1"/>
  <c r="Q533" i="1" s="1"/>
  <c r="B533" i="1" s="1"/>
  <c r="K534" i="1"/>
  <c r="H535" i="1"/>
  <c r="I534" i="1"/>
  <c r="U621" i="1"/>
  <c r="A622" i="1"/>
  <c r="D622" i="1" s="1"/>
  <c r="T621" i="1"/>
  <c r="R620" i="1"/>
  <c r="S620" i="1" s="1"/>
  <c r="C621" i="1" s="1"/>
  <c r="H621" i="1"/>
  <c r="P621" i="1"/>
  <c r="B621" i="1"/>
  <c r="E621" i="1"/>
  <c r="F621" i="1" s="1"/>
  <c r="L553" i="1"/>
  <c r="M553" i="1" s="1"/>
  <c r="N553" i="1" s="1"/>
  <c r="O553" i="1" s="1"/>
  <c r="Q553" i="1" s="1"/>
  <c r="B553" i="1" s="1"/>
  <c r="K554" i="1"/>
  <c r="I619" i="1"/>
  <c r="G620" i="1"/>
  <c r="J877" i="1"/>
  <c r="H536" i="1" l="1"/>
  <c r="I536" i="1" s="1"/>
  <c r="I535" i="1"/>
  <c r="L534" i="1"/>
  <c r="M534" i="1" s="1"/>
  <c r="N534" i="1" s="1"/>
  <c r="O534" i="1" s="1"/>
  <c r="Q534" i="1" s="1"/>
  <c r="B534" i="1" s="1"/>
  <c r="K535" i="1"/>
  <c r="T622" i="1"/>
  <c r="B622" i="1"/>
  <c r="P622" i="1"/>
  <c r="H622" i="1"/>
  <c r="U622" i="1"/>
  <c r="R621" i="1"/>
  <c r="S621" i="1" s="1"/>
  <c r="C622" i="1" s="1"/>
  <c r="A623" i="1"/>
  <c r="D623" i="1" s="1"/>
  <c r="E622" i="1"/>
  <c r="F622" i="1" s="1"/>
  <c r="L554" i="1"/>
  <c r="M554" i="1" s="1"/>
  <c r="N554" i="1" s="1"/>
  <c r="O554" i="1" s="1"/>
  <c r="Q554" i="1" s="1"/>
  <c r="B554" i="1" s="1"/>
  <c r="K555" i="1"/>
  <c r="J878" i="1"/>
  <c r="I620" i="1"/>
  <c r="G621" i="1"/>
  <c r="L535" i="1" l="1"/>
  <c r="M535" i="1" s="1"/>
  <c r="N535" i="1" s="1"/>
  <c r="O535" i="1" s="1"/>
  <c r="Q535" i="1" s="1"/>
  <c r="B535" i="1" s="1"/>
  <c r="K536" i="1"/>
  <c r="L536" i="1" s="1"/>
  <c r="T623" i="1"/>
  <c r="H623" i="1"/>
  <c r="U623" i="1"/>
  <c r="R622" i="1"/>
  <c r="S622" i="1" s="1"/>
  <c r="C623" i="1" s="1"/>
  <c r="P623" i="1"/>
  <c r="A624" i="1"/>
  <c r="D624" i="1" s="1"/>
  <c r="B623" i="1"/>
  <c r="E623" i="1"/>
  <c r="F623" i="1" s="1"/>
  <c r="L555" i="1"/>
  <c r="M555" i="1" s="1"/>
  <c r="N555" i="1" s="1"/>
  <c r="O555" i="1" s="1"/>
  <c r="Q555" i="1" s="1"/>
  <c r="B555" i="1" s="1"/>
  <c r="K556" i="1"/>
  <c r="I621" i="1"/>
  <c r="G622" i="1"/>
  <c r="J879" i="1"/>
  <c r="M536" i="1" l="1"/>
  <c r="N536" i="1" s="1"/>
  <c r="O536" i="1" s="1"/>
  <c r="Q536" i="1" s="1"/>
  <c r="B536" i="1" s="1"/>
  <c r="M537" i="1"/>
  <c r="N537" i="1" s="1"/>
  <c r="O537" i="1" s="1"/>
  <c r="Q537" i="1" s="1"/>
  <c r="B537" i="1" s="1"/>
  <c r="U624" i="1"/>
  <c r="H624" i="1"/>
  <c r="A625" i="1"/>
  <c r="D625" i="1" s="1"/>
  <c r="P624" i="1"/>
  <c r="R624" i="1" s="1"/>
  <c r="S624" i="1" s="1"/>
  <c r="B624" i="1"/>
  <c r="R623" i="1"/>
  <c r="S623" i="1" s="1"/>
  <c r="C624" i="1" s="1"/>
  <c r="T624" i="1"/>
  <c r="E624" i="1"/>
  <c r="F624" i="1" s="1"/>
  <c r="L556" i="1"/>
  <c r="M556" i="1" s="1"/>
  <c r="N556" i="1" s="1"/>
  <c r="O556" i="1" s="1"/>
  <c r="Q556" i="1" s="1"/>
  <c r="B556" i="1" s="1"/>
  <c r="K557" i="1"/>
  <c r="J880" i="1"/>
  <c r="I622" i="1"/>
  <c r="G623" i="1"/>
  <c r="C625" i="1" l="1"/>
  <c r="H625" i="1"/>
  <c r="B625" i="1"/>
  <c r="P625" i="1"/>
  <c r="R625" i="1" s="1"/>
  <c r="S625" i="1" s="1"/>
  <c r="A626" i="1"/>
  <c r="D626" i="1" s="1"/>
  <c r="T625" i="1"/>
  <c r="U625" i="1"/>
  <c r="E625" i="1"/>
  <c r="F625" i="1" s="1"/>
  <c r="L557" i="1"/>
  <c r="M557" i="1" s="1"/>
  <c r="N557" i="1" s="1"/>
  <c r="O557" i="1" s="1"/>
  <c r="Q557" i="1" s="1"/>
  <c r="B557" i="1" s="1"/>
  <c r="K558" i="1"/>
  <c r="J881" i="1"/>
  <c r="I623" i="1"/>
  <c r="G624" i="1"/>
  <c r="C626" i="1" l="1"/>
  <c r="P626" i="1"/>
  <c r="T626" i="1"/>
  <c r="U626" i="1"/>
  <c r="B626" i="1"/>
  <c r="A627" i="1"/>
  <c r="D627" i="1" s="1"/>
  <c r="E626" i="1"/>
  <c r="F626" i="1" s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U627" i="1" l="1"/>
  <c r="H627" i="1"/>
  <c r="A628" i="1"/>
  <c r="D628" i="1" s="1"/>
  <c r="T627" i="1"/>
  <c r="R626" i="1"/>
  <c r="S626" i="1" s="1"/>
  <c r="C627" i="1" s="1"/>
  <c r="B627" i="1"/>
  <c r="P627" i="1"/>
  <c r="E627" i="1"/>
  <c r="F627" i="1" s="1"/>
  <c r="L559" i="1"/>
  <c r="M559" i="1" s="1"/>
  <c r="N559" i="1" s="1"/>
  <c r="O559" i="1" s="1"/>
  <c r="Q559" i="1" s="1"/>
  <c r="B559" i="1" s="1"/>
  <c r="K560" i="1"/>
  <c r="J883" i="1"/>
  <c r="I625" i="1"/>
  <c r="G626" i="1"/>
  <c r="T628" i="1" l="1"/>
  <c r="A629" i="1"/>
  <c r="D629" i="1" s="1"/>
  <c r="B628" i="1"/>
  <c r="H628" i="1"/>
  <c r="R627" i="1"/>
  <c r="S627" i="1" s="1"/>
  <c r="C628" i="1" s="1"/>
  <c r="U628" i="1"/>
  <c r="P628" i="1"/>
  <c r="R628" i="1" s="1"/>
  <c r="S628" i="1" s="1"/>
  <c r="E628" i="1"/>
  <c r="F628" i="1" s="1"/>
  <c r="L560" i="1"/>
  <c r="M560" i="1" s="1"/>
  <c r="N560" i="1" s="1"/>
  <c r="O560" i="1" s="1"/>
  <c r="Q560" i="1" s="1"/>
  <c r="B560" i="1" s="1"/>
  <c r="K561" i="1"/>
  <c r="I626" i="1"/>
  <c r="G627" i="1"/>
  <c r="J884" i="1"/>
  <c r="C629" i="1" l="1"/>
  <c r="A630" i="1"/>
  <c r="D630" i="1" s="1"/>
  <c r="H629" i="1"/>
  <c r="U629" i="1"/>
  <c r="T629" i="1"/>
  <c r="P629" i="1"/>
  <c r="B629" i="1"/>
  <c r="E629" i="1"/>
  <c r="F629" i="1" s="1"/>
  <c r="L561" i="1"/>
  <c r="M561" i="1" s="1"/>
  <c r="N561" i="1" s="1"/>
  <c r="O561" i="1" s="1"/>
  <c r="Q561" i="1" s="1"/>
  <c r="B561" i="1" s="1"/>
  <c r="K562" i="1"/>
  <c r="J885" i="1"/>
  <c r="I627" i="1"/>
  <c r="G628" i="1"/>
  <c r="T630" i="1" l="1"/>
  <c r="U630" i="1"/>
  <c r="A631" i="1"/>
  <c r="D631" i="1" s="1"/>
  <c r="P630" i="1"/>
  <c r="B630" i="1"/>
  <c r="R629" i="1"/>
  <c r="S629" i="1" s="1"/>
  <c r="C630" i="1" s="1"/>
  <c r="E630" i="1"/>
  <c r="F630" i="1" s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U631" i="1" l="1"/>
  <c r="P631" i="1"/>
  <c r="B631" i="1"/>
  <c r="T631" i="1"/>
  <c r="R630" i="1"/>
  <c r="S630" i="1" s="1"/>
  <c r="C631" i="1" s="1"/>
  <c r="A632" i="1"/>
  <c r="D632" i="1" s="1"/>
  <c r="E631" i="1"/>
  <c r="F631" i="1" s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U632" i="1" l="1"/>
  <c r="H632" i="1"/>
  <c r="P632" i="1"/>
  <c r="R632" i="1" s="1"/>
  <c r="S632" i="1" s="1"/>
  <c r="A633" i="1"/>
  <c r="D633" i="1" s="1"/>
  <c r="B632" i="1"/>
  <c r="T632" i="1"/>
  <c r="R631" i="1"/>
  <c r="S631" i="1" s="1"/>
  <c r="C632" i="1" s="1"/>
  <c r="E632" i="1"/>
  <c r="F632" i="1" s="1"/>
  <c r="L564" i="1"/>
  <c r="M564" i="1" s="1"/>
  <c r="N564" i="1" s="1"/>
  <c r="O564" i="1" s="1"/>
  <c r="Q564" i="1" s="1"/>
  <c r="B564" i="1" s="1"/>
  <c r="K565" i="1"/>
  <c r="I630" i="1"/>
  <c r="G631" i="1"/>
  <c r="J888" i="1"/>
  <c r="C633" i="1" l="1"/>
  <c r="U633" i="1"/>
  <c r="P633" i="1"/>
  <c r="A634" i="1"/>
  <c r="D634" i="1" s="1"/>
  <c r="B633" i="1"/>
  <c r="T633" i="1"/>
  <c r="E633" i="1"/>
  <c r="F633" i="1" s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T634" i="1" l="1"/>
  <c r="R633" i="1"/>
  <c r="S633" i="1" s="1"/>
  <c r="C634" i="1" s="1"/>
  <c r="H634" i="1"/>
  <c r="U634" i="1"/>
  <c r="P634" i="1"/>
  <c r="B634" i="1"/>
  <c r="A635" i="1"/>
  <c r="D635" i="1" s="1"/>
  <c r="E634" i="1"/>
  <c r="F634" i="1" s="1"/>
  <c r="L566" i="1"/>
  <c r="M566" i="1" s="1"/>
  <c r="N566" i="1" s="1"/>
  <c r="O566" i="1" s="1"/>
  <c r="Q566" i="1" s="1"/>
  <c r="B566" i="1" s="1"/>
  <c r="K567" i="1"/>
  <c r="J890" i="1"/>
  <c r="I632" i="1"/>
  <c r="G633" i="1"/>
  <c r="U635" i="1" l="1"/>
  <c r="R634" i="1"/>
  <c r="S634" i="1" s="1"/>
  <c r="C635" i="1" s="1"/>
  <c r="H635" i="1"/>
  <c r="T635" i="1"/>
  <c r="A636" i="1"/>
  <c r="D636" i="1" s="1"/>
  <c r="B635" i="1"/>
  <c r="P635" i="1"/>
  <c r="R635" i="1" s="1"/>
  <c r="S635" i="1" s="1"/>
  <c r="E635" i="1"/>
  <c r="F635" i="1" s="1"/>
  <c r="L567" i="1"/>
  <c r="M567" i="1" s="1"/>
  <c r="N567" i="1" s="1"/>
  <c r="O567" i="1" s="1"/>
  <c r="Q567" i="1" s="1"/>
  <c r="B567" i="1" s="1"/>
  <c r="K568" i="1"/>
  <c r="I633" i="1"/>
  <c r="G634" i="1"/>
  <c r="J891" i="1"/>
  <c r="C636" i="1" l="1"/>
  <c r="T636" i="1"/>
  <c r="U636" i="1"/>
  <c r="A637" i="1"/>
  <c r="D637" i="1" s="1"/>
  <c r="B636" i="1"/>
  <c r="P636" i="1"/>
  <c r="E636" i="1"/>
  <c r="F636" i="1" s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U637" i="1" l="1"/>
  <c r="P637" i="1"/>
  <c r="B637" i="1"/>
  <c r="H637" i="1"/>
  <c r="R636" i="1"/>
  <c r="S636" i="1" s="1"/>
  <c r="C637" i="1" s="1"/>
  <c r="T637" i="1"/>
  <c r="A638" i="1"/>
  <c r="D638" i="1" s="1"/>
  <c r="E637" i="1"/>
  <c r="F637" i="1" s="1"/>
  <c r="L569" i="1"/>
  <c r="M569" i="1" s="1"/>
  <c r="N569" i="1" s="1"/>
  <c r="O569" i="1" s="1"/>
  <c r="Q569" i="1" s="1"/>
  <c r="B569" i="1" s="1"/>
  <c r="K570" i="1"/>
  <c r="J893" i="1"/>
  <c r="I635" i="1"/>
  <c r="G636" i="1"/>
  <c r="U638" i="1" l="1"/>
  <c r="H638" i="1"/>
  <c r="T638" i="1"/>
  <c r="R637" i="1"/>
  <c r="S637" i="1" s="1"/>
  <c r="C638" i="1" s="1"/>
  <c r="B638" i="1"/>
  <c r="A639" i="1"/>
  <c r="D639" i="1" s="1"/>
  <c r="P638" i="1"/>
  <c r="E638" i="1"/>
  <c r="F638" i="1" s="1"/>
  <c r="L570" i="1"/>
  <c r="M570" i="1" s="1"/>
  <c r="N570" i="1" s="1"/>
  <c r="O570" i="1" s="1"/>
  <c r="Q570" i="1" s="1"/>
  <c r="B570" i="1" s="1"/>
  <c r="K571" i="1"/>
  <c r="J894" i="1"/>
  <c r="I636" i="1"/>
  <c r="G637" i="1"/>
  <c r="U639" i="1" l="1"/>
  <c r="R638" i="1"/>
  <c r="S638" i="1" s="1"/>
  <c r="C639" i="1" s="1"/>
  <c r="T639" i="1"/>
  <c r="P639" i="1"/>
  <c r="R639" i="1" s="1"/>
  <c r="S639" i="1" s="1"/>
  <c r="B639" i="1"/>
  <c r="A640" i="1"/>
  <c r="D640" i="1" s="1"/>
  <c r="E639" i="1"/>
  <c r="F639" i="1" s="1"/>
  <c r="L571" i="1"/>
  <c r="M571" i="1" s="1"/>
  <c r="N571" i="1" s="1"/>
  <c r="O571" i="1" s="1"/>
  <c r="Q571" i="1" s="1"/>
  <c r="B571" i="1" s="1"/>
  <c r="K572" i="1"/>
  <c r="J895" i="1"/>
  <c r="I637" i="1"/>
  <c r="G638" i="1"/>
  <c r="H639" i="1" s="1"/>
  <c r="C640" i="1" l="1"/>
  <c r="B640" i="1"/>
  <c r="U640" i="1"/>
  <c r="T640" i="1"/>
  <c r="P640" i="1"/>
  <c r="A641" i="1"/>
  <c r="D641" i="1" s="1"/>
  <c r="E640" i="1"/>
  <c r="F640" i="1" s="1"/>
  <c r="L572" i="1"/>
  <c r="M572" i="1" s="1"/>
  <c r="N572" i="1" s="1"/>
  <c r="O572" i="1" s="1"/>
  <c r="Q572" i="1" s="1"/>
  <c r="B572" i="1" s="1"/>
  <c r="K573" i="1"/>
  <c r="I638" i="1"/>
  <c r="G639" i="1"/>
  <c r="H640" i="1" s="1"/>
  <c r="J896" i="1"/>
  <c r="T641" i="1" l="1"/>
  <c r="R640" i="1"/>
  <c r="S640" i="1" s="1"/>
  <c r="C641" i="1" s="1"/>
  <c r="U641" i="1"/>
  <c r="A642" i="1"/>
  <c r="D642" i="1" s="1"/>
  <c r="P641" i="1"/>
  <c r="B641" i="1"/>
  <c r="E641" i="1"/>
  <c r="F641" i="1" s="1"/>
  <c r="L573" i="1"/>
  <c r="M573" i="1" s="1"/>
  <c r="N573" i="1" s="1"/>
  <c r="O573" i="1" s="1"/>
  <c r="Q573" i="1" s="1"/>
  <c r="B573" i="1" s="1"/>
  <c r="K574" i="1"/>
  <c r="I639" i="1"/>
  <c r="G640" i="1"/>
  <c r="H641" i="1" s="1"/>
  <c r="J897" i="1"/>
  <c r="H642" i="1" l="1"/>
  <c r="A643" i="1"/>
  <c r="D643" i="1" s="1"/>
  <c r="R641" i="1"/>
  <c r="S641" i="1" s="1"/>
  <c r="C642" i="1" s="1"/>
  <c r="U642" i="1"/>
  <c r="T642" i="1"/>
  <c r="P642" i="1"/>
  <c r="R642" i="1" s="1"/>
  <c r="S642" i="1" s="1"/>
  <c r="B642" i="1"/>
  <c r="E642" i="1"/>
  <c r="F642" i="1" s="1"/>
  <c r="L574" i="1"/>
  <c r="M574" i="1" s="1"/>
  <c r="N574" i="1" s="1"/>
  <c r="O574" i="1" s="1"/>
  <c r="Q574" i="1" s="1"/>
  <c r="B574" i="1" s="1"/>
  <c r="K575" i="1"/>
  <c r="I640" i="1"/>
  <c r="G641" i="1"/>
  <c r="J898" i="1"/>
  <c r="C643" i="1" l="1"/>
  <c r="U643" i="1"/>
  <c r="A644" i="1"/>
  <c r="D644" i="1" s="1"/>
  <c r="B643" i="1"/>
  <c r="P643" i="1"/>
  <c r="T643" i="1"/>
  <c r="H643" i="1"/>
  <c r="E643" i="1"/>
  <c r="F643" i="1" s="1"/>
  <c r="L575" i="1"/>
  <c r="M575" i="1" s="1"/>
  <c r="N575" i="1" s="1"/>
  <c r="O575" i="1" s="1"/>
  <c r="Q575" i="1" s="1"/>
  <c r="B575" i="1" s="1"/>
  <c r="K576" i="1"/>
  <c r="J899" i="1"/>
  <c r="I641" i="1"/>
  <c r="G642" i="1"/>
  <c r="U644" i="1" l="1"/>
  <c r="H644" i="1"/>
  <c r="T644" i="1"/>
  <c r="R643" i="1"/>
  <c r="S643" i="1" s="1"/>
  <c r="C644" i="1" s="1"/>
  <c r="B644" i="1"/>
  <c r="A645" i="1"/>
  <c r="D645" i="1" s="1"/>
  <c r="P644" i="1"/>
  <c r="E644" i="1"/>
  <c r="F644" i="1" s="1"/>
  <c r="L576" i="1"/>
  <c r="M576" i="1" s="1"/>
  <c r="N576" i="1" s="1"/>
  <c r="O576" i="1" s="1"/>
  <c r="Q576" i="1" s="1"/>
  <c r="B576" i="1" s="1"/>
  <c r="K577" i="1"/>
  <c r="I642" i="1"/>
  <c r="G643" i="1"/>
  <c r="J900" i="1"/>
  <c r="T645" i="1" l="1"/>
  <c r="H645" i="1"/>
  <c r="U645" i="1"/>
  <c r="R644" i="1"/>
  <c r="S644" i="1" s="1"/>
  <c r="C645" i="1" s="1"/>
  <c r="P645" i="1"/>
  <c r="R645" i="1" s="1"/>
  <c r="S645" i="1" s="1"/>
  <c r="A646" i="1"/>
  <c r="D646" i="1" s="1"/>
  <c r="B645" i="1"/>
  <c r="E645" i="1"/>
  <c r="F645" i="1" s="1"/>
  <c r="L577" i="1"/>
  <c r="M577" i="1" s="1"/>
  <c r="N577" i="1" s="1"/>
  <c r="O577" i="1" s="1"/>
  <c r="Q577" i="1" s="1"/>
  <c r="B577" i="1" s="1"/>
  <c r="K578" i="1"/>
  <c r="I643" i="1"/>
  <c r="G644" i="1"/>
  <c r="J901" i="1"/>
  <c r="C646" i="1" l="1"/>
  <c r="T646" i="1"/>
  <c r="H646" i="1"/>
  <c r="B646" i="1"/>
  <c r="P646" i="1"/>
  <c r="R646" i="1" s="1"/>
  <c r="S646" i="1" s="1"/>
  <c r="U646" i="1"/>
  <c r="A647" i="1"/>
  <c r="D647" i="1" s="1"/>
  <c r="E646" i="1"/>
  <c r="F646" i="1" s="1"/>
  <c r="L578" i="1"/>
  <c r="M578" i="1" s="1"/>
  <c r="N578" i="1" s="1"/>
  <c r="O578" i="1" s="1"/>
  <c r="Q578" i="1" s="1"/>
  <c r="B578" i="1" s="1"/>
  <c r="K579" i="1"/>
  <c r="I644" i="1"/>
  <c r="G645" i="1"/>
  <c r="J902" i="1"/>
  <c r="C647" i="1" l="1"/>
  <c r="H647" i="1"/>
  <c r="T647" i="1"/>
  <c r="U647" i="1"/>
  <c r="A648" i="1"/>
  <c r="D648" i="1" s="1"/>
  <c r="B647" i="1"/>
  <c r="P647" i="1"/>
  <c r="E647" i="1"/>
  <c r="F647" i="1" s="1"/>
  <c r="L579" i="1"/>
  <c r="M579" i="1" s="1"/>
  <c r="N579" i="1" s="1"/>
  <c r="O579" i="1" s="1"/>
  <c r="Q579" i="1" s="1"/>
  <c r="B579" i="1" s="1"/>
  <c r="K580" i="1"/>
  <c r="I645" i="1"/>
  <c r="G646" i="1"/>
  <c r="J903" i="1"/>
  <c r="U648" i="1" l="1"/>
  <c r="P648" i="1"/>
  <c r="T648" i="1"/>
  <c r="R647" i="1"/>
  <c r="S647" i="1" s="1"/>
  <c r="C648" i="1" s="1"/>
  <c r="B648" i="1"/>
  <c r="A649" i="1"/>
  <c r="D649" i="1" s="1"/>
  <c r="E648" i="1"/>
  <c r="F648" i="1" s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U649" i="1" l="1"/>
  <c r="H649" i="1"/>
  <c r="B649" i="1"/>
  <c r="A650" i="1"/>
  <c r="D650" i="1" s="1"/>
  <c r="T649" i="1"/>
  <c r="R648" i="1"/>
  <c r="S648" i="1" s="1"/>
  <c r="C649" i="1" s="1"/>
  <c r="P649" i="1"/>
  <c r="E649" i="1"/>
  <c r="F649" i="1" s="1"/>
  <c r="L581" i="1"/>
  <c r="M581" i="1" s="1"/>
  <c r="N581" i="1" s="1"/>
  <c r="O581" i="1" s="1"/>
  <c r="Q581" i="1" s="1"/>
  <c r="B581" i="1" s="1"/>
  <c r="K582" i="1"/>
  <c r="J905" i="1"/>
  <c r="I647" i="1"/>
  <c r="G648" i="1"/>
  <c r="T650" i="1" l="1"/>
  <c r="R649" i="1"/>
  <c r="S649" i="1" s="1"/>
  <c r="C650" i="1" s="1"/>
  <c r="P650" i="1"/>
  <c r="A651" i="1"/>
  <c r="D651" i="1" s="1"/>
  <c r="U650" i="1"/>
  <c r="H650" i="1"/>
  <c r="B650" i="1"/>
  <c r="E650" i="1"/>
  <c r="F650" i="1" s="1"/>
  <c r="L582" i="1"/>
  <c r="M582" i="1" s="1"/>
  <c r="N582" i="1" s="1"/>
  <c r="O582" i="1" s="1"/>
  <c r="Q582" i="1" s="1"/>
  <c r="B582" i="1" s="1"/>
  <c r="K583" i="1"/>
  <c r="I648" i="1"/>
  <c r="G649" i="1"/>
  <c r="J906" i="1"/>
  <c r="T651" i="1" l="1"/>
  <c r="H651" i="1"/>
  <c r="B651" i="1"/>
  <c r="R650" i="1"/>
  <c r="S650" i="1" s="1"/>
  <c r="C651" i="1" s="1"/>
  <c r="U651" i="1"/>
  <c r="A652" i="1"/>
  <c r="D652" i="1" s="1"/>
  <c r="P651" i="1"/>
  <c r="E651" i="1"/>
  <c r="F651" i="1" s="1"/>
  <c r="L583" i="1"/>
  <c r="M583" i="1" s="1"/>
  <c r="N583" i="1" s="1"/>
  <c r="O583" i="1" s="1"/>
  <c r="Q583" i="1" s="1"/>
  <c r="B583" i="1" s="1"/>
  <c r="K584" i="1"/>
  <c r="I649" i="1"/>
  <c r="G650" i="1"/>
  <c r="J907" i="1"/>
  <c r="T652" i="1" l="1"/>
  <c r="P652" i="1"/>
  <c r="R652" i="1" s="1"/>
  <c r="S652" i="1" s="1"/>
  <c r="U652" i="1"/>
  <c r="R651" i="1"/>
  <c r="S651" i="1" s="1"/>
  <c r="C652" i="1" s="1"/>
  <c r="B652" i="1"/>
  <c r="A653" i="1"/>
  <c r="D653" i="1" s="1"/>
  <c r="E652" i="1"/>
  <c r="F652" i="1" s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53" i="1" l="1"/>
  <c r="P653" i="1"/>
  <c r="A654" i="1"/>
  <c r="D654" i="1" s="1"/>
  <c r="U653" i="1"/>
  <c r="T653" i="1"/>
  <c r="B653" i="1"/>
  <c r="E653" i="1"/>
  <c r="F653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T654" i="1" l="1"/>
  <c r="H654" i="1"/>
  <c r="U654" i="1"/>
  <c r="B654" i="1"/>
  <c r="R653" i="1"/>
  <c r="S653" i="1" s="1"/>
  <c r="C654" i="1" s="1"/>
  <c r="A655" i="1"/>
  <c r="D655" i="1" s="1"/>
  <c r="P654" i="1"/>
  <c r="E654" i="1"/>
  <c r="F654" i="1" s="1"/>
  <c r="L586" i="1"/>
  <c r="M586" i="1" s="1"/>
  <c r="N586" i="1" s="1"/>
  <c r="O586" i="1" s="1"/>
  <c r="Q586" i="1" s="1"/>
  <c r="B586" i="1" s="1"/>
  <c r="K587" i="1"/>
  <c r="I652" i="1"/>
  <c r="G653" i="1"/>
  <c r="J910" i="1"/>
  <c r="U655" i="1" l="1"/>
  <c r="R654" i="1"/>
  <c r="S654" i="1" s="1"/>
  <c r="C655" i="1" s="1"/>
  <c r="A656" i="1"/>
  <c r="D656" i="1" s="1"/>
  <c r="T655" i="1"/>
  <c r="P655" i="1"/>
  <c r="B655" i="1"/>
  <c r="E655" i="1"/>
  <c r="F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T656" i="1" l="1"/>
  <c r="P656" i="1"/>
  <c r="R656" i="1" s="1"/>
  <c r="S656" i="1" s="1"/>
  <c r="R655" i="1"/>
  <c r="S655" i="1" s="1"/>
  <c r="C656" i="1" s="1"/>
  <c r="U656" i="1"/>
  <c r="B656" i="1"/>
  <c r="A657" i="1"/>
  <c r="D657" i="1" s="1"/>
  <c r="E656" i="1"/>
  <c r="F656" i="1" s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H657" i="1" l="1"/>
  <c r="U657" i="1"/>
  <c r="T657" i="1"/>
  <c r="C657" i="1"/>
  <c r="P657" i="1"/>
  <c r="B657" i="1"/>
  <c r="A658" i="1"/>
  <c r="D658" i="1" s="1"/>
  <c r="E657" i="1"/>
  <c r="F657" i="1" s="1"/>
  <c r="L589" i="1"/>
  <c r="M589" i="1" s="1"/>
  <c r="N589" i="1" s="1"/>
  <c r="O589" i="1" s="1"/>
  <c r="Q589" i="1" s="1"/>
  <c r="B589" i="1" s="1"/>
  <c r="K590" i="1"/>
  <c r="I655" i="1"/>
  <c r="G656" i="1"/>
  <c r="J913" i="1"/>
  <c r="T658" i="1" l="1"/>
  <c r="U658" i="1"/>
  <c r="A659" i="1"/>
  <c r="D659" i="1" s="1"/>
  <c r="P658" i="1"/>
  <c r="B658" i="1"/>
  <c r="H658" i="1"/>
  <c r="R657" i="1"/>
  <c r="S657" i="1" s="1"/>
  <c r="C658" i="1" s="1"/>
  <c r="E658" i="1"/>
  <c r="F658" i="1" s="1"/>
  <c r="L590" i="1"/>
  <c r="M590" i="1" s="1"/>
  <c r="N590" i="1" s="1"/>
  <c r="O590" i="1" s="1"/>
  <c r="Q590" i="1" s="1"/>
  <c r="B590" i="1" s="1"/>
  <c r="K591" i="1"/>
  <c r="J914" i="1"/>
  <c r="I656" i="1"/>
  <c r="G657" i="1"/>
  <c r="T659" i="1" l="1"/>
  <c r="A660" i="1"/>
  <c r="D660" i="1" s="1"/>
  <c r="B659" i="1"/>
  <c r="P659" i="1"/>
  <c r="H659" i="1"/>
  <c r="U659" i="1"/>
  <c r="R658" i="1"/>
  <c r="S658" i="1" s="1"/>
  <c r="C659" i="1" s="1"/>
  <c r="E659" i="1"/>
  <c r="F659" i="1" s="1"/>
  <c r="L591" i="1"/>
  <c r="M591" i="1" s="1"/>
  <c r="N591" i="1" s="1"/>
  <c r="O591" i="1" s="1"/>
  <c r="Q591" i="1" s="1"/>
  <c r="B591" i="1" s="1"/>
  <c r="K592" i="1"/>
  <c r="I657" i="1"/>
  <c r="G658" i="1"/>
  <c r="J915" i="1"/>
  <c r="T660" i="1" l="1"/>
  <c r="A661" i="1"/>
  <c r="D661" i="1" s="1"/>
  <c r="B660" i="1"/>
  <c r="R659" i="1"/>
  <c r="S659" i="1" s="1"/>
  <c r="C660" i="1" s="1"/>
  <c r="U660" i="1"/>
  <c r="P660" i="1"/>
  <c r="E660" i="1"/>
  <c r="F660" i="1" s="1"/>
  <c r="L592" i="1"/>
  <c r="M592" i="1" s="1"/>
  <c r="N592" i="1" s="1"/>
  <c r="O592" i="1" s="1"/>
  <c r="Q592" i="1" s="1"/>
  <c r="B592" i="1" s="1"/>
  <c r="K593" i="1"/>
  <c r="I658" i="1"/>
  <c r="G659" i="1"/>
  <c r="H660" i="1" s="1"/>
  <c r="J916" i="1"/>
  <c r="T661" i="1" l="1"/>
  <c r="A662" i="1"/>
  <c r="D662" i="1" s="1"/>
  <c r="B661" i="1"/>
  <c r="U661" i="1"/>
  <c r="R660" i="1"/>
  <c r="S660" i="1" s="1"/>
  <c r="C661" i="1" s="1"/>
  <c r="P661" i="1"/>
  <c r="E661" i="1"/>
  <c r="F661" i="1" s="1"/>
  <c r="L593" i="1"/>
  <c r="M593" i="1" s="1"/>
  <c r="N593" i="1" s="1"/>
  <c r="O593" i="1" s="1"/>
  <c r="Q593" i="1" s="1"/>
  <c r="B593" i="1" s="1"/>
  <c r="K594" i="1"/>
  <c r="J917" i="1"/>
  <c r="I659" i="1"/>
  <c r="G660" i="1"/>
  <c r="H661" i="1" s="1"/>
  <c r="U662" i="1" l="1"/>
  <c r="H662" i="1"/>
  <c r="T662" i="1"/>
  <c r="A663" i="1"/>
  <c r="D663" i="1" s="1"/>
  <c r="B662" i="1"/>
  <c r="P662" i="1"/>
  <c r="R662" i="1" s="1"/>
  <c r="S662" i="1" s="1"/>
  <c r="R661" i="1"/>
  <c r="S661" i="1" s="1"/>
  <c r="C662" i="1" s="1"/>
  <c r="E662" i="1"/>
  <c r="F662" i="1" s="1"/>
  <c r="L594" i="1"/>
  <c r="M594" i="1" s="1"/>
  <c r="N594" i="1" s="1"/>
  <c r="O594" i="1" s="1"/>
  <c r="Q594" i="1" s="1"/>
  <c r="B594" i="1" s="1"/>
  <c r="K595" i="1"/>
  <c r="J918" i="1"/>
  <c r="I660" i="1"/>
  <c r="G661" i="1"/>
  <c r="C663" i="1" l="1"/>
  <c r="T663" i="1"/>
  <c r="H663" i="1"/>
  <c r="P663" i="1"/>
  <c r="A664" i="1"/>
  <c r="D664" i="1" s="1"/>
  <c r="B663" i="1"/>
  <c r="U663" i="1"/>
  <c r="E663" i="1"/>
  <c r="F663" i="1" s="1"/>
  <c r="L595" i="1"/>
  <c r="M595" i="1" s="1"/>
  <c r="N595" i="1" s="1"/>
  <c r="O595" i="1" s="1"/>
  <c r="Q595" i="1" s="1"/>
  <c r="B595" i="1" s="1"/>
  <c r="K596" i="1"/>
  <c r="I661" i="1"/>
  <c r="G662" i="1"/>
  <c r="J919" i="1"/>
  <c r="U664" i="1" l="1"/>
  <c r="H664" i="1"/>
  <c r="A665" i="1"/>
  <c r="D665" i="1" s="1"/>
  <c r="P664" i="1"/>
  <c r="R664" i="1" s="1"/>
  <c r="S664" i="1" s="1"/>
  <c r="R663" i="1"/>
  <c r="S663" i="1" s="1"/>
  <c r="C664" i="1" s="1"/>
  <c r="B664" i="1"/>
  <c r="T664" i="1"/>
  <c r="E664" i="1"/>
  <c r="F664" i="1" s="1"/>
  <c r="L596" i="1"/>
  <c r="M596" i="1" s="1"/>
  <c r="N596" i="1" s="1"/>
  <c r="O596" i="1" s="1"/>
  <c r="Q596" i="1" s="1"/>
  <c r="B596" i="1" s="1"/>
  <c r="K597" i="1"/>
  <c r="I662" i="1"/>
  <c r="G663" i="1"/>
  <c r="J920" i="1"/>
  <c r="C665" i="1" l="1"/>
  <c r="B665" i="1"/>
  <c r="H665" i="1"/>
  <c r="T665" i="1"/>
  <c r="U665" i="1"/>
  <c r="A666" i="1"/>
  <c r="D666" i="1" s="1"/>
  <c r="P665" i="1"/>
  <c r="E665" i="1"/>
  <c r="F665" i="1" s="1"/>
  <c r="L597" i="1"/>
  <c r="M597" i="1" s="1"/>
  <c r="N597" i="1" s="1"/>
  <c r="O597" i="1" s="1"/>
  <c r="Q597" i="1" s="1"/>
  <c r="B597" i="1" s="1"/>
  <c r="K598" i="1"/>
  <c r="J921" i="1"/>
  <c r="I663" i="1"/>
  <c r="G664" i="1"/>
  <c r="T666" i="1" l="1"/>
  <c r="H666" i="1"/>
  <c r="R665" i="1"/>
  <c r="S665" i="1" s="1"/>
  <c r="C666" i="1" s="1"/>
  <c r="U666" i="1"/>
  <c r="B666" i="1"/>
  <c r="P666" i="1"/>
  <c r="A667" i="1"/>
  <c r="D667" i="1" s="1"/>
  <c r="E666" i="1"/>
  <c r="F666" i="1" s="1"/>
  <c r="L598" i="1"/>
  <c r="M598" i="1" s="1"/>
  <c r="N598" i="1" s="1"/>
  <c r="O598" i="1" s="1"/>
  <c r="Q598" i="1" s="1"/>
  <c r="B598" i="1" s="1"/>
  <c r="K599" i="1"/>
  <c r="I664" i="1"/>
  <c r="G665" i="1"/>
  <c r="J922" i="1"/>
  <c r="U667" i="1" l="1"/>
  <c r="B667" i="1"/>
  <c r="A668" i="1"/>
  <c r="D668" i="1" s="1"/>
  <c r="P667" i="1"/>
  <c r="R667" i="1" s="1"/>
  <c r="S667" i="1" s="1"/>
  <c r="T667" i="1"/>
  <c r="R666" i="1"/>
  <c r="S666" i="1" s="1"/>
  <c r="C667" i="1" s="1"/>
  <c r="H667" i="1"/>
  <c r="E667" i="1"/>
  <c r="F667" i="1" s="1"/>
  <c r="L599" i="1"/>
  <c r="M599" i="1" s="1"/>
  <c r="N599" i="1" s="1"/>
  <c r="O599" i="1" s="1"/>
  <c r="Q599" i="1" s="1"/>
  <c r="B599" i="1" s="1"/>
  <c r="K600" i="1"/>
  <c r="J923" i="1"/>
  <c r="I665" i="1"/>
  <c r="G666" i="1"/>
  <c r="C668" i="1" l="1"/>
  <c r="P668" i="1"/>
  <c r="T668" i="1"/>
  <c r="U668" i="1"/>
  <c r="B668" i="1"/>
  <c r="A669" i="1"/>
  <c r="D669" i="1" s="1"/>
  <c r="E668" i="1"/>
  <c r="F668" i="1" s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U669" i="1" l="1"/>
  <c r="H669" i="1"/>
  <c r="P669" i="1"/>
  <c r="T669" i="1"/>
  <c r="R668" i="1"/>
  <c r="S668" i="1" s="1"/>
  <c r="C669" i="1" s="1"/>
  <c r="A670" i="1"/>
  <c r="D670" i="1" s="1"/>
  <c r="B669" i="1"/>
  <c r="E669" i="1"/>
  <c r="F669" i="1" s="1"/>
  <c r="L601" i="1"/>
  <c r="M601" i="1" s="1"/>
  <c r="N601" i="1" s="1"/>
  <c r="O601" i="1" s="1"/>
  <c r="Q601" i="1" s="1"/>
  <c r="K602" i="1"/>
  <c r="J925" i="1"/>
  <c r="I667" i="1"/>
  <c r="G668" i="1"/>
  <c r="U670" i="1" l="1"/>
  <c r="H670" i="1"/>
  <c r="P670" i="1"/>
  <c r="B670" i="1"/>
  <c r="T670" i="1"/>
  <c r="R669" i="1"/>
  <c r="S669" i="1" s="1"/>
  <c r="C670" i="1" s="1"/>
  <c r="A671" i="1"/>
  <c r="D671" i="1" s="1"/>
  <c r="E670" i="1"/>
  <c r="F670" i="1" s="1"/>
  <c r="L602" i="1"/>
  <c r="M602" i="1" s="1"/>
  <c r="N602" i="1" s="1"/>
  <c r="O602" i="1" s="1"/>
  <c r="Q602" i="1" s="1"/>
  <c r="K603" i="1"/>
  <c r="I668" i="1"/>
  <c r="G669" i="1"/>
  <c r="J926" i="1"/>
  <c r="U671" i="1" l="1"/>
  <c r="A672" i="1"/>
  <c r="D672" i="1" s="1"/>
  <c r="P671" i="1"/>
  <c r="H671" i="1"/>
  <c r="T671" i="1"/>
  <c r="R670" i="1"/>
  <c r="S670" i="1" s="1"/>
  <c r="C671" i="1" s="1"/>
  <c r="B671" i="1"/>
  <c r="E671" i="1"/>
  <c r="F671" i="1" s="1"/>
  <c r="L603" i="1"/>
  <c r="M603" i="1" s="1"/>
  <c r="N603" i="1" s="1"/>
  <c r="O603" i="1" s="1"/>
  <c r="Q603" i="1" s="1"/>
  <c r="K604" i="1"/>
  <c r="J927" i="1"/>
  <c r="I669" i="1"/>
  <c r="G670" i="1"/>
  <c r="U672" i="1" l="1"/>
  <c r="H672" i="1"/>
  <c r="B672" i="1"/>
  <c r="T672" i="1"/>
  <c r="R671" i="1"/>
  <c r="S671" i="1" s="1"/>
  <c r="C672" i="1" s="1"/>
  <c r="P672" i="1"/>
  <c r="A673" i="1"/>
  <c r="D673" i="1" s="1"/>
  <c r="E672" i="1"/>
  <c r="F672" i="1" s="1"/>
  <c r="L604" i="1"/>
  <c r="M604" i="1" s="1"/>
  <c r="N604" i="1" s="1"/>
  <c r="O604" i="1" s="1"/>
  <c r="Q604" i="1" s="1"/>
  <c r="K605" i="1"/>
  <c r="I670" i="1"/>
  <c r="G671" i="1"/>
  <c r="J928" i="1"/>
  <c r="U673" i="1" l="1"/>
  <c r="B673" i="1"/>
  <c r="T673" i="1"/>
  <c r="R672" i="1"/>
  <c r="S672" i="1" s="1"/>
  <c r="C673" i="1" s="1"/>
  <c r="A674" i="1"/>
  <c r="D674" i="1" s="1"/>
  <c r="P673" i="1"/>
  <c r="E673" i="1"/>
  <c r="F673" i="1" s="1"/>
  <c r="L605" i="1"/>
  <c r="M605" i="1" s="1"/>
  <c r="N605" i="1" s="1"/>
  <c r="O605" i="1" s="1"/>
  <c r="Q605" i="1" s="1"/>
  <c r="K606" i="1"/>
  <c r="J929" i="1"/>
  <c r="I671" i="1"/>
  <c r="G672" i="1"/>
  <c r="H673" i="1" s="1"/>
  <c r="U674" i="1" l="1"/>
  <c r="T674" i="1"/>
  <c r="R673" i="1"/>
  <c r="S673" i="1" s="1"/>
  <c r="C674" i="1" s="1"/>
  <c r="P674" i="1"/>
  <c r="B674" i="1"/>
  <c r="A675" i="1"/>
  <c r="D675" i="1" s="1"/>
  <c r="E674" i="1"/>
  <c r="F674" i="1" s="1"/>
  <c r="L606" i="1"/>
  <c r="M606" i="1" s="1"/>
  <c r="N606" i="1" s="1"/>
  <c r="O606" i="1" s="1"/>
  <c r="Q606" i="1" s="1"/>
  <c r="K607" i="1"/>
  <c r="I672" i="1"/>
  <c r="G673" i="1"/>
  <c r="H674" i="1" s="1"/>
  <c r="J930" i="1"/>
  <c r="U675" i="1" l="1"/>
  <c r="A676" i="1"/>
  <c r="D676" i="1" s="1"/>
  <c r="H675" i="1"/>
  <c r="P675" i="1"/>
  <c r="R674" i="1"/>
  <c r="S674" i="1" s="1"/>
  <c r="C675" i="1" s="1"/>
  <c r="T675" i="1"/>
  <c r="B675" i="1"/>
  <c r="E675" i="1"/>
  <c r="F675" i="1" s="1"/>
  <c r="L607" i="1"/>
  <c r="M607" i="1" s="1"/>
  <c r="N607" i="1" s="1"/>
  <c r="O607" i="1" s="1"/>
  <c r="Q607" i="1" s="1"/>
  <c r="K608" i="1"/>
  <c r="J931" i="1"/>
  <c r="I673" i="1"/>
  <c r="G674" i="1"/>
  <c r="T676" i="1" l="1"/>
  <c r="B676" i="1"/>
  <c r="R675" i="1"/>
  <c r="S675" i="1" s="1"/>
  <c r="C676" i="1" s="1"/>
  <c r="U676" i="1"/>
  <c r="P676" i="1"/>
  <c r="A677" i="1"/>
  <c r="D677" i="1" s="1"/>
  <c r="E676" i="1"/>
  <c r="F676" i="1" s="1"/>
  <c r="L608" i="1"/>
  <c r="M608" i="1" s="1"/>
  <c r="N608" i="1" s="1"/>
  <c r="O608" i="1" s="1"/>
  <c r="Q608" i="1" s="1"/>
  <c r="K609" i="1"/>
  <c r="I674" i="1"/>
  <c r="G675" i="1"/>
  <c r="H676" i="1" s="1"/>
  <c r="J932" i="1"/>
  <c r="U677" i="1" l="1"/>
  <c r="P677" i="1"/>
  <c r="H677" i="1"/>
  <c r="B677" i="1"/>
  <c r="T677" i="1"/>
  <c r="R676" i="1"/>
  <c r="S676" i="1" s="1"/>
  <c r="C677" i="1" s="1"/>
  <c r="A678" i="1"/>
  <c r="D678" i="1" s="1"/>
  <c r="E677" i="1"/>
  <c r="F677" i="1" s="1"/>
  <c r="L609" i="1"/>
  <c r="M609" i="1" s="1"/>
  <c r="N609" i="1" s="1"/>
  <c r="O609" i="1" s="1"/>
  <c r="Q609" i="1" s="1"/>
  <c r="K610" i="1"/>
  <c r="J933" i="1"/>
  <c r="I675" i="1"/>
  <c r="G676" i="1"/>
  <c r="U678" i="1" l="1"/>
  <c r="T678" i="1"/>
  <c r="R677" i="1"/>
  <c r="S677" i="1" s="1"/>
  <c r="C678" i="1" s="1"/>
  <c r="H678" i="1"/>
  <c r="A679" i="1"/>
  <c r="D679" i="1" s="1"/>
  <c r="P678" i="1"/>
  <c r="R678" i="1" s="1"/>
  <c r="S678" i="1" s="1"/>
  <c r="B678" i="1"/>
  <c r="E678" i="1"/>
  <c r="F678" i="1" s="1"/>
  <c r="L610" i="1"/>
  <c r="M610" i="1" s="1"/>
  <c r="N610" i="1" s="1"/>
  <c r="O610" i="1" s="1"/>
  <c r="Q610" i="1" s="1"/>
  <c r="K611" i="1"/>
  <c r="I676" i="1"/>
  <c r="G677" i="1"/>
  <c r="J934" i="1"/>
  <c r="C679" i="1" l="1"/>
  <c r="A680" i="1"/>
  <c r="D680" i="1" s="1"/>
  <c r="P679" i="1"/>
  <c r="R679" i="1" s="1"/>
  <c r="S679" i="1" s="1"/>
  <c r="B679" i="1"/>
  <c r="T679" i="1"/>
  <c r="U679" i="1"/>
  <c r="E679" i="1"/>
  <c r="F679" i="1" s="1"/>
  <c r="L611" i="1"/>
  <c r="M611" i="1" s="1"/>
  <c r="N611" i="1" s="1"/>
  <c r="O611" i="1" s="1"/>
  <c r="Q611" i="1" s="1"/>
  <c r="K612" i="1"/>
  <c r="J935" i="1"/>
  <c r="I677" i="1"/>
  <c r="G678" i="1"/>
  <c r="H679" i="1" s="1"/>
  <c r="C680" i="1" l="1"/>
  <c r="H680" i="1"/>
  <c r="U680" i="1"/>
  <c r="B680" i="1"/>
  <c r="A681" i="1"/>
  <c r="D681" i="1" s="1"/>
  <c r="P680" i="1"/>
  <c r="T680" i="1"/>
  <c r="E680" i="1"/>
  <c r="F680" i="1" s="1"/>
  <c r="L612" i="1"/>
  <c r="M612" i="1" s="1"/>
  <c r="N612" i="1" s="1"/>
  <c r="O612" i="1" s="1"/>
  <c r="Q612" i="1" s="1"/>
  <c r="K613" i="1"/>
  <c r="J936" i="1"/>
  <c r="I678" i="1"/>
  <c r="G679" i="1"/>
  <c r="P681" i="1" l="1"/>
  <c r="T681" i="1"/>
  <c r="A682" i="1"/>
  <c r="D682" i="1" s="1"/>
  <c r="R680" i="1"/>
  <c r="S680" i="1" s="1"/>
  <c r="C681" i="1" s="1"/>
  <c r="U681" i="1"/>
  <c r="B681" i="1"/>
  <c r="E681" i="1"/>
  <c r="F681" i="1" s="1"/>
  <c r="L613" i="1"/>
  <c r="M613" i="1" s="1"/>
  <c r="N613" i="1" s="1"/>
  <c r="O613" i="1" s="1"/>
  <c r="Q613" i="1" s="1"/>
  <c r="K614" i="1"/>
  <c r="J937" i="1"/>
  <c r="I679" i="1"/>
  <c r="G680" i="1"/>
  <c r="H681" i="1" s="1"/>
  <c r="U682" i="1" l="1"/>
  <c r="R681" i="1"/>
  <c r="S681" i="1" s="1"/>
  <c r="C682" i="1" s="1"/>
  <c r="A683" i="1"/>
  <c r="D683" i="1" s="1"/>
  <c r="P682" i="1"/>
  <c r="B682" i="1"/>
  <c r="T682" i="1"/>
  <c r="E682" i="1"/>
  <c r="F682" i="1" s="1"/>
  <c r="L614" i="1"/>
  <c r="M614" i="1" s="1"/>
  <c r="N614" i="1" s="1"/>
  <c r="O614" i="1" s="1"/>
  <c r="Q614" i="1" s="1"/>
  <c r="K615" i="1"/>
  <c r="I680" i="1"/>
  <c r="G681" i="1"/>
  <c r="H682" i="1" s="1"/>
  <c r="J938" i="1"/>
  <c r="T683" i="1" l="1"/>
  <c r="P683" i="1"/>
  <c r="U683" i="1"/>
  <c r="B683" i="1"/>
  <c r="R682" i="1"/>
  <c r="S682" i="1" s="1"/>
  <c r="C683" i="1" s="1"/>
  <c r="A684" i="1"/>
  <c r="D684" i="1" s="1"/>
  <c r="E683" i="1"/>
  <c r="F683" i="1" s="1"/>
  <c r="L615" i="1"/>
  <c r="M615" i="1" s="1"/>
  <c r="N615" i="1" s="1"/>
  <c r="O615" i="1" s="1"/>
  <c r="Q615" i="1" s="1"/>
  <c r="K616" i="1"/>
  <c r="J939" i="1"/>
  <c r="I681" i="1"/>
  <c r="G682" i="1"/>
  <c r="H683" i="1" s="1"/>
  <c r="T684" i="1" l="1"/>
  <c r="H684" i="1"/>
  <c r="P684" i="1"/>
  <c r="R684" i="1" s="1"/>
  <c r="S684" i="1" s="1"/>
  <c r="R683" i="1"/>
  <c r="S683" i="1" s="1"/>
  <c r="C684" i="1" s="1"/>
  <c r="U684" i="1"/>
  <c r="A685" i="1"/>
  <c r="D685" i="1" s="1"/>
  <c r="B684" i="1"/>
  <c r="E684" i="1"/>
  <c r="F684" i="1" s="1"/>
  <c r="L616" i="1"/>
  <c r="M616" i="1" s="1"/>
  <c r="N616" i="1" s="1"/>
  <c r="O616" i="1" s="1"/>
  <c r="Q616" i="1" s="1"/>
  <c r="K617" i="1"/>
  <c r="I682" i="1"/>
  <c r="G683" i="1"/>
  <c r="J940" i="1"/>
  <c r="C685" i="1" l="1"/>
  <c r="H685" i="1"/>
  <c r="U685" i="1"/>
  <c r="T685" i="1"/>
  <c r="A686" i="1"/>
  <c r="D686" i="1" s="1"/>
  <c r="B685" i="1"/>
  <c r="P685" i="1"/>
  <c r="E685" i="1"/>
  <c r="F685" i="1" s="1"/>
  <c r="L617" i="1"/>
  <c r="M617" i="1" s="1"/>
  <c r="N617" i="1" s="1"/>
  <c r="O617" i="1" s="1"/>
  <c r="Q617" i="1" s="1"/>
  <c r="K618" i="1"/>
  <c r="I683" i="1"/>
  <c r="G684" i="1"/>
  <c r="J941" i="1"/>
  <c r="U686" i="1" l="1"/>
  <c r="A687" i="1"/>
  <c r="D687" i="1" s="1"/>
  <c r="T686" i="1"/>
  <c r="H686" i="1"/>
  <c r="R685" i="1"/>
  <c r="S685" i="1" s="1"/>
  <c r="C686" i="1" s="1"/>
  <c r="P686" i="1"/>
  <c r="B686" i="1"/>
  <c r="E686" i="1"/>
  <c r="F686" i="1" s="1"/>
  <c r="L618" i="1"/>
  <c r="M618" i="1" s="1"/>
  <c r="N618" i="1" s="1"/>
  <c r="O618" i="1" s="1"/>
  <c r="Q618" i="1" s="1"/>
  <c r="K619" i="1"/>
  <c r="J942" i="1"/>
  <c r="I684" i="1"/>
  <c r="G685" i="1"/>
  <c r="U687" i="1" l="1"/>
  <c r="B687" i="1"/>
  <c r="P687" i="1"/>
  <c r="H687" i="1"/>
  <c r="T687" i="1"/>
  <c r="R686" i="1"/>
  <c r="S686" i="1" s="1"/>
  <c r="C687" i="1" s="1"/>
  <c r="A688" i="1"/>
  <c r="D688" i="1" s="1"/>
  <c r="E687" i="1"/>
  <c r="F687" i="1" s="1"/>
  <c r="L619" i="1"/>
  <c r="M619" i="1" s="1"/>
  <c r="N619" i="1" s="1"/>
  <c r="O619" i="1" s="1"/>
  <c r="Q619" i="1" s="1"/>
  <c r="K620" i="1"/>
  <c r="I685" i="1"/>
  <c r="G686" i="1"/>
  <c r="J943" i="1"/>
  <c r="U688" i="1" l="1"/>
  <c r="A689" i="1"/>
  <c r="D689" i="1" s="1"/>
  <c r="H688" i="1"/>
  <c r="R687" i="1"/>
  <c r="S687" i="1" s="1"/>
  <c r="C688" i="1" s="1"/>
  <c r="T688" i="1"/>
  <c r="P688" i="1"/>
  <c r="B688" i="1"/>
  <c r="E688" i="1"/>
  <c r="F688" i="1" s="1"/>
  <c r="L620" i="1"/>
  <c r="M620" i="1" s="1"/>
  <c r="N620" i="1" s="1"/>
  <c r="O620" i="1" s="1"/>
  <c r="Q620" i="1" s="1"/>
  <c r="K621" i="1"/>
  <c r="J944" i="1"/>
  <c r="I686" i="1"/>
  <c r="G687" i="1"/>
  <c r="T689" i="1" l="1"/>
  <c r="U689" i="1"/>
  <c r="R688" i="1"/>
  <c r="S688" i="1" s="1"/>
  <c r="C689" i="1" s="1"/>
  <c r="A690" i="1"/>
  <c r="D690" i="1" s="1"/>
  <c r="P689" i="1"/>
  <c r="H689" i="1"/>
  <c r="B689" i="1"/>
  <c r="E689" i="1"/>
  <c r="F689" i="1" s="1"/>
  <c r="L621" i="1"/>
  <c r="M621" i="1" s="1"/>
  <c r="N621" i="1" s="1"/>
  <c r="O621" i="1" s="1"/>
  <c r="Q621" i="1" s="1"/>
  <c r="K622" i="1"/>
  <c r="I687" i="1"/>
  <c r="G688" i="1"/>
  <c r="J945" i="1"/>
  <c r="U690" i="1" l="1"/>
  <c r="T690" i="1"/>
  <c r="R689" i="1"/>
  <c r="S689" i="1" s="1"/>
  <c r="C690" i="1" s="1"/>
  <c r="P690" i="1"/>
  <c r="R690" i="1" s="1"/>
  <c r="S690" i="1" s="1"/>
  <c r="H690" i="1"/>
  <c r="B690" i="1"/>
  <c r="A691" i="1"/>
  <c r="D691" i="1" s="1"/>
  <c r="E690" i="1"/>
  <c r="F690" i="1" s="1"/>
  <c r="L622" i="1"/>
  <c r="M622" i="1" s="1"/>
  <c r="N622" i="1" s="1"/>
  <c r="O622" i="1" s="1"/>
  <c r="Q622" i="1" s="1"/>
  <c r="K623" i="1"/>
  <c r="I688" i="1"/>
  <c r="G689" i="1"/>
  <c r="J946" i="1"/>
  <c r="C691" i="1" l="1"/>
  <c r="U691" i="1"/>
  <c r="A692" i="1"/>
  <c r="D692" i="1" s="1"/>
  <c r="P691" i="1"/>
  <c r="B691" i="1"/>
  <c r="T691" i="1"/>
  <c r="E691" i="1"/>
  <c r="F691" i="1" s="1"/>
  <c r="L623" i="1"/>
  <c r="M623" i="1" s="1"/>
  <c r="N623" i="1" s="1"/>
  <c r="O623" i="1" s="1"/>
  <c r="Q623" i="1" s="1"/>
  <c r="K624" i="1"/>
  <c r="I689" i="1"/>
  <c r="G690" i="1"/>
  <c r="H691" i="1" s="1"/>
  <c r="J947" i="1"/>
  <c r="U692" i="1" l="1"/>
  <c r="H692" i="1"/>
  <c r="R691" i="1"/>
  <c r="S691" i="1" s="1"/>
  <c r="C692" i="1" s="1"/>
  <c r="T692" i="1"/>
  <c r="A693" i="1"/>
  <c r="D693" i="1" s="1"/>
  <c r="B692" i="1"/>
  <c r="P692" i="1"/>
  <c r="R692" i="1" s="1"/>
  <c r="S692" i="1" s="1"/>
  <c r="E692" i="1"/>
  <c r="F692" i="1" s="1"/>
  <c r="L624" i="1"/>
  <c r="M624" i="1" s="1"/>
  <c r="N624" i="1" s="1"/>
  <c r="O624" i="1" s="1"/>
  <c r="Q624" i="1" s="1"/>
  <c r="K625" i="1"/>
  <c r="J948" i="1"/>
  <c r="I690" i="1"/>
  <c r="G691" i="1"/>
  <c r="C693" i="1" l="1"/>
  <c r="U693" i="1"/>
  <c r="T693" i="1"/>
  <c r="A694" i="1"/>
  <c r="D694" i="1" s="1"/>
  <c r="H693" i="1"/>
  <c r="P693" i="1"/>
  <c r="B693" i="1"/>
  <c r="E693" i="1"/>
  <c r="F693" i="1" s="1"/>
  <c r="L625" i="1"/>
  <c r="M625" i="1" s="1"/>
  <c r="N625" i="1" s="1"/>
  <c r="O625" i="1" s="1"/>
  <c r="Q625" i="1" s="1"/>
  <c r="K626" i="1"/>
  <c r="I691" i="1"/>
  <c r="G692" i="1"/>
  <c r="J949" i="1"/>
  <c r="H694" i="1" l="1"/>
  <c r="U694" i="1"/>
  <c r="R693" i="1"/>
  <c r="S693" i="1" s="1"/>
  <c r="C694" i="1" s="1"/>
  <c r="T694" i="1"/>
  <c r="A695" i="1"/>
  <c r="D695" i="1" s="1"/>
  <c r="P694" i="1"/>
  <c r="R694" i="1" s="1"/>
  <c r="S694" i="1" s="1"/>
  <c r="B694" i="1"/>
  <c r="E694" i="1"/>
  <c r="F694" i="1" s="1"/>
  <c r="L626" i="1"/>
  <c r="M626" i="1" s="1"/>
  <c r="N626" i="1" s="1"/>
  <c r="O626" i="1" s="1"/>
  <c r="Q626" i="1" s="1"/>
  <c r="K627" i="1"/>
  <c r="J950" i="1"/>
  <c r="I692" i="1"/>
  <c r="G693" i="1"/>
  <c r="C695" i="1" l="1"/>
  <c r="U695" i="1"/>
  <c r="A696" i="1"/>
  <c r="D696" i="1" s="1"/>
  <c r="P695" i="1"/>
  <c r="B695" i="1"/>
  <c r="T695" i="1"/>
  <c r="E695" i="1"/>
  <c r="F695" i="1" s="1"/>
  <c r="L627" i="1"/>
  <c r="M627" i="1" s="1"/>
  <c r="N627" i="1" s="1"/>
  <c r="O627" i="1" s="1"/>
  <c r="Q627" i="1" s="1"/>
  <c r="K628" i="1"/>
  <c r="I693" i="1"/>
  <c r="G694" i="1"/>
  <c r="H695" i="1" s="1"/>
  <c r="J951" i="1"/>
  <c r="T696" i="1" l="1"/>
  <c r="R695" i="1"/>
  <c r="S695" i="1" s="1"/>
  <c r="C696" i="1" s="1"/>
  <c r="U696" i="1"/>
  <c r="A697" i="1"/>
  <c r="D697" i="1" s="1"/>
  <c r="P696" i="1"/>
  <c r="R696" i="1" s="1"/>
  <c r="S696" i="1" s="1"/>
  <c r="B696" i="1"/>
  <c r="E696" i="1"/>
  <c r="F696" i="1" s="1"/>
  <c r="L628" i="1"/>
  <c r="M628" i="1" s="1"/>
  <c r="N628" i="1" s="1"/>
  <c r="O628" i="1" s="1"/>
  <c r="Q628" i="1" s="1"/>
  <c r="K629" i="1"/>
  <c r="I694" i="1"/>
  <c r="G695" i="1"/>
  <c r="H696" i="1" s="1"/>
  <c r="J952" i="1"/>
  <c r="C697" i="1" l="1"/>
  <c r="H697" i="1"/>
  <c r="B697" i="1"/>
  <c r="A698" i="1"/>
  <c r="D698" i="1" s="1"/>
  <c r="T697" i="1"/>
  <c r="U697" i="1"/>
  <c r="P697" i="1"/>
  <c r="E697" i="1"/>
  <c r="F697" i="1" s="1"/>
  <c r="L629" i="1"/>
  <c r="M629" i="1" s="1"/>
  <c r="N629" i="1" s="1"/>
  <c r="O629" i="1" s="1"/>
  <c r="Q629" i="1" s="1"/>
  <c r="K630" i="1"/>
  <c r="I695" i="1"/>
  <c r="G696" i="1"/>
  <c r="J953" i="1"/>
  <c r="T698" i="1" l="1"/>
  <c r="R697" i="1"/>
  <c r="S697" i="1" s="1"/>
  <c r="C698" i="1" s="1"/>
  <c r="U698" i="1"/>
  <c r="P698" i="1"/>
  <c r="B698" i="1"/>
  <c r="A699" i="1"/>
  <c r="D699" i="1" s="1"/>
  <c r="E698" i="1"/>
  <c r="F698" i="1" s="1"/>
  <c r="L630" i="1"/>
  <c r="M630" i="1" s="1"/>
  <c r="N630" i="1" s="1"/>
  <c r="O630" i="1" s="1"/>
  <c r="Q630" i="1" s="1"/>
  <c r="K631" i="1"/>
  <c r="J954" i="1"/>
  <c r="I696" i="1"/>
  <c r="G697" i="1"/>
  <c r="H698" i="1" s="1"/>
  <c r="T699" i="1" l="1"/>
  <c r="A700" i="1"/>
  <c r="D700" i="1" s="1"/>
  <c r="R698" i="1"/>
  <c r="S698" i="1" s="1"/>
  <c r="C699" i="1" s="1"/>
  <c r="U699" i="1"/>
  <c r="P699" i="1"/>
  <c r="H699" i="1"/>
  <c r="B699" i="1"/>
  <c r="E699" i="1"/>
  <c r="F699" i="1" s="1"/>
  <c r="L631" i="1"/>
  <c r="M631" i="1" s="1"/>
  <c r="N631" i="1" s="1"/>
  <c r="O631" i="1" s="1"/>
  <c r="Q631" i="1" s="1"/>
  <c r="K632" i="1"/>
  <c r="J955" i="1"/>
  <c r="I697" i="1"/>
  <c r="G698" i="1"/>
  <c r="T700" i="1" l="1"/>
  <c r="P700" i="1"/>
  <c r="R700" i="1" s="1"/>
  <c r="S700" i="1" s="1"/>
  <c r="H700" i="1"/>
  <c r="R699" i="1"/>
  <c r="S699" i="1" s="1"/>
  <c r="C700" i="1" s="1"/>
  <c r="U700" i="1"/>
  <c r="B700" i="1"/>
  <c r="A701" i="1"/>
  <c r="D701" i="1" s="1"/>
  <c r="E700" i="1"/>
  <c r="F700" i="1" s="1"/>
  <c r="L632" i="1"/>
  <c r="M632" i="1" s="1"/>
  <c r="N632" i="1" s="1"/>
  <c r="O632" i="1" s="1"/>
  <c r="Q632" i="1" s="1"/>
  <c r="K633" i="1"/>
  <c r="I698" i="1"/>
  <c r="G699" i="1"/>
  <c r="J956" i="1"/>
  <c r="C701" i="1" l="1"/>
  <c r="P701" i="1"/>
  <c r="R701" i="1" s="1"/>
  <c r="S701" i="1" s="1"/>
  <c r="U701" i="1"/>
  <c r="T701" i="1"/>
  <c r="B701" i="1"/>
  <c r="A702" i="1"/>
  <c r="D702" i="1" s="1"/>
  <c r="E701" i="1"/>
  <c r="F701" i="1" s="1"/>
  <c r="L633" i="1"/>
  <c r="M633" i="1" s="1"/>
  <c r="N633" i="1" s="1"/>
  <c r="O633" i="1" s="1"/>
  <c r="Q633" i="1" s="1"/>
  <c r="K634" i="1"/>
  <c r="J957" i="1"/>
  <c r="I699" i="1"/>
  <c r="G700" i="1"/>
  <c r="H701" i="1" s="1"/>
  <c r="C702" i="1" l="1"/>
  <c r="H702" i="1"/>
  <c r="U702" i="1"/>
  <c r="T702" i="1"/>
  <c r="A703" i="1"/>
  <c r="D703" i="1" s="1"/>
  <c r="P702" i="1"/>
  <c r="B702" i="1"/>
  <c r="E702" i="1"/>
  <c r="F702" i="1" s="1"/>
  <c r="L634" i="1"/>
  <c r="M634" i="1" s="1"/>
  <c r="N634" i="1" s="1"/>
  <c r="O634" i="1" s="1"/>
  <c r="Q634" i="1" s="1"/>
  <c r="K635" i="1"/>
  <c r="J958" i="1"/>
  <c r="I700" i="1"/>
  <c r="G701" i="1"/>
  <c r="T703" i="1" l="1"/>
  <c r="A704" i="1"/>
  <c r="D704" i="1" s="1"/>
  <c r="P703" i="1"/>
  <c r="R703" i="1" s="1"/>
  <c r="S703" i="1" s="1"/>
  <c r="B703" i="1"/>
  <c r="R702" i="1"/>
  <c r="S702" i="1" s="1"/>
  <c r="C703" i="1" s="1"/>
  <c r="U703" i="1"/>
  <c r="H703" i="1"/>
  <c r="E703" i="1"/>
  <c r="F703" i="1" s="1"/>
  <c r="L635" i="1"/>
  <c r="M635" i="1" s="1"/>
  <c r="N635" i="1" s="1"/>
  <c r="O635" i="1" s="1"/>
  <c r="Q635" i="1" s="1"/>
  <c r="K636" i="1"/>
  <c r="I701" i="1"/>
  <c r="G702" i="1"/>
  <c r="J959" i="1"/>
  <c r="C704" i="1" l="1"/>
  <c r="P704" i="1"/>
  <c r="R704" i="1" s="1"/>
  <c r="S704" i="1" s="1"/>
  <c r="A705" i="1"/>
  <c r="D705" i="1" s="1"/>
  <c r="U704" i="1"/>
  <c r="T704" i="1"/>
  <c r="B704" i="1"/>
  <c r="E704" i="1"/>
  <c r="F704" i="1" s="1"/>
  <c r="L636" i="1"/>
  <c r="M636" i="1" s="1"/>
  <c r="N636" i="1" s="1"/>
  <c r="O636" i="1" s="1"/>
  <c r="Q636" i="1" s="1"/>
  <c r="K637" i="1"/>
  <c r="I702" i="1"/>
  <c r="G703" i="1"/>
  <c r="H704" i="1" s="1"/>
  <c r="J960" i="1"/>
  <c r="C705" i="1" l="1"/>
  <c r="P705" i="1"/>
  <c r="B705" i="1"/>
  <c r="T705" i="1"/>
  <c r="U705" i="1"/>
  <c r="A706" i="1"/>
  <c r="D706" i="1" s="1"/>
  <c r="E705" i="1"/>
  <c r="F705" i="1" s="1"/>
  <c r="L637" i="1"/>
  <c r="M637" i="1" s="1"/>
  <c r="N637" i="1" s="1"/>
  <c r="O637" i="1" s="1"/>
  <c r="Q637" i="1" s="1"/>
  <c r="K638" i="1"/>
  <c r="I703" i="1"/>
  <c r="G704" i="1"/>
  <c r="H705" i="1" s="1"/>
  <c r="J961" i="1"/>
  <c r="U706" i="1" l="1"/>
  <c r="B706" i="1"/>
  <c r="A707" i="1"/>
  <c r="D707" i="1" s="1"/>
  <c r="T706" i="1"/>
  <c r="R705" i="1"/>
  <c r="S705" i="1" s="1"/>
  <c r="C706" i="1" s="1"/>
  <c r="P706" i="1"/>
  <c r="E706" i="1"/>
  <c r="F706" i="1" s="1"/>
  <c r="L638" i="1"/>
  <c r="M638" i="1" s="1"/>
  <c r="N638" i="1" s="1"/>
  <c r="O638" i="1" s="1"/>
  <c r="Q638" i="1" s="1"/>
  <c r="K639" i="1"/>
  <c r="J962" i="1"/>
  <c r="I704" i="1"/>
  <c r="G705" i="1"/>
  <c r="H706" i="1" s="1"/>
  <c r="U707" i="1" l="1"/>
  <c r="A708" i="1"/>
  <c r="D708" i="1" s="1"/>
  <c r="P707" i="1"/>
  <c r="H707" i="1"/>
  <c r="B707" i="1"/>
  <c r="T707" i="1"/>
  <c r="R706" i="1"/>
  <c r="S706" i="1" s="1"/>
  <c r="C707" i="1" s="1"/>
  <c r="E707" i="1"/>
  <c r="F707" i="1" s="1"/>
  <c r="L639" i="1"/>
  <c r="M639" i="1" s="1"/>
  <c r="N639" i="1" s="1"/>
  <c r="O639" i="1" s="1"/>
  <c r="Q639" i="1" s="1"/>
  <c r="K640" i="1"/>
  <c r="I705" i="1"/>
  <c r="G706" i="1"/>
  <c r="J963" i="1"/>
  <c r="T708" i="1" l="1"/>
  <c r="B708" i="1"/>
  <c r="A709" i="1"/>
  <c r="D709" i="1" s="1"/>
  <c r="P708" i="1"/>
  <c r="H708" i="1"/>
  <c r="U708" i="1"/>
  <c r="R707" i="1"/>
  <c r="S707" i="1" s="1"/>
  <c r="C708" i="1" s="1"/>
  <c r="E708" i="1"/>
  <c r="F708" i="1" s="1"/>
  <c r="L640" i="1"/>
  <c r="M640" i="1" s="1"/>
  <c r="N640" i="1" s="1"/>
  <c r="O640" i="1" s="1"/>
  <c r="Q640" i="1" s="1"/>
  <c r="K641" i="1"/>
  <c r="J964" i="1"/>
  <c r="I706" i="1"/>
  <c r="G707" i="1"/>
  <c r="U709" i="1" l="1"/>
  <c r="H709" i="1"/>
  <c r="P709" i="1"/>
  <c r="T709" i="1"/>
  <c r="R708" i="1"/>
  <c r="S708" i="1" s="1"/>
  <c r="C709" i="1" s="1"/>
  <c r="B709" i="1"/>
  <c r="A710" i="1"/>
  <c r="D710" i="1" s="1"/>
  <c r="E709" i="1"/>
  <c r="F709" i="1" s="1"/>
  <c r="L641" i="1"/>
  <c r="M641" i="1" s="1"/>
  <c r="N641" i="1" s="1"/>
  <c r="O641" i="1" s="1"/>
  <c r="Q641" i="1" s="1"/>
  <c r="K642" i="1"/>
  <c r="I707" i="1"/>
  <c r="G708" i="1"/>
  <c r="J965" i="1"/>
  <c r="T710" i="1" l="1"/>
  <c r="U710" i="1"/>
  <c r="B710" i="1"/>
  <c r="P710" i="1"/>
  <c r="A711" i="1"/>
  <c r="D711" i="1" s="1"/>
  <c r="H710" i="1"/>
  <c r="R709" i="1"/>
  <c r="S709" i="1" s="1"/>
  <c r="C710" i="1" s="1"/>
  <c r="E710" i="1"/>
  <c r="F710" i="1" s="1"/>
  <c r="L642" i="1"/>
  <c r="M642" i="1" s="1"/>
  <c r="N642" i="1" s="1"/>
  <c r="O642" i="1" s="1"/>
  <c r="Q642" i="1" s="1"/>
  <c r="K643" i="1"/>
  <c r="I708" i="1"/>
  <c r="G709" i="1"/>
  <c r="J966" i="1"/>
  <c r="U711" i="1" l="1"/>
  <c r="H711" i="1"/>
  <c r="T711" i="1"/>
  <c r="R710" i="1"/>
  <c r="S710" i="1" s="1"/>
  <c r="C711" i="1" s="1"/>
  <c r="B711" i="1"/>
  <c r="A712" i="1"/>
  <c r="D712" i="1" s="1"/>
  <c r="P711" i="1"/>
  <c r="R711" i="1" s="1"/>
  <c r="S711" i="1" s="1"/>
  <c r="E711" i="1"/>
  <c r="F711" i="1" s="1"/>
  <c r="L643" i="1"/>
  <c r="M643" i="1" s="1"/>
  <c r="N643" i="1" s="1"/>
  <c r="O643" i="1" s="1"/>
  <c r="Q643" i="1" s="1"/>
  <c r="K644" i="1"/>
  <c r="J967" i="1"/>
  <c r="I709" i="1"/>
  <c r="G710" i="1"/>
  <c r="C712" i="1" l="1"/>
  <c r="B712" i="1"/>
  <c r="U712" i="1"/>
  <c r="A713" i="1"/>
  <c r="D713" i="1" s="1"/>
  <c r="H712" i="1"/>
  <c r="T712" i="1"/>
  <c r="P712" i="1"/>
  <c r="E712" i="1"/>
  <c r="F712" i="1" s="1"/>
  <c r="L644" i="1"/>
  <c r="M644" i="1" s="1"/>
  <c r="N644" i="1" s="1"/>
  <c r="O644" i="1" s="1"/>
  <c r="Q644" i="1" s="1"/>
  <c r="K645" i="1"/>
  <c r="J968" i="1"/>
  <c r="I710" i="1"/>
  <c r="G711" i="1"/>
  <c r="U713" i="1" l="1"/>
  <c r="B713" i="1"/>
  <c r="T713" i="1"/>
  <c r="R712" i="1"/>
  <c r="S712" i="1" s="1"/>
  <c r="C713" i="1" s="1"/>
  <c r="A714" i="1"/>
  <c r="D714" i="1" s="1"/>
  <c r="P713" i="1"/>
  <c r="E713" i="1"/>
  <c r="F713" i="1" s="1"/>
  <c r="L645" i="1"/>
  <c r="M645" i="1" s="1"/>
  <c r="N645" i="1" s="1"/>
  <c r="O645" i="1" s="1"/>
  <c r="Q645" i="1" s="1"/>
  <c r="K646" i="1"/>
  <c r="I711" i="1"/>
  <c r="G712" i="1"/>
  <c r="H713" i="1" s="1"/>
  <c r="J969" i="1"/>
  <c r="U714" i="1" l="1"/>
  <c r="B714" i="1"/>
  <c r="H714" i="1"/>
  <c r="T714" i="1"/>
  <c r="R713" i="1"/>
  <c r="S713" i="1" s="1"/>
  <c r="C714" i="1" s="1"/>
  <c r="A715" i="1"/>
  <c r="D715" i="1" s="1"/>
  <c r="P714" i="1"/>
  <c r="R714" i="1" s="1"/>
  <c r="S714" i="1" s="1"/>
  <c r="E714" i="1"/>
  <c r="F714" i="1" s="1"/>
  <c r="L646" i="1"/>
  <c r="M646" i="1" s="1"/>
  <c r="N646" i="1" s="1"/>
  <c r="O646" i="1" s="1"/>
  <c r="Q646" i="1" s="1"/>
  <c r="K647" i="1"/>
  <c r="J970" i="1"/>
  <c r="I712" i="1"/>
  <c r="G713" i="1"/>
  <c r="C715" i="1" l="1"/>
  <c r="U715" i="1"/>
  <c r="A716" i="1"/>
  <c r="D716" i="1" s="1"/>
  <c r="P715" i="1"/>
  <c r="B715" i="1"/>
  <c r="T715" i="1"/>
  <c r="E715" i="1"/>
  <c r="F715" i="1" s="1"/>
  <c r="L647" i="1"/>
  <c r="M647" i="1" s="1"/>
  <c r="N647" i="1" s="1"/>
  <c r="O647" i="1" s="1"/>
  <c r="Q647" i="1" s="1"/>
  <c r="K648" i="1"/>
  <c r="J971" i="1"/>
  <c r="I713" i="1"/>
  <c r="G714" i="1"/>
  <c r="H715" i="1" s="1"/>
  <c r="T716" i="1" l="1"/>
  <c r="P716" i="1"/>
  <c r="R716" i="1" s="1"/>
  <c r="S716" i="1" s="1"/>
  <c r="B716" i="1"/>
  <c r="R715" i="1"/>
  <c r="S715" i="1" s="1"/>
  <c r="C716" i="1" s="1"/>
  <c r="U716" i="1"/>
  <c r="A717" i="1"/>
  <c r="D717" i="1" s="1"/>
  <c r="E716" i="1"/>
  <c r="F716" i="1" s="1"/>
  <c r="L648" i="1"/>
  <c r="M648" i="1" s="1"/>
  <c r="N648" i="1" s="1"/>
  <c r="O648" i="1" s="1"/>
  <c r="Q648" i="1" s="1"/>
  <c r="K649" i="1"/>
  <c r="I714" i="1"/>
  <c r="G715" i="1"/>
  <c r="H716" i="1" s="1"/>
  <c r="J972" i="1"/>
  <c r="C717" i="1" l="1"/>
  <c r="H717" i="1"/>
  <c r="B717" i="1"/>
  <c r="P717" i="1"/>
  <c r="A718" i="1"/>
  <c r="D718" i="1" s="1"/>
  <c r="U717" i="1"/>
  <c r="T717" i="1"/>
  <c r="E717" i="1"/>
  <c r="F717" i="1" s="1"/>
  <c r="L649" i="1"/>
  <c r="M649" i="1" s="1"/>
  <c r="N649" i="1" s="1"/>
  <c r="O649" i="1" s="1"/>
  <c r="Q649" i="1" s="1"/>
  <c r="K650" i="1"/>
  <c r="I715" i="1"/>
  <c r="G716" i="1"/>
  <c r="J973" i="1"/>
  <c r="U718" i="1" l="1"/>
  <c r="T718" i="1"/>
  <c r="B718" i="1"/>
  <c r="R717" i="1"/>
  <c r="S717" i="1" s="1"/>
  <c r="C718" i="1" s="1"/>
  <c r="P718" i="1"/>
  <c r="R718" i="1" s="1"/>
  <c r="S718" i="1" s="1"/>
  <c r="A719" i="1"/>
  <c r="D719" i="1" s="1"/>
  <c r="E718" i="1"/>
  <c r="F718" i="1" s="1"/>
  <c r="L650" i="1"/>
  <c r="M650" i="1" s="1"/>
  <c r="N650" i="1" s="1"/>
  <c r="O650" i="1" s="1"/>
  <c r="Q650" i="1" s="1"/>
  <c r="K651" i="1"/>
  <c r="I716" i="1"/>
  <c r="G717" i="1"/>
  <c r="H718" i="1" s="1"/>
  <c r="J974" i="1"/>
  <c r="C719" i="1" l="1"/>
  <c r="U719" i="1"/>
  <c r="P719" i="1"/>
  <c r="B719" i="1"/>
  <c r="H719" i="1"/>
  <c r="T719" i="1"/>
  <c r="A720" i="1"/>
  <c r="D720" i="1" s="1"/>
  <c r="E719" i="1"/>
  <c r="F719" i="1" s="1"/>
  <c r="L651" i="1"/>
  <c r="M651" i="1" s="1"/>
  <c r="N651" i="1" s="1"/>
  <c r="O651" i="1" s="1"/>
  <c r="Q651" i="1" s="1"/>
  <c r="K652" i="1"/>
  <c r="J975" i="1"/>
  <c r="I717" i="1"/>
  <c r="G718" i="1"/>
  <c r="U720" i="1" l="1"/>
  <c r="T720" i="1"/>
  <c r="H720" i="1"/>
  <c r="R719" i="1"/>
  <c r="S719" i="1" s="1"/>
  <c r="C720" i="1" s="1"/>
  <c r="A721" i="1"/>
  <c r="D721" i="1" s="1"/>
  <c r="P720" i="1"/>
  <c r="B720" i="1"/>
  <c r="E720" i="1"/>
  <c r="F720" i="1" s="1"/>
  <c r="L652" i="1"/>
  <c r="M652" i="1" s="1"/>
  <c r="N652" i="1" s="1"/>
  <c r="O652" i="1" s="1"/>
  <c r="Q652" i="1" s="1"/>
  <c r="K653" i="1"/>
  <c r="I718" i="1"/>
  <c r="G719" i="1"/>
  <c r="J976" i="1"/>
  <c r="U721" i="1" l="1"/>
  <c r="H721" i="1"/>
  <c r="A722" i="1"/>
  <c r="D722" i="1" s="1"/>
  <c r="P721" i="1"/>
  <c r="B721" i="1"/>
  <c r="R720" i="1"/>
  <c r="S720" i="1" s="1"/>
  <c r="C721" i="1" s="1"/>
  <c r="T721" i="1"/>
  <c r="E721" i="1"/>
  <c r="F721" i="1" s="1"/>
  <c r="L653" i="1"/>
  <c r="M653" i="1" s="1"/>
  <c r="N653" i="1" s="1"/>
  <c r="O653" i="1" s="1"/>
  <c r="Q653" i="1" s="1"/>
  <c r="K654" i="1"/>
  <c r="J977" i="1"/>
  <c r="I719" i="1"/>
  <c r="G720" i="1"/>
  <c r="T722" i="1" l="1"/>
  <c r="A723" i="1"/>
  <c r="D723" i="1" s="1"/>
  <c r="R721" i="1"/>
  <c r="S721" i="1" s="1"/>
  <c r="C722" i="1" s="1"/>
  <c r="U722" i="1"/>
  <c r="B722" i="1"/>
  <c r="P722" i="1"/>
  <c r="R722" i="1" s="1"/>
  <c r="S722" i="1" s="1"/>
  <c r="E722" i="1"/>
  <c r="F722" i="1" s="1"/>
  <c r="L654" i="1"/>
  <c r="M654" i="1" s="1"/>
  <c r="N654" i="1" s="1"/>
  <c r="O654" i="1" s="1"/>
  <c r="Q654" i="1" s="1"/>
  <c r="K655" i="1"/>
  <c r="I720" i="1"/>
  <c r="G721" i="1"/>
  <c r="H722" i="1" s="1"/>
  <c r="J978" i="1"/>
  <c r="C723" i="1" l="1"/>
  <c r="H723" i="1"/>
  <c r="U723" i="1"/>
  <c r="T723" i="1"/>
  <c r="A724" i="1"/>
  <c r="D724" i="1" s="1"/>
  <c r="B723" i="1"/>
  <c r="P723" i="1"/>
  <c r="R723" i="1" s="1"/>
  <c r="S723" i="1" s="1"/>
  <c r="E723" i="1"/>
  <c r="F723" i="1" s="1"/>
  <c r="L655" i="1"/>
  <c r="M655" i="1" s="1"/>
  <c r="N655" i="1" s="1"/>
  <c r="O655" i="1" s="1"/>
  <c r="Q655" i="1" s="1"/>
  <c r="K656" i="1"/>
  <c r="I721" i="1"/>
  <c r="G722" i="1"/>
  <c r="J979" i="1"/>
  <c r="C724" i="1" l="1"/>
  <c r="U724" i="1"/>
  <c r="T724" i="1"/>
  <c r="A725" i="1"/>
  <c r="D725" i="1" s="1"/>
  <c r="P724" i="1"/>
  <c r="H724" i="1"/>
  <c r="B724" i="1"/>
  <c r="E724" i="1"/>
  <c r="F724" i="1" s="1"/>
  <c r="L656" i="1"/>
  <c r="M656" i="1" s="1"/>
  <c r="N656" i="1" s="1"/>
  <c r="O656" i="1" s="1"/>
  <c r="Q656" i="1" s="1"/>
  <c r="K657" i="1"/>
  <c r="I722" i="1"/>
  <c r="G723" i="1"/>
  <c r="J980" i="1"/>
  <c r="U725" i="1" l="1"/>
  <c r="H725" i="1"/>
  <c r="T725" i="1"/>
  <c r="R724" i="1"/>
  <c r="S724" i="1" s="1"/>
  <c r="C725" i="1" s="1"/>
  <c r="B725" i="1"/>
  <c r="P725" i="1"/>
  <c r="A726" i="1"/>
  <c r="D726" i="1" s="1"/>
  <c r="E725" i="1"/>
  <c r="F725" i="1" s="1"/>
  <c r="L657" i="1"/>
  <c r="M657" i="1" s="1"/>
  <c r="N657" i="1" s="1"/>
  <c r="O657" i="1" s="1"/>
  <c r="Q657" i="1" s="1"/>
  <c r="K658" i="1"/>
  <c r="J981" i="1"/>
  <c r="I723" i="1"/>
  <c r="G724" i="1"/>
  <c r="U726" i="1" l="1"/>
  <c r="T726" i="1"/>
  <c r="B726" i="1"/>
  <c r="P726" i="1"/>
  <c r="R726" i="1" s="1"/>
  <c r="R725" i="1"/>
  <c r="S725" i="1" s="1"/>
  <c r="C726" i="1" s="1"/>
  <c r="A727" i="1"/>
  <c r="D727" i="1" s="1"/>
  <c r="E726" i="1"/>
  <c r="F726" i="1" s="1"/>
  <c r="L658" i="1"/>
  <c r="M658" i="1" s="1"/>
  <c r="N658" i="1" s="1"/>
  <c r="O658" i="1" s="1"/>
  <c r="Q658" i="1" s="1"/>
  <c r="K659" i="1"/>
  <c r="J982" i="1"/>
  <c r="I724" i="1"/>
  <c r="G725" i="1"/>
  <c r="H726" i="1" s="1"/>
  <c r="S726" i="1" l="1"/>
  <c r="C727" i="1" s="1"/>
  <c r="T727" i="1"/>
  <c r="U727" i="1"/>
  <c r="A728" i="1"/>
  <c r="D728" i="1" s="1"/>
  <c r="P727" i="1"/>
  <c r="B727" i="1"/>
  <c r="E727" i="1"/>
  <c r="F727" i="1" s="1"/>
  <c r="L659" i="1"/>
  <c r="M659" i="1" s="1"/>
  <c r="N659" i="1" s="1"/>
  <c r="O659" i="1" s="1"/>
  <c r="Q659" i="1" s="1"/>
  <c r="K660" i="1"/>
  <c r="J983" i="1"/>
  <c r="I725" i="1"/>
  <c r="G726" i="1"/>
  <c r="H727" i="1" s="1"/>
  <c r="U728" i="1" l="1"/>
  <c r="A729" i="1"/>
  <c r="D729" i="1" s="1"/>
  <c r="T728" i="1"/>
  <c r="R727" i="1"/>
  <c r="S727" i="1" s="1"/>
  <c r="C728" i="1" s="1"/>
  <c r="H728" i="1"/>
  <c r="P728" i="1"/>
  <c r="B728" i="1"/>
  <c r="E728" i="1"/>
  <c r="F728" i="1" s="1"/>
  <c r="L660" i="1"/>
  <c r="M660" i="1" s="1"/>
  <c r="N660" i="1" s="1"/>
  <c r="O660" i="1" s="1"/>
  <c r="Q660" i="1" s="1"/>
  <c r="K661" i="1"/>
  <c r="I726" i="1"/>
  <c r="G727" i="1"/>
  <c r="J984" i="1"/>
  <c r="U729" i="1" l="1"/>
  <c r="T729" i="1"/>
  <c r="H729" i="1"/>
  <c r="A730" i="1"/>
  <c r="D730" i="1" s="1"/>
  <c r="P729" i="1"/>
  <c r="B729" i="1"/>
  <c r="R728" i="1"/>
  <c r="S728" i="1" s="1"/>
  <c r="C729" i="1" s="1"/>
  <c r="E729" i="1"/>
  <c r="F729" i="1" s="1"/>
  <c r="L661" i="1"/>
  <c r="M661" i="1" s="1"/>
  <c r="N661" i="1" s="1"/>
  <c r="O661" i="1" s="1"/>
  <c r="Q661" i="1" s="1"/>
  <c r="K662" i="1"/>
  <c r="I727" i="1"/>
  <c r="G728" i="1"/>
  <c r="J985" i="1"/>
  <c r="U730" i="1" l="1"/>
  <c r="A731" i="1"/>
  <c r="D731" i="1" s="1"/>
  <c r="H730" i="1"/>
  <c r="T730" i="1"/>
  <c r="P730" i="1"/>
  <c r="R729" i="1"/>
  <c r="S729" i="1" s="1"/>
  <c r="C730" i="1" s="1"/>
  <c r="B730" i="1"/>
  <c r="E730" i="1"/>
  <c r="F730" i="1" s="1"/>
  <c r="L662" i="1"/>
  <c r="M662" i="1" s="1"/>
  <c r="N662" i="1" s="1"/>
  <c r="O662" i="1" s="1"/>
  <c r="Q662" i="1" s="1"/>
  <c r="K663" i="1"/>
  <c r="J986" i="1"/>
  <c r="I728" i="1"/>
  <c r="G729" i="1"/>
  <c r="U731" i="1" l="1"/>
  <c r="H731" i="1"/>
  <c r="T731" i="1"/>
  <c r="A732" i="1"/>
  <c r="D732" i="1" s="1"/>
  <c r="P731" i="1"/>
  <c r="R730" i="1"/>
  <c r="S730" i="1" s="1"/>
  <c r="C731" i="1" s="1"/>
  <c r="B731" i="1"/>
  <c r="E731" i="1"/>
  <c r="F731" i="1" s="1"/>
  <c r="L663" i="1"/>
  <c r="M663" i="1" s="1"/>
  <c r="N663" i="1" s="1"/>
  <c r="O663" i="1" s="1"/>
  <c r="Q663" i="1" s="1"/>
  <c r="K664" i="1"/>
  <c r="I729" i="1"/>
  <c r="G730" i="1"/>
  <c r="J987" i="1"/>
  <c r="T732" i="1" l="1"/>
  <c r="P732" i="1"/>
  <c r="H732" i="1"/>
  <c r="U732" i="1"/>
  <c r="B732" i="1"/>
  <c r="R731" i="1"/>
  <c r="S731" i="1" s="1"/>
  <c r="C732" i="1" s="1"/>
  <c r="A733" i="1"/>
  <c r="D733" i="1" s="1"/>
  <c r="E732" i="1"/>
  <c r="F732" i="1" s="1"/>
  <c r="L664" i="1"/>
  <c r="M664" i="1" s="1"/>
  <c r="N664" i="1" s="1"/>
  <c r="O664" i="1" s="1"/>
  <c r="Q664" i="1" s="1"/>
  <c r="K665" i="1"/>
  <c r="I730" i="1"/>
  <c r="G731" i="1"/>
  <c r="J988" i="1"/>
  <c r="H733" i="1" l="1"/>
  <c r="T733" i="1"/>
  <c r="R732" i="1"/>
  <c r="S732" i="1" s="1"/>
  <c r="C733" i="1" s="1"/>
  <c r="U733" i="1"/>
  <c r="P733" i="1"/>
  <c r="A734" i="1"/>
  <c r="D734" i="1" s="1"/>
  <c r="B733" i="1"/>
  <c r="E733" i="1"/>
  <c r="F733" i="1" s="1"/>
  <c r="L665" i="1"/>
  <c r="M665" i="1" s="1"/>
  <c r="N665" i="1" s="1"/>
  <c r="O665" i="1" s="1"/>
  <c r="Q665" i="1" s="1"/>
  <c r="K666" i="1"/>
  <c r="I731" i="1"/>
  <c r="G732" i="1"/>
  <c r="J989" i="1"/>
  <c r="U734" i="1" l="1"/>
  <c r="A735" i="1"/>
  <c r="D735" i="1" s="1"/>
  <c r="P734" i="1"/>
  <c r="R734" i="1" s="1"/>
  <c r="S734" i="1" s="1"/>
  <c r="B734" i="1"/>
  <c r="R733" i="1"/>
  <c r="S733" i="1" s="1"/>
  <c r="C734" i="1" s="1"/>
  <c r="T734" i="1"/>
  <c r="E734" i="1"/>
  <c r="F734" i="1" s="1"/>
  <c r="L666" i="1"/>
  <c r="M666" i="1" s="1"/>
  <c r="N666" i="1" s="1"/>
  <c r="O666" i="1" s="1"/>
  <c r="Q666" i="1" s="1"/>
  <c r="K667" i="1"/>
  <c r="J990" i="1"/>
  <c r="I732" i="1"/>
  <c r="G733" i="1"/>
  <c r="H734" i="1" s="1"/>
  <c r="C735" i="1" l="1"/>
  <c r="H735" i="1"/>
  <c r="P735" i="1"/>
  <c r="R735" i="1" s="1"/>
  <c r="S735" i="1" s="1"/>
  <c r="U735" i="1"/>
  <c r="B735" i="1"/>
  <c r="A736" i="1"/>
  <c r="D736" i="1" s="1"/>
  <c r="T735" i="1"/>
  <c r="E735" i="1"/>
  <c r="F735" i="1" s="1"/>
  <c r="L667" i="1"/>
  <c r="M667" i="1" s="1"/>
  <c r="N667" i="1" s="1"/>
  <c r="O667" i="1" s="1"/>
  <c r="Q667" i="1" s="1"/>
  <c r="K668" i="1"/>
  <c r="I733" i="1"/>
  <c r="G734" i="1"/>
  <c r="J991" i="1"/>
  <c r="C736" i="1" l="1"/>
  <c r="A737" i="1"/>
  <c r="D737" i="1" s="1"/>
  <c r="B736" i="1"/>
  <c r="P736" i="1"/>
  <c r="T736" i="1"/>
  <c r="U736" i="1"/>
  <c r="E736" i="1"/>
  <c r="F736" i="1" s="1"/>
  <c r="L668" i="1"/>
  <c r="M668" i="1" s="1"/>
  <c r="N668" i="1" s="1"/>
  <c r="O668" i="1" s="1"/>
  <c r="Q668" i="1" s="1"/>
  <c r="K669" i="1"/>
  <c r="J992" i="1"/>
  <c r="I734" i="1"/>
  <c r="G735" i="1"/>
  <c r="H736" i="1" s="1"/>
  <c r="T737" i="1" l="1"/>
  <c r="P737" i="1"/>
  <c r="B737" i="1"/>
  <c r="A738" i="1"/>
  <c r="D738" i="1" s="1"/>
  <c r="U737" i="1"/>
  <c r="R736" i="1"/>
  <c r="S736" i="1" s="1"/>
  <c r="C737" i="1" s="1"/>
  <c r="E737" i="1"/>
  <c r="F737" i="1" s="1"/>
  <c r="L669" i="1"/>
  <c r="M669" i="1" s="1"/>
  <c r="N669" i="1" s="1"/>
  <c r="O669" i="1" s="1"/>
  <c r="Q669" i="1" s="1"/>
  <c r="K670" i="1"/>
  <c r="J993" i="1"/>
  <c r="I735" i="1"/>
  <c r="G736" i="1"/>
  <c r="H737" i="1" s="1"/>
  <c r="T738" i="1" l="1"/>
  <c r="H738" i="1"/>
  <c r="P738" i="1"/>
  <c r="R738" i="1" s="1"/>
  <c r="S738" i="1" s="1"/>
  <c r="B738" i="1"/>
  <c r="A739" i="1"/>
  <c r="D739" i="1" s="1"/>
  <c r="R737" i="1"/>
  <c r="S737" i="1" s="1"/>
  <c r="C738" i="1" s="1"/>
  <c r="U738" i="1"/>
  <c r="E738" i="1"/>
  <c r="F738" i="1" s="1"/>
  <c r="L670" i="1"/>
  <c r="M670" i="1" s="1"/>
  <c r="N670" i="1" s="1"/>
  <c r="O670" i="1" s="1"/>
  <c r="Q670" i="1" s="1"/>
  <c r="K671" i="1"/>
  <c r="I736" i="1"/>
  <c r="G737" i="1"/>
  <c r="J994" i="1"/>
  <c r="C739" i="1" l="1"/>
  <c r="T739" i="1"/>
  <c r="U739" i="1"/>
  <c r="B739" i="1"/>
  <c r="A740" i="1"/>
  <c r="D740" i="1" s="1"/>
  <c r="P739" i="1"/>
  <c r="E739" i="1"/>
  <c r="F739" i="1" s="1"/>
  <c r="L671" i="1"/>
  <c r="M671" i="1" s="1"/>
  <c r="N671" i="1" s="1"/>
  <c r="O671" i="1" s="1"/>
  <c r="Q671" i="1" s="1"/>
  <c r="K672" i="1"/>
  <c r="J995" i="1"/>
  <c r="I737" i="1"/>
  <c r="G738" i="1"/>
  <c r="H739" i="1" s="1"/>
  <c r="U740" i="1" l="1"/>
  <c r="B740" i="1"/>
  <c r="H740" i="1"/>
  <c r="R739" i="1"/>
  <c r="S739" i="1" s="1"/>
  <c r="C740" i="1" s="1"/>
  <c r="T740" i="1"/>
  <c r="P740" i="1"/>
  <c r="R740" i="1" s="1"/>
  <c r="S740" i="1" s="1"/>
  <c r="A741" i="1"/>
  <c r="D741" i="1" s="1"/>
  <c r="E740" i="1"/>
  <c r="F740" i="1" s="1"/>
  <c r="L672" i="1"/>
  <c r="M672" i="1" s="1"/>
  <c r="N672" i="1" s="1"/>
  <c r="O672" i="1" s="1"/>
  <c r="Q672" i="1" s="1"/>
  <c r="K673" i="1"/>
  <c r="I738" i="1"/>
  <c r="G739" i="1"/>
  <c r="J996" i="1"/>
  <c r="C741" i="1" l="1"/>
  <c r="B741" i="1"/>
  <c r="H741" i="1"/>
  <c r="U741" i="1"/>
  <c r="T741" i="1"/>
  <c r="A742" i="1"/>
  <c r="D742" i="1" s="1"/>
  <c r="P741" i="1"/>
  <c r="E741" i="1"/>
  <c r="F741" i="1" s="1"/>
  <c r="L673" i="1"/>
  <c r="M673" i="1" s="1"/>
  <c r="N673" i="1" s="1"/>
  <c r="O673" i="1" s="1"/>
  <c r="Q673" i="1" s="1"/>
  <c r="K674" i="1"/>
  <c r="I739" i="1"/>
  <c r="G740" i="1"/>
  <c r="J997" i="1"/>
  <c r="U742" i="1" l="1"/>
  <c r="H742" i="1"/>
  <c r="T742" i="1"/>
  <c r="R741" i="1"/>
  <c r="S741" i="1" s="1"/>
  <c r="C742" i="1" s="1"/>
  <c r="A743" i="1"/>
  <c r="D743" i="1" s="1"/>
  <c r="P742" i="1"/>
  <c r="R742" i="1" s="1"/>
  <c r="S742" i="1" s="1"/>
  <c r="B742" i="1"/>
  <c r="E742" i="1"/>
  <c r="F742" i="1" s="1"/>
  <c r="L674" i="1"/>
  <c r="M674" i="1" s="1"/>
  <c r="N674" i="1" s="1"/>
  <c r="O674" i="1" s="1"/>
  <c r="Q674" i="1" s="1"/>
  <c r="K675" i="1"/>
  <c r="I740" i="1"/>
  <c r="G741" i="1"/>
  <c r="J998" i="1"/>
  <c r="C743" i="1" l="1"/>
  <c r="A744" i="1"/>
  <c r="D744" i="1" s="1"/>
  <c r="H743" i="1"/>
  <c r="T743" i="1"/>
  <c r="U743" i="1"/>
  <c r="P743" i="1"/>
  <c r="R743" i="1" s="1"/>
  <c r="S743" i="1" s="1"/>
  <c r="B743" i="1"/>
  <c r="E743" i="1"/>
  <c r="F743" i="1" s="1"/>
  <c r="L675" i="1"/>
  <c r="M675" i="1" s="1"/>
  <c r="N675" i="1" s="1"/>
  <c r="O675" i="1" s="1"/>
  <c r="Q675" i="1" s="1"/>
  <c r="K676" i="1"/>
  <c r="J999" i="1"/>
  <c r="I741" i="1"/>
  <c r="G742" i="1"/>
  <c r="C744" i="1" l="1"/>
  <c r="H744" i="1"/>
  <c r="A745" i="1"/>
  <c r="D745" i="1" s="1"/>
  <c r="P744" i="1"/>
  <c r="R744" i="1" s="1"/>
  <c r="S744" i="1" s="1"/>
  <c r="T744" i="1"/>
  <c r="U744" i="1"/>
  <c r="B744" i="1"/>
  <c r="E744" i="1"/>
  <c r="F744" i="1" s="1"/>
  <c r="L676" i="1"/>
  <c r="M676" i="1" s="1"/>
  <c r="N676" i="1" s="1"/>
  <c r="O676" i="1" s="1"/>
  <c r="Q676" i="1" s="1"/>
  <c r="K677" i="1"/>
  <c r="I742" i="1"/>
  <c r="G743" i="1"/>
  <c r="J1000" i="1"/>
  <c r="C745" i="1" l="1"/>
  <c r="U745" i="1"/>
  <c r="B745" i="1"/>
  <c r="P745" i="1"/>
  <c r="A746" i="1"/>
  <c r="D746" i="1" s="1"/>
  <c r="T745" i="1"/>
  <c r="E745" i="1"/>
  <c r="F745" i="1" s="1"/>
  <c r="L677" i="1"/>
  <c r="M677" i="1" s="1"/>
  <c r="N677" i="1" s="1"/>
  <c r="O677" i="1" s="1"/>
  <c r="Q677" i="1" s="1"/>
  <c r="K678" i="1"/>
  <c r="I743" i="1"/>
  <c r="G744" i="1"/>
  <c r="H745" i="1" s="1"/>
  <c r="J1001" i="1"/>
  <c r="U746" i="1" l="1"/>
  <c r="H746" i="1"/>
  <c r="B746" i="1"/>
  <c r="A747" i="1"/>
  <c r="D747" i="1" s="1"/>
  <c r="T746" i="1"/>
  <c r="R745" i="1"/>
  <c r="S745" i="1" s="1"/>
  <c r="C746" i="1" s="1"/>
  <c r="P746" i="1"/>
  <c r="R746" i="1" s="1"/>
  <c r="S746" i="1" s="1"/>
  <c r="E746" i="1"/>
  <c r="F746" i="1" s="1"/>
  <c r="L678" i="1"/>
  <c r="M678" i="1" s="1"/>
  <c r="N678" i="1" s="1"/>
  <c r="O678" i="1" s="1"/>
  <c r="Q678" i="1" s="1"/>
  <c r="K679" i="1"/>
  <c r="J1002" i="1"/>
  <c r="I744" i="1"/>
  <c r="G745" i="1"/>
  <c r="C747" i="1" l="1"/>
  <c r="B747" i="1"/>
  <c r="U747" i="1"/>
  <c r="T747" i="1"/>
  <c r="A748" i="1"/>
  <c r="D748" i="1" s="1"/>
  <c r="P747" i="1"/>
  <c r="E747" i="1"/>
  <c r="F747" i="1" s="1"/>
  <c r="L679" i="1"/>
  <c r="M679" i="1" s="1"/>
  <c r="N679" i="1" s="1"/>
  <c r="O679" i="1" s="1"/>
  <c r="Q679" i="1" s="1"/>
  <c r="K680" i="1"/>
  <c r="I745" i="1"/>
  <c r="G746" i="1"/>
  <c r="H747" i="1" s="1"/>
  <c r="J1003" i="1"/>
  <c r="T748" i="1" l="1"/>
  <c r="R747" i="1"/>
  <c r="S747" i="1" s="1"/>
  <c r="C748" i="1" s="1"/>
  <c r="U748" i="1"/>
  <c r="B748" i="1"/>
  <c r="A749" i="1"/>
  <c r="D749" i="1" s="1"/>
  <c r="P748" i="1"/>
  <c r="E748" i="1"/>
  <c r="F748" i="1" s="1"/>
  <c r="L680" i="1"/>
  <c r="M680" i="1" s="1"/>
  <c r="N680" i="1" s="1"/>
  <c r="O680" i="1" s="1"/>
  <c r="Q680" i="1" s="1"/>
  <c r="K681" i="1"/>
  <c r="I746" i="1"/>
  <c r="G747" i="1"/>
  <c r="H748" i="1" s="1"/>
  <c r="J1004" i="1"/>
  <c r="U749" i="1" l="1"/>
  <c r="A750" i="1"/>
  <c r="D750" i="1" s="1"/>
  <c r="T749" i="1"/>
  <c r="R748" i="1"/>
  <c r="S748" i="1" s="1"/>
  <c r="C749" i="1" s="1"/>
  <c r="P749" i="1"/>
  <c r="B749" i="1"/>
  <c r="E749" i="1"/>
  <c r="F749" i="1" s="1"/>
  <c r="L681" i="1"/>
  <c r="M681" i="1" s="1"/>
  <c r="N681" i="1" s="1"/>
  <c r="O681" i="1" s="1"/>
  <c r="Q681" i="1" s="1"/>
  <c r="K682" i="1"/>
  <c r="I747" i="1"/>
  <c r="G748" i="1"/>
  <c r="H749" i="1" s="1"/>
  <c r="J1005" i="1"/>
  <c r="T750" i="1" l="1"/>
  <c r="H750" i="1"/>
  <c r="R749" i="1"/>
  <c r="S749" i="1" s="1"/>
  <c r="C750" i="1" s="1"/>
  <c r="A751" i="1"/>
  <c r="D751" i="1" s="1"/>
  <c r="P750" i="1"/>
  <c r="B750" i="1"/>
  <c r="U750" i="1"/>
  <c r="E750" i="1"/>
  <c r="F750" i="1" s="1"/>
  <c r="L682" i="1"/>
  <c r="M682" i="1" s="1"/>
  <c r="N682" i="1" s="1"/>
  <c r="O682" i="1" s="1"/>
  <c r="Q682" i="1" s="1"/>
  <c r="K683" i="1"/>
  <c r="J1006" i="1"/>
  <c r="I748" i="1"/>
  <c r="G749" i="1"/>
  <c r="U751" i="1" l="1"/>
  <c r="P751" i="1"/>
  <c r="H751" i="1"/>
  <c r="T751" i="1"/>
  <c r="R750" i="1"/>
  <c r="S750" i="1" s="1"/>
  <c r="C751" i="1" s="1"/>
  <c r="B751" i="1"/>
  <c r="A752" i="1"/>
  <c r="D752" i="1" s="1"/>
  <c r="E751" i="1"/>
  <c r="F751" i="1" s="1"/>
  <c r="L683" i="1"/>
  <c r="M683" i="1" s="1"/>
  <c r="N683" i="1" s="1"/>
  <c r="O683" i="1" s="1"/>
  <c r="Q683" i="1" s="1"/>
  <c r="K684" i="1"/>
  <c r="I749" i="1"/>
  <c r="G750" i="1"/>
  <c r="J1007" i="1"/>
  <c r="T752" i="1" l="1"/>
  <c r="H752" i="1"/>
  <c r="P752" i="1"/>
  <c r="R751" i="1"/>
  <c r="S751" i="1" s="1"/>
  <c r="C752" i="1" s="1"/>
  <c r="U752" i="1"/>
  <c r="B752" i="1"/>
  <c r="A753" i="1"/>
  <c r="D753" i="1" s="1"/>
  <c r="E752" i="1"/>
  <c r="F752" i="1" s="1"/>
  <c r="L684" i="1"/>
  <c r="M684" i="1" s="1"/>
  <c r="N684" i="1" s="1"/>
  <c r="O684" i="1" s="1"/>
  <c r="Q684" i="1" s="1"/>
  <c r="K685" i="1"/>
  <c r="J1008" i="1"/>
  <c r="I750" i="1"/>
  <c r="G751" i="1"/>
  <c r="H753" i="1" l="1"/>
  <c r="A754" i="1"/>
  <c r="D754" i="1" s="1"/>
  <c r="R752" i="1"/>
  <c r="S752" i="1" s="1"/>
  <c r="C753" i="1" s="1"/>
  <c r="T753" i="1"/>
  <c r="U753" i="1"/>
  <c r="P753" i="1"/>
  <c r="R753" i="1" s="1"/>
  <c r="S753" i="1" s="1"/>
  <c r="B753" i="1"/>
  <c r="E753" i="1"/>
  <c r="F753" i="1" s="1"/>
  <c r="L685" i="1"/>
  <c r="M685" i="1" s="1"/>
  <c r="N685" i="1" s="1"/>
  <c r="O685" i="1" s="1"/>
  <c r="Q685" i="1" s="1"/>
  <c r="K686" i="1"/>
  <c r="I751" i="1"/>
  <c r="G752" i="1"/>
  <c r="J1009" i="1"/>
  <c r="C754" i="1" l="1"/>
  <c r="H754" i="1"/>
  <c r="B754" i="1"/>
  <c r="P754" i="1"/>
  <c r="R754" i="1" s="1"/>
  <c r="S754" i="1" s="1"/>
  <c r="U754" i="1"/>
  <c r="A755" i="1"/>
  <c r="D755" i="1" s="1"/>
  <c r="T754" i="1"/>
  <c r="E754" i="1"/>
  <c r="F754" i="1" s="1"/>
  <c r="L686" i="1"/>
  <c r="M686" i="1" s="1"/>
  <c r="N686" i="1" s="1"/>
  <c r="O686" i="1" s="1"/>
  <c r="Q686" i="1" s="1"/>
  <c r="K687" i="1"/>
  <c r="I752" i="1"/>
  <c r="G753" i="1"/>
  <c r="J1010" i="1"/>
  <c r="C755" i="1" l="1"/>
  <c r="T755" i="1"/>
  <c r="H755" i="1"/>
  <c r="A756" i="1"/>
  <c r="D756" i="1" s="1"/>
  <c r="B755" i="1"/>
  <c r="P755" i="1"/>
  <c r="R755" i="1" s="1"/>
  <c r="S755" i="1" s="1"/>
  <c r="U755" i="1"/>
  <c r="E755" i="1"/>
  <c r="F755" i="1" s="1"/>
  <c r="L687" i="1"/>
  <c r="M687" i="1" s="1"/>
  <c r="N687" i="1" s="1"/>
  <c r="O687" i="1" s="1"/>
  <c r="Q687" i="1" s="1"/>
  <c r="K688" i="1"/>
  <c r="J1011" i="1"/>
  <c r="I753" i="1"/>
  <c r="G754" i="1"/>
  <c r="C756" i="1" l="1"/>
  <c r="H756" i="1"/>
  <c r="B756" i="1"/>
  <c r="P756" i="1"/>
  <c r="T756" i="1"/>
  <c r="A757" i="1"/>
  <c r="D757" i="1" s="1"/>
  <c r="U756" i="1"/>
  <c r="E756" i="1"/>
  <c r="F756" i="1" s="1"/>
  <c r="L688" i="1"/>
  <c r="M688" i="1" s="1"/>
  <c r="N688" i="1" s="1"/>
  <c r="O688" i="1" s="1"/>
  <c r="Q688" i="1" s="1"/>
  <c r="K689" i="1"/>
  <c r="I754" i="1"/>
  <c r="G755" i="1"/>
  <c r="J1012" i="1"/>
  <c r="U757" i="1" l="1"/>
  <c r="A758" i="1"/>
  <c r="D758" i="1" s="1"/>
  <c r="R756" i="1"/>
  <c r="S756" i="1" s="1"/>
  <c r="C757" i="1" s="1"/>
  <c r="T757" i="1"/>
  <c r="P757" i="1"/>
  <c r="B757" i="1"/>
  <c r="E757" i="1"/>
  <c r="F757" i="1" s="1"/>
  <c r="L689" i="1"/>
  <c r="M689" i="1" s="1"/>
  <c r="N689" i="1" s="1"/>
  <c r="O689" i="1" s="1"/>
  <c r="Q689" i="1" s="1"/>
  <c r="K690" i="1"/>
  <c r="J1013" i="1"/>
  <c r="I755" i="1"/>
  <c r="G756" i="1"/>
  <c r="H757" i="1" s="1"/>
  <c r="T758" i="1" l="1"/>
  <c r="R757" i="1"/>
  <c r="S757" i="1" s="1"/>
  <c r="C758" i="1" s="1"/>
  <c r="U758" i="1"/>
  <c r="A759" i="1"/>
  <c r="D759" i="1" s="1"/>
  <c r="P758" i="1"/>
  <c r="R758" i="1" s="1"/>
  <c r="S758" i="1" s="1"/>
  <c r="B758" i="1"/>
  <c r="E758" i="1"/>
  <c r="F758" i="1" s="1"/>
  <c r="L690" i="1"/>
  <c r="M690" i="1" s="1"/>
  <c r="N690" i="1" s="1"/>
  <c r="O690" i="1" s="1"/>
  <c r="Q690" i="1" s="1"/>
  <c r="K691" i="1"/>
  <c r="J1014" i="1"/>
  <c r="I756" i="1"/>
  <c r="G757" i="1"/>
  <c r="H758" i="1" s="1"/>
  <c r="C759" i="1" l="1"/>
  <c r="U759" i="1"/>
  <c r="A760" i="1"/>
  <c r="D760" i="1" s="1"/>
  <c r="P759" i="1"/>
  <c r="B759" i="1"/>
  <c r="T759" i="1"/>
  <c r="H759" i="1"/>
  <c r="E759" i="1"/>
  <c r="F759" i="1" s="1"/>
  <c r="L691" i="1"/>
  <c r="M691" i="1" s="1"/>
  <c r="N691" i="1" s="1"/>
  <c r="O691" i="1" s="1"/>
  <c r="Q691" i="1" s="1"/>
  <c r="K692" i="1"/>
  <c r="I757" i="1"/>
  <c r="G758" i="1"/>
  <c r="J1015" i="1"/>
  <c r="U760" i="1" l="1"/>
  <c r="B760" i="1"/>
  <c r="T760" i="1"/>
  <c r="R759" i="1"/>
  <c r="S759" i="1" s="1"/>
  <c r="C760" i="1" s="1"/>
  <c r="P760" i="1"/>
  <c r="A761" i="1"/>
  <c r="D761" i="1" s="1"/>
  <c r="E760" i="1"/>
  <c r="F760" i="1" s="1"/>
  <c r="L692" i="1"/>
  <c r="M692" i="1" s="1"/>
  <c r="N692" i="1" s="1"/>
  <c r="O692" i="1" s="1"/>
  <c r="Q692" i="1" s="1"/>
  <c r="K693" i="1"/>
  <c r="I758" i="1"/>
  <c r="G759" i="1"/>
  <c r="H760" i="1" s="1"/>
  <c r="J1016" i="1"/>
  <c r="T761" i="1" l="1"/>
  <c r="H761" i="1"/>
  <c r="R760" i="1"/>
  <c r="S760" i="1" s="1"/>
  <c r="C761" i="1" s="1"/>
  <c r="A762" i="1"/>
  <c r="D762" i="1" s="1"/>
  <c r="P761" i="1"/>
  <c r="B761" i="1"/>
  <c r="U761" i="1"/>
  <c r="E761" i="1"/>
  <c r="F761" i="1" s="1"/>
  <c r="L693" i="1"/>
  <c r="M693" i="1" s="1"/>
  <c r="N693" i="1" s="1"/>
  <c r="O693" i="1" s="1"/>
  <c r="Q693" i="1" s="1"/>
  <c r="K694" i="1"/>
  <c r="J1017" i="1"/>
  <c r="I759" i="1"/>
  <c r="G760" i="1"/>
  <c r="U762" i="1" l="1"/>
  <c r="R761" i="1"/>
  <c r="S761" i="1" s="1"/>
  <c r="C762" i="1" s="1"/>
  <c r="T762" i="1"/>
  <c r="H762" i="1"/>
  <c r="P762" i="1"/>
  <c r="B762" i="1"/>
  <c r="A763" i="1"/>
  <c r="D763" i="1" s="1"/>
  <c r="E762" i="1"/>
  <c r="F762" i="1" s="1"/>
  <c r="L694" i="1"/>
  <c r="M694" i="1" s="1"/>
  <c r="N694" i="1" s="1"/>
  <c r="O694" i="1" s="1"/>
  <c r="Q694" i="1" s="1"/>
  <c r="K695" i="1"/>
  <c r="J1018" i="1"/>
  <c r="I760" i="1"/>
  <c r="G761" i="1"/>
  <c r="T763" i="1" l="1"/>
  <c r="H763" i="1"/>
  <c r="R762" i="1"/>
  <c r="S762" i="1" s="1"/>
  <c r="C763" i="1" s="1"/>
  <c r="U763" i="1"/>
  <c r="B763" i="1"/>
  <c r="A764" i="1"/>
  <c r="D764" i="1" s="1"/>
  <c r="P763" i="1"/>
  <c r="E763" i="1"/>
  <c r="F763" i="1" s="1"/>
  <c r="L695" i="1"/>
  <c r="M695" i="1" s="1"/>
  <c r="N695" i="1" s="1"/>
  <c r="O695" i="1" s="1"/>
  <c r="Q695" i="1" s="1"/>
  <c r="K696" i="1"/>
  <c r="I761" i="1"/>
  <c r="G762" i="1"/>
  <c r="J1019" i="1"/>
  <c r="U764" i="1" l="1"/>
  <c r="H764" i="1"/>
  <c r="R763" i="1"/>
  <c r="S763" i="1" s="1"/>
  <c r="C764" i="1" s="1"/>
  <c r="T764" i="1"/>
  <c r="A765" i="1"/>
  <c r="D765" i="1" s="1"/>
  <c r="B764" i="1"/>
  <c r="P764" i="1"/>
  <c r="R764" i="1" s="1"/>
  <c r="S764" i="1" s="1"/>
  <c r="E764" i="1"/>
  <c r="F764" i="1" s="1"/>
  <c r="L696" i="1"/>
  <c r="M696" i="1" s="1"/>
  <c r="N696" i="1" s="1"/>
  <c r="O696" i="1" s="1"/>
  <c r="Q696" i="1" s="1"/>
  <c r="K697" i="1"/>
  <c r="J1020" i="1"/>
  <c r="I762" i="1"/>
  <c r="G763" i="1"/>
  <c r="C765" i="1" l="1"/>
  <c r="B765" i="1"/>
  <c r="U765" i="1"/>
  <c r="T765" i="1"/>
  <c r="A766" i="1"/>
  <c r="D766" i="1" s="1"/>
  <c r="P765" i="1"/>
  <c r="R765" i="1" s="1"/>
  <c r="S765" i="1" s="1"/>
  <c r="E765" i="1"/>
  <c r="F765" i="1" s="1"/>
  <c r="L697" i="1"/>
  <c r="M697" i="1" s="1"/>
  <c r="N697" i="1" s="1"/>
  <c r="O697" i="1" s="1"/>
  <c r="Q697" i="1" s="1"/>
  <c r="K698" i="1"/>
  <c r="I763" i="1"/>
  <c r="G764" i="1"/>
  <c r="H765" i="1" s="1"/>
  <c r="J1021" i="1"/>
  <c r="C766" i="1" l="1"/>
  <c r="H766" i="1"/>
  <c r="A767" i="1"/>
  <c r="D767" i="1" s="1"/>
  <c r="P766" i="1"/>
  <c r="T766" i="1"/>
  <c r="U766" i="1"/>
  <c r="B766" i="1"/>
  <c r="E766" i="1"/>
  <c r="F766" i="1" s="1"/>
  <c r="L698" i="1"/>
  <c r="M698" i="1" s="1"/>
  <c r="N698" i="1" s="1"/>
  <c r="O698" i="1" s="1"/>
  <c r="Q698" i="1" s="1"/>
  <c r="K699" i="1"/>
  <c r="J1022" i="1"/>
  <c r="I764" i="1"/>
  <c r="G765" i="1"/>
  <c r="U767" i="1" l="1"/>
  <c r="B767" i="1"/>
  <c r="A768" i="1"/>
  <c r="D768" i="1" s="1"/>
  <c r="P767" i="1"/>
  <c r="H767" i="1"/>
  <c r="T767" i="1"/>
  <c r="R766" i="1"/>
  <c r="S766" i="1" s="1"/>
  <c r="C767" i="1" s="1"/>
  <c r="E767" i="1"/>
  <c r="F767" i="1" s="1"/>
  <c r="L699" i="1"/>
  <c r="M699" i="1" s="1"/>
  <c r="N699" i="1" s="1"/>
  <c r="O699" i="1" s="1"/>
  <c r="Q699" i="1" s="1"/>
  <c r="K700" i="1"/>
  <c r="I765" i="1"/>
  <c r="G766" i="1"/>
  <c r="J1023" i="1"/>
  <c r="T768" i="1" l="1"/>
  <c r="A769" i="1"/>
  <c r="D769" i="1" s="1"/>
  <c r="R767" i="1"/>
  <c r="S767" i="1" s="1"/>
  <c r="C768" i="1" s="1"/>
  <c r="U768" i="1"/>
  <c r="H768" i="1"/>
  <c r="P768" i="1"/>
  <c r="B768" i="1"/>
  <c r="E768" i="1"/>
  <c r="F768" i="1" s="1"/>
  <c r="L700" i="1"/>
  <c r="M700" i="1" s="1"/>
  <c r="N700" i="1" s="1"/>
  <c r="O700" i="1" s="1"/>
  <c r="Q700" i="1" s="1"/>
  <c r="K701" i="1"/>
  <c r="J1024" i="1"/>
  <c r="I766" i="1"/>
  <c r="G767" i="1"/>
  <c r="T769" i="1" l="1"/>
  <c r="R768" i="1"/>
  <c r="S768" i="1" s="1"/>
  <c r="C769" i="1" s="1"/>
  <c r="P769" i="1"/>
  <c r="R769" i="1" s="1"/>
  <c r="S769" i="1" s="1"/>
  <c r="B769" i="1"/>
  <c r="A770" i="1"/>
  <c r="D770" i="1" s="1"/>
  <c r="U769" i="1"/>
  <c r="E769" i="1"/>
  <c r="F769" i="1" s="1"/>
  <c r="L701" i="1"/>
  <c r="M701" i="1" s="1"/>
  <c r="N701" i="1" s="1"/>
  <c r="O701" i="1" s="1"/>
  <c r="Q701" i="1" s="1"/>
  <c r="K702" i="1"/>
  <c r="I767" i="1"/>
  <c r="G768" i="1"/>
  <c r="H769" i="1" s="1"/>
  <c r="J1025" i="1"/>
  <c r="C770" i="1" l="1"/>
  <c r="T770" i="1"/>
  <c r="U770" i="1"/>
  <c r="P770" i="1"/>
  <c r="B770" i="1"/>
  <c r="A771" i="1"/>
  <c r="D771" i="1" s="1"/>
  <c r="E770" i="1"/>
  <c r="F770" i="1" s="1"/>
  <c r="L702" i="1"/>
  <c r="M702" i="1" s="1"/>
  <c r="N702" i="1" s="1"/>
  <c r="O702" i="1" s="1"/>
  <c r="Q702" i="1" s="1"/>
  <c r="K703" i="1"/>
  <c r="J1026" i="1"/>
  <c r="I768" i="1"/>
  <c r="G769" i="1"/>
  <c r="H770" i="1" s="1"/>
  <c r="U771" i="1" l="1"/>
  <c r="B771" i="1"/>
  <c r="T771" i="1"/>
  <c r="A772" i="1"/>
  <c r="D772" i="1" s="1"/>
  <c r="R770" i="1"/>
  <c r="S770" i="1" s="1"/>
  <c r="C771" i="1" s="1"/>
  <c r="P771" i="1"/>
  <c r="E771" i="1"/>
  <c r="F771" i="1" s="1"/>
  <c r="L703" i="1"/>
  <c r="M703" i="1" s="1"/>
  <c r="N703" i="1" s="1"/>
  <c r="O703" i="1" s="1"/>
  <c r="Q703" i="1" s="1"/>
  <c r="K704" i="1"/>
  <c r="J1027" i="1"/>
  <c r="I769" i="1"/>
  <c r="G770" i="1"/>
  <c r="H771" i="1" s="1"/>
  <c r="T772" i="1" l="1"/>
  <c r="H772" i="1"/>
  <c r="R771" i="1"/>
  <c r="S771" i="1" s="1"/>
  <c r="C772" i="1" s="1"/>
  <c r="U772" i="1"/>
  <c r="B772" i="1"/>
  <c r="P772" i="1"/>
  <c r="A773" i="1"/>
  <c r="D773" i="1" s="1"/>
  <c r="E772" i="1"/>
  <c r="F772" i="1" s="1"/>
  <c r="L704" i="1"/>
  <c r="M704" i="1" s="1"/>
  <c r="N704" i="1" s="1"/>
  <c r="O704" i="1" s="1"/>
  <c r="Q704" i="1" s="1"/>
  <c r="K705" i="1"/>
  <c r="I770" i="1"/>
  <c r="G771" i="1"/>
  <c r="J1028" i="1"/>
  <c r="U773" i="1" l="1"/>
  <c r="H773" i="1"/>
  <c r="T773" i="1"/>
  <c r="R772" i="1"/>
  <c r="S772" i="1" s="1"/>
  <c r="C773" i="1" s="1"/>
  <c r="P773" i="1"/>
  <c r="B773" i="1"/>
  <c r="A774" i="1"/>
  <c r="D774" i="1" s="1"/>
  <c r="E773" i="1"/>
  <c r="F773" i="1" s="1"/>
  <c r="L705" i="1"/>
  <c r="M705" i="1" s="1"/>
  <c r="N705" i="1" s="1"/>
  <c r="O705" i="1" s="1"/>
  <c r="Q705" i="1" s="1"/>
  <c r="K706" i="1"/>
  <c r="I771" i="1"/>
  <c r="G772" i="1"/>
  <c r="J1029" i="1"/>
  <c r="T774" i="1" l="1"/>
  <c r="H774" i="1"/>
  <c r="U774" i="1"/>
  <c r="A775" i="1"/>
  <c r="D775" i="1" s="1"/>
  <c r="B774" i="1"/>
  <c r="P774" i="1"/>
  <c r="R774" i="1" s="1"/>
  <c r="S774" i="1" s="1"/>
  <c r="R773" i="1"/>
  <c r="S773" i="1" s="1"/>
  <c r="C774" i="1" s="1"/>
  <c r="E774" i="1"/>
  <c r="F774" i="1" s="1"/>
  <c r="L706" i="1"/>
  <c r="M706" i="1" s="1"/>
  <c r="N706" i="1" s="1"/>
  <c r="O706" i="1" s="1"/>
  <c r="Q706" i="1" s="1"/>
  <c r="K707" i="1"/>
  <c r="J1030" i="1"/>
  <c r="I772" i="1"/>
  <c r="G773" i="1"/>
  <c r="C775" i="1" l="1"/>
  <c r="H775" i="1"/>
  <c r="T775" i="1"/>
  <c r="U775" i="1"/>
  <c r="A776" i="1"/>
  <c r="D776" i="1" s="1"/>
  <c r="P775" i="1"/>
  <c r="B775" i="1"/>
  <c r="E775" i="1"/>
  <c r="F775" i="1" s="1"/>
  <c r="L707" i="1"/>
  <c r="M707" i="1" s="1"/>
  <c r="N707" i="1" s="1"/>
  <c r="O707" i="1" s="1"/>
  <c r="Q707" i="1" s="1"/>
  <c r="K708" i="1"/>
  <c r="I773" i="1"/>
  <c r="G774" i="1"/>
  <c r="J1031" i="1"/>
  <c r="T776" i="1" l="1"/>
  <c r="P776" i="1"/>
  <c r="R776" i="1" s="1"/>
  <c r="S776" i="1" s="1"/>
  <c r="U776" i="1"/>
  <c r="R775" i="1"/>
  <c r="S775" i="1" s="1"/>
  <c r="C776" i="1" s="1"/>
  <c r="B776" i="1"/>
  <c r="A777" i="1"/>
  <c r="D777" i="1" s="1"/>
  <c r="E776" i="1"/>
  <c r="F776" i="1" s="1"/>
  <c r="L708" i="1"/>
  <c r="M708" i="1" s="1"/>
  <c r="N708" i="1" s="1"/>
  <c r="O708" i="1" s="1"/>
  <c r="Q708" i="1" s="1"/>
  <c r="K709" i="1"/>
  <c r="J1032" i="1"/>
  <c r="I774" i="1"/>
  <c r="G775" i="1"/>
  <c r="H776" i="1" s="1"/>
  <c r="C777" i="1" l="1"/>
  <c r="P777" i="1"/>
  <c r="B777" i="1"/>
  <c r="T777" i="1"/>
  <c r="U777" i="1"/>
  <c r="A778" i="1"/>
  <c r="D778" i="1" s="1"/>
  <c r="E777" i="1"/>
  <c r="F777" i="1" s="1"/>
  <c r="L709" i="1"/>
  <c r="M709" i="1" s="1"/>
  <c r="N709" i="1" s="1"/>
  <c r="O709" i="1" s="1"/>
  <c r="Q709" i="1" s="1"/>
  <c r="K710" i="1"/>
  <c r="I775" i="1"/>
  <c r="G776" i="1"/>
  <c r="H777" i="1" s="1"/>
  <c r="J1033" i="1"/>
  <c r="H778" i="1" l="1"/>
  <c r="U778" i="1"/>
  <c r="T778" i="1"/>
  <c r="R777" i="1"/>
  <c r="S777" i="1" s="1"/>
  <c r="C778" i="1" s="1"/>
  <c r="B778" i="1"/>
  <c r="A779" i="1"/>
  <c r="D779" i="1" s="1"/>
  <c r="P778" i="1"/>
  <c r="E778" i="1"/>
  <c r="F778" i="1" s="1"/>
  <c r="L710" i="1"/>
  <c r="M710" i="1" s="1"/>
  <c r="N710" i="1" s="1"/>
  <c r="O710" i="1" s="1"/>
  <c r="Q710" i="1" s="1"/>
  <c r="K711" i="1"/>
  <c r="J1034" i="1"/>
  <c r="I776" i="1"/>
  <c r="G777" i="1"/>
  <c r="U779" i="1" l="1"/>
  <c r="A780" i="1"/>
  <c r="D780" i="1" s="1"/>
  <c r="T779" i="1"/>
  <c r="R778" i="1"/>
  <c r="S778" i="1" s="1"/>
  <c r="C779" i="1" s="1"/>
  <c r="B779" i="1"/>
  <c r="P779" i="1"/>
  <c r="E779" i="1"/>
  <c r="F779" i="1" s="1"/>
  <c r="L711" i="1"/>
  <c r="M711" i="1" s="1"/>
  <c r="N711" i="1" s="1"/>
  <c r="O711" i="1" s="1"/>
  <c r="Q711" i="1" s="1"/>
  <c r="K712" i="1"/>
  <c r="J1035" i="1"/>
  <c r="I777" i="1"/>
  <c r="G778" i="1"/>
  <c r="H779" i="1" s="1"/>
  <c r="T780" i="1" l="1"/>
  <c r="H780" i="1"/>
  <c r="U780" i="1"/>
  <c r="R779" i="1"/>
  <c r="S779" i="1" s="1"/>
  <c r="C780" i="1" s="1"/>
  <c r="A781" i="1"/>
  <c r="D781" i="1" s="1"/>
  <c r="P780" i="1"/>
  <c r="B780" i="1"/>
  <c r="E780" i="1"/>
  <c r="F780" i="1" s="1"/>
  <c r="L712" i="1"/>
  <c r="M712" i="1" s="1"/>
  <c r="N712" i="1" s="1"/>
  <c r="O712" i="1" s="1"/>
  <c r="Q712" i="1" s="1"/>
  <c r="K713" i="1"/>
  <c r="J1036" i="1"/>
  <c r="I778" i="1"/>
  <c r="G779" i="1"/>
  <c r="T781" i="1" l="1"/>
  <c r="A782" i="1"/>
  <c r="D782" i="1" s="1"/>
  <c r="H781" i="1"/>
  <c r="P781" i="1"/>
  <c r="R780" i="1"/>
  <c r="S780" i="1" s="1"/>
  <c r="C781" i="1" s="1"/>
  <c r="U781" i="1"/>
  <c r="B781" i="1"/>
  <c r="E781" i="1"/>
  <c r="F781" i="1" s="1"/>
  <c r="L713" i="1"/>
  <c r="M713" i="1" s="1"/>
  <c r="N713" i="1" s="1"/>
  <c r="O713" i="1" s="1"/>
  <c r="Q713" i="1" s="1"/>
  <c r="K714" i="1"/>
  <c r="I779" i="1"/>
  <c r="G780" i="1"/>
  <c r="J1037" i="1"/>
  <c r="H782" i="1" l="1"/>
  <c r="T782" i="1"/>
  <c r="R781" i="1"/>
  <c r="S781" i="1" s="1"/>
  <c r="C782" i="1" s="1"/>
  <c r="A783" i="1"/>
  <c r="D783" i="1" s="1"/>
  <c r="P782" i="1"/>
  <c r="B782" i="1"/>
  <c r="U782" i="1"/>
  <c r="E782" i="1"/>
  <c r="F782" i="1" s="1"/>
  <c r="L714" i="1"/>
  <c r="M714" i="1" s="1"/>
  <c r="N714" i="1" s="1"/>
  <c r="O714" i="1" s="1"/>
  <c r="Q714" i="1" s="1"/>
  <c r="K715" i="1"/>
  <c r="J1038" i="1"/>
  <c r="I780" i="1"/>
  <c r="G781" i="1"/>
  <c r="T783" i="1" l="1"/>
  <c r="P783" i="1"/>
  <c r="H783" i="1"/>
  <c r="U783" i="1"/>
  <c r="R782" i="1"/>
  <c r="S782" i="1" s="1"/>
  <c r="C783" i="1" s="1"/>
  <c r="B783" i="1"/>
  <c r="A784" i="1"/>
  <c r="D784" i="1" s="1"/>
  <c r="E783" i="1"/>
  <c r="F783" i="1" s="1"/>
  <c r="L715" i="1"/>
  <c r="M715" i="1" s="1"/>
  <c r="N715" i="1" s="1"/>
  <c r="O715" i="1" s="1"/>
  <c r="Q715" i="1" s="1"/>
  <c r="K716" i="1"/>
  <c r="I781" i="1"/>
  <c r="G782" i="1"/>
  <c r="J1039" i="1"/>
  <c r="H784" i="1" l="1"/>
  <c r="A785" i="1"/>
  <c r="D785" i="1" s="1"/>
  <c r="R783" i="1"/>
  <c r="S783" i="1" s="1"/>
  <c r="C784" i="1" s="1"/>
  <c r="U784" i="1"/>
  <c r="T784" i="1"/>
  <c r="B784" i="1"/>
  <c r="P784" i="1"/>
  <c r="E784" i="1"/>
  <c r="F784" i="1" s="1"/>
  <c r="L716" i="1"/>
  <c r="M716" i="1" s="1"/>
  <c r="N716" i="1" s="1"/>
  <c r="O716" i="1" s="1"/>
  <c r="Q716" i="1" s="1"/>
  <c r="K717" i="1"/>
  <c r="J1040" i="1"/>
  <c r="I782" i="1"/>
  <c r="G783" i="1"/>
  <c r="T785" i="1" l="1"/>
  <c r="U785" i="1"/>
  <c r="R784" i="1"/>
  <c r="S784" i="1" s="1"/>
  <c r="C785" i="1" s="1"/>
  <c r="A786" i="1"/>
  <c r="D786" i="1" s="1"/>
  <c r="P785" i="1"/>
  <c r="R785" i="1" s="1"/>
  <c r="S785" i="1" s="1"/>
  <c r="H785" i="1"/>
  <c r="B785" i="1"/>
  <c r="E785" i="1"/>
  <c r="F785" i="1" s="1"/>
  <c r="L717" i="1"/>
  <c r="M717" i="1" s="1"/>
  <c r="N717" i="1" s="1"/>
  <c r="O717" i="1" s="1"/>
  <c r="Q717" i="1" s="1"/>
  <c r="K718" i="1"/>
  <c r="J1041" i="1"/>
  <c r="I783" i="1"/>
  <c r="G784" i="1"/>
  <c r="C786" i="1" l="1"/>
  <c r="T786" i="1"/>
  <c r="P786" i="1"/>
  <c r="U786" i="1"/>
  <c r="B786" i="1"/>
  <c r="A787" i="1"/>
  <c r="D787" i="1" s="1"/>
  <c r="E786" i="1"/>
  <c r="F786" i="1" s="1"/>
  <c r="L718" i="1"/>
  <c r="M718" i="1" s="1"/>
  <c r="N718" i="1" s="1"/>
  <c r="O718" i="1" s="1"/>
  <c r="Q718" i="1" s="1"/>
  <c r="K719" i="1"/>
  <c r="I784" i="1"/>
  <c r="G785" i="1"/>
  <c r="H786" i="1" s="1"/>
  <c r="J1042" i="1"/>
  <c r="T787" i="1" l="1"/>
  <c r="H787" i="1"/>
  <c r="U787" i="1"/>
  <c r="R786" i="1"/>
  <c r="S786" i="1" s="1"/>
  <c r="C787" i="1" s="1"/>
  <c r="B787" i="1"/>
  <c r="A788" i="1"/>
  <c r="D788" i="1" s="1"/>
  <c r="P787" i="1"/>
  <c r="E787" i="1"/>
  <c r="F787" i="1" s="1"/>
  <c r="L719" i="1"/>
  <c r="M719" i="1" s="1"/>
  <c r="N719" i="1" s="1"/>
  <c r="O719" i="1" s="1"/>
  <c r="Q719" i="1" s="1"/>
  <c r="K720" i="1"/>
  <c r="I785" i="1"/>
  <c r="G786" i="1"/>
  <c r="J1043" i="1"/>
  <c r="U788" i="1" l="1"/>
  <c r="B788" i="1"/>
  <c r="H788" i="1"/>
  <c r="T788" i="1"/>
  <c r="A789" i="1"/>
  <c r="D789" i="1" s="1"/>
  <c r="R787" i="1"/>
  <c r="S787" i="1" s="1"/>
  <c r="C788" i="1" s="1"/>
  <c r="P788" i="1"/>
  <c r="E788" i="1"/>
  <c r="F788" i="1" s="1"/>
  <c r="L720" i="1"/>
  <c r="M720" i="1" s="1"/>
  <c r="N720" i="1" s="1"/>
  <c r="O720" i="1" s="1"/>
  <c r="Q720" i="1" s="1"/>
  <c r="K721" i="1"/>
  <c r="I786" i="1"/>
  <c r="G787" i="1"/>
  <c r="J1044" i="1"/>
  <c r="T789" i="1" l="1"/>
  <c r="U789" i="1"/>
  <c r="R788" i="1"/>
  <c r="S788" i="1" s="1"/>
  <c r="C789" i="1" s="1"/>
  <c r="A790" i="1"/>
  <c r="D790" i="1" s="1"/>
  <c r="P789" i="1"/>
  <c r="R789" i="1" s="1"/>
  <c r="S789" i="1" s="1"/>
  <c r="B789" i="1"/>
  <c r="E789" i="1"/>
  <c r="F789" i="1" s="1"/>
  <c r="L721" i="1"/>
  <c r="M721" i="1" s="1"/>
  <c r="N721" i="1" s="1"/>
  <c r="O721" i="1" s="1"/>
  <c r="Q721" i="1" s="1"/>
  <c r="K722" i="1"/>
  <c r="I787" i="1"/>
  <c r="G788" i="1"/>
  <c r="H789" i="1" s="1"/>
  <c r="J1045" i="1"/>
  <c r="C790" i="1" l="1"/>
  <c r="A791" i="1"/>
  <c r="D791" i="1" s="1"/>
  <c r="B790" i="1"/>
  <c r="U790" i="1"/>
  <c r="T790" i="1"/>
  <c r="P790" i="1"/>
  <c r="E790" i="1"/>
  <c r="F790" i="1" s="1"/>
  <c r="L722" i="1"/>
  <c r="M722" i="1" s="1"/>
  <c r="N722" i="1" s="1"/>
  <c r="O722" i="1" s="1"/>
  <c r="Q722" i="1" s="1"/>
  <c r="K723" i="1"/>
  <c r="J1046" i="1"/>
  <c r="I788" i="1"/>
  <c r="G789" i="1"/>
  <c r="H790" i="1" s="1"/>
  <c r="U791" i="1" l="1"/>
  <c r="R790" i="1"/>
  <c r="S790" i="1" s="1"/>
  <c r="C791" i="1" s="1"/>
  <c r="T791" i="1"/>
  <c r="A792" i="1"/>
  <c r="D792" i="1" s="1"/>
  <c r="P791" i="1"/>
  <c r="B791" i="1"/>
  <c r="E791" i="1"/>
  <c r="F791" i="1" s="1"/>
  <c r="L723" i="1"/>
  <c r="M723" i="1" s="1"/>
  <c r="N723" i="1" s="1"/>
  <c r="O723" i="1" s="1"/>
  <c r="Q723" i="1" s="1"/>
  <c r="K724" i="1"/>
  <c r="J1047" i="1"/>
  <c r="I789" i="1"/>
  <c r="G790" i="1"/>
  <c r="H791" i="1" s="1"/>
  <c r="H792" i="1" l="1"/>
  <c r="U792" i="1"/>
  <c r="R791" i="1"/>
  <c r="S791" i="1" s="1"/>
  <c r="C792" i="1" s="1"/>
  <c r="T792" i="1"/>
  <c r="A793" i="1"/>
  <c r="D793" i="1" s="1"/>
  <c r="P792" i="1"/>
  <c r="B792" i="1"/>
  <c r="E792" i="1"/>
  <c r="F792" i="1" s="1"/>
  <c r="L724" i="1"/>
  <c r="M724" i="1" s="1"/>
  <c r="N724" i="1" s="1"/>
  <c r="O724" i="1" s="1"/>
  <c r="Q724" i="1" s="1"/>
  <c r="K725" i="1"/>
  <c r="J1048" i="1"/>
  <c r="I790" i="1"/>
  <c r="G791" i="1"/>
  <c r="U793" i="1" l="1"/>
  <c r="P793" i="1"/>
  <c r="T793" i="1"/>
  <c r="B793" i="1"/>
  <c r="H793" i="1"/>
  <c r="R792" i="1"/>
  <c r="S792" i="1" s="1"/>
  <c r="C793" i="1" s="1"/>
  <c r="A794" i="1"/>
  <c r="D794" i="1" s="1"/>
  <c r="E793" i="1"/>
  <c r="F793" i="1" s="1"/>
  <c r="L725" i="1"/>
  <c r="M725" i="1" s="1"/>
  <c r="N725" i="1" s="1"/>
  <c r="O725" i="1" s="1"/>
  <c r="Q725" i="1" s="1"/>
  <c r="K726" i="1"/>
  <c r="J1049" i="1"/>
  <c r="I791" i="1"/>
  <c r="G792" i="1"/>
  <c r="U794" i="1" l="1"/>
  <c r="H794" i="1"/>
  <c r="R793" i="1"/>
  <c r="S793" i="1" s="1"/>
  <c r="C794" i="1" s="1"/>
  <c r="T794" i="1"/>
  <c r="P794" i="1"/>
  <c r="B794" i="1"/>
  <c r="A795" i="1"/>
  <c r="D795" i="1" s="1"/>
  <c r="E794" i="1"/>
  <c r="F794" i="1" s="1"/>
  <c r="L726" i="1"/>
  <c r="M726" i="1" s="1"/>
  <c r="N726" i="1" s="1"/>
  <c r="O726" i="1" s="1"/>
  <c r="Q726" i="1" s="1"/>
  <c r="K727" i="1"/>
  <c r="I792" i="1"/>
  <c r="G793" i="1"/>
  <c r="J1050" i="1"/>
  <c r="T795" i="1" l="1"/>
  <c r="U795" i="1"/>
  <c r="H795" i="1"/>
  <c r="P795" i="1"/>
  <c r="A796" i="1"/>
  <c r="D796" i="1" s="1"/>
  <c r="R794" i="1"/>
  <c r="S794" i="1" s="1"/>
  <c r="C795" i="1" s="1"/>
  <c r="B795" i="1"/>
  <c r="E795" i="1"/>
  <c r="F795" i="1" s="1"/>
  <c r="L727" i="1"/>
  <c r="M727" i="1" s="1"/>
  <c r="N727" i="1" s="1"/>
  <c r="O727" i="1" s="1"/>
  <c r="Q727" i="1" s="1"/>
  <c r="K728" i="1"/>
  <c r="I793" i="1"/>
  <c r="G794" i="1"/>
  <c r="J1051" i="1"/>
  <c r="U796" i="1" l="1"/>
  <c r="H796" i="1"/>
  <c r="A797" i="1"/>
  <c r="D797" i="1" s="1"/>
  <c r="T796" i="1"/>
  <c r="B796" i="1"/>
  <c r="P796" i="1"/>
  <c r="R795" i="1"/>
  <c r="S795" i="1" s="1"/>
  <c r="C796" i="1" s="1"/>
  <c r="E796" i="1"/>
  <c r="F796" i="1" s="1"/>
  <c r="L728" i="1"/>
  <c r="M728" i="1" s="1"/>
  <c r="N728" i="1" s="1"/>
  <c r="O728" i="1" s="1"/>
  <c r="Q728" i="1" s="1"/>
  <c r="K729" i="1"/>
  <c r="J1052" i="1"/>
  <c r="I794" i="1"/>
  <c r="G795" i="1"/>
  <c r="T797" i="1" l="1"/>
  <c r="U797" i="1"/>
  <c r="P797" i="1"/>
  <c r="R797" i="1" s="1"/>
  <c r="S797" i="1" s="1"/>
  <c r="B797" i="1"/>
  <c r="A798" i="1"/>
  <c r="D798" i="1" s="1"/>
  <c r="R796" i="1"/>
  <c r="S796" i="1" s="1"/>
  <c r="C797" i="1" s="1"/>
  <c r="E797" i="1"/>
  <c r="F797" i="1" s="1"/>
  <c r="L729" i="1"/>
  <c r="M729" i="1" s="1"/>
  <c r="N729" i="1" s="1"/>
  <c r="O729" i="1" s="1"/>
  <c r="Q729" i="1" s="1"/>
  <c r="K730" i="1"/>
  <c r="J1053" i="1"/>
  <c r="I795" i="1"/>
  <c r="G796" i="1"/>
  <c r="H797" i="1" s="1"/>
  <c r="C798" i="1" l="1"/>
  <c r="B798" i="1"/>
  <c r="T798" i="1"/>
  <c r="A799" i="1"/>
  <c r="D799" i="1" s="1"/>
  <c r="U798" i="1"/>
  <c r="P798" i="1"/>
  <c r="R798" i="1" s="1"/>
  <c r="S798" i="1" s="1"/>
  <c r="E798" i="1"/>
  <c r="F798" i="1" s="1"/>
  <c r="L730" i="1"/>
  <c r="M730" i="1" s="1"/>
  <c r="N730" i="1" s="1"/>
  <c r="O730" i="1" s="1"/>
  <c r="Q730" i="1" s="1"/>
  <c r="K731" i="1"/>
  <c r="I796" i="1"/>
  <c r="G797" i="1"/>
  <c r="H798" i="1" s="1"/>
  <c r="J1054" i="1"/>
  <c r="C799" i="1" l="1"/>
  <c r="H799" i="1"/>
  <c r="T799" i="1"/>
  <c r="P799" i="1"/>
  <c r="B799" i="1"/>
  <c r="A800" i="1"/>
  <c r="D800" i="1" s="1"/>
  <c r="U799" i="1"/>
  <c r="E799" i="1"/>
  <c r="F799" i="1" s="1"/>
  <c r="L731" i="1"/>
  <c r="M731" i="1" s="1"/>
  <c r="N731" i="1" s="1"/>
  <c r="O731" i="1" s="1"/>
  <c r="Q731" i="1" s="1"/>
  <c r="K732" i="1"/>
  <c r="I797" i="1"/>
  <c r="G798" i="1"/>
  <c r="J1055" i="1"/>
  <c r="U800" i="1" l="1"/>
  <c r="A801" i="1"/>
  <c r="D801" i="1" s="1"/>
  <c r="P800" i="1"/>
  <c r="T800" i="1"/>
  <c r="R799" i="1"/>
  <c r="S799" i="1" s="1"/>
  <c r="C800" i="1" s="1"/>
  <c r="B800" i="1"/>
  <c r="E800" i="1"/>
  <c r="F800" i="1" s="1"/>
  <c r="L732" i="1"/>
  <c r="M732" i="1" s="1"/>
  <c r="N732" i="1" s="1"/>
  <c r="O732" i="1" s="1"/>
  <c r="Q732" i="1" s="1"/>
  <c r="K733" i="1"/>
  <c r="I798" i="1"/>
  <c r="G799" i="1"/>
  <c r="H800" i="1" s="1"/>
  <c r="J1056" i="1"/>
  <c r="U801" i="1" l="1"/>
  <c r="T801" i="1"/>
  <c r="H801" i="1"/>
  <c r="P801" i="1"/>
  <c r="A802" i="1"/>
  <c r="D802" i="1" s="1"/>
  <c r="B801" i="1"/>
  <c r="R800" i="1"/>
  <c r="S800" i="1" s="1"/>
  <c r="C801" i="1" s="1"/>
  <c r="E801" i="1"/>
  <c r="F801" i="1" s="1"/>
  <c r="L733" i="1"/>
  <c r="M733" i="1" s="1"/>
  <c r="N733" i="1" s="1"/>
  <c r="O733" i="1" s="1"/>
  <c r="Q733" i="1" s="1"/>
  <c r="K734" i="1"/>
  <c r="J1057" i="1"/>
  <c r="I799" i="1"/>
  <c r="G800" i="1"/>
  <c r="U802" i="1" l="1"/>
  <c r="T802" i="1"/>
  <c r="P802" i="1"/>
  <c r="H802" i="1"/>
  <c r="A803" i="1"/>
  <c r="D803" i="1" s="1"/>
  <c r="R801" i="1"/>
  <c r="S801" i="1" s="1"/>
  <c r="C802" i="1" s="1"/>
  <c r="B802" i="1"/>
  <c r="E802" i="1"/>
  <c r="F802" i="1" s="1"/>
  <c r="L734" i="1"/>
  <c r="M734" i="1" s="1"/>
  <c r="N734" i="1" s="1"/>
  <c r="O734" i="1" s="1"/>
  <c r="Q734" i="1" s="1"/>
  <c r="K735" i="1"/>
  <c r="I800" i="1"/>
  <c r="G801" i="1"/>
  <c r="J1058" i="1"/>
  <c r="T803" i="1" l="1"/>
  <c r="H803" i="1"/>
  <c r="R802" i="1"/>
  <c r="S802" i="1" s="1"/>
  <c r="C803" i="1" s="1"/>
  <c r="U803" i="1"/>
  <c r="A804" i="1"/>
  <c r="D804" i="1" s="1"/>
  <c r="P803" i="1"/>
  <c r="B803" i="1"/>
  <c r="E803" i="1"/>
  <c r="F803" i="1" s="1"/>
  <c r="L735" i="1"/>
  <c r="M735" i="1" s="1"/>
  <c r="N735" i="1" s="1"/>
  <c r="O735" i="1" s="1"/>
  <c r="Q735" i="1" s="1"/>
  <c r="K736" i="1"/>
  <c r="I801" i="1"/>
  <c r="G802" i="1"/>
  <c r="J1059" i="1"/>
  <c r="U804" i="1" l="1"/>
  <c r="B804" i="1"/>
  <c r="H804" i="1"/>
  <c r="R803" i="1"/>
  <c r="S803" i="1" s="1"/>
  <c r="C804" i="1" s="1"/>
  <c r="T804" i="1"/>
  <c r="A805" i="1"/>
  <c r="D805" i="1" s="1"/>
  <c r="P804" i="1"/>
  <c r="E804" i="1"/>
  <c r="F804" i="1" s="1"/>
  <c r="L736" i="1"/>
  <c r="M736" i="1" s="1"/>
  <c r="N736" i="1" s="1"/>
  <c r="O736" i="1" s="1"/>
  <c r="Q736" i="1" s="1"/>
  <c r="K737" i="1"/>
  <c r="I802" i="1"/>
  <c r="G803" i="1"/>
  <c r="J1060" i="1"/>
  <c r="U805" i="1" l="1"/>
  <c r="B805" i="1"/>
  <c r="H805" i="1"/>
  <c r="T805" i="1"/>
  <c r="R804" i="1"/>
  <c r="S804" i="1" s="1"/>
  <c r="C805" i="1" s="1"/>
  <c r="A806" i="1"/>
  <c r="D806" i="1" s="1"/>
  <c r="P805" i="1"/>
  <c r="E805" i="1"/>
  <c r="F805" i="1" s="1"/>
  <c r="L737" i="1"/>
  <c r="M737" i="1" s="1"/>
  <c r="N737" i="1" s="1"/>
  <c r="O737" i="1" s="1"/>
  <c r="Q737" i="1" s="1"/>
  <c r="K738" i="1"/>
  <c r="I803" i="1"/>
  <c r="G804" i="1"/>
  <c r="J1061" i="1"/>
  <c r="H806" i="1" l="1"/>
  <c r="T806" i="1"/>
  <c r="U806" i="1"/>
  <c r="R805" i="1"/>
  <c r="S805" i="1" s="1"/>
  <c r="C806" i="1" s="1"/>
  <c r="B806" i="1"/>
  <c r="P806" i="1"/>
  <c r="A807" i="1"/>
  <c r="D807" i="1" s="1"/>
  <c r="E806" i="1"/>
  <c r="F806" i="1" s="1"/>
  <c r="L738" i="1"/>
  <c r="M738" i="1" s="1"/>
  <c r="N738" i="1" s="1"/>
  <c r="O738" i="1" s="1"/>
  <c r="Q738" i="1" s="1"/>
  <c r="K739" i="1"/>
  <c r="J1062" i="1"/>
  <c r="I804" i="1"/>
  <c r="G805" i="1"/>
  <c r="U807" i="1" l="1"/>
  <c r="R806" i="1"/>
  <c r="S806" i="1" s="1"/>
  <c r="C807" i="1" s="1"/>
  <c r="B807" i="1"/>
  <c r="A808" i="1"/>
  <c r="D808" i="1" s="1"/>
  <c r="P807" i="1"/>
  <c r="T807" i="1"/>
  <c r="H807" i="1"/>
  <c r="E807" i="1"/>
  <c r="F807" i="1" s="1"/>
  <c r="L739" i="1"/>
  <c r="M739" i="1" s="1"/>
  <c r="N739" i="1" s="1"/>
  <c r="O739" i="1" s="1"/>
  <c r="Q739" i="1" s="1"/>
  <c r="K740" i="1"/>
  <c r="I805" i="1"/>
  <c r="G806" i="1"/>
  <c r="J1063" i="1"/>
  <c r="T808" i="1" l="1"/>
  <c r="R807" i="1"/>
  <c r="S807" i="1" s="1"/>
  <c r="C808" i="1" s="1"/>
  <c r="A809" i="1"/>
  <c r="D809" i="1" s="1"/>
  <c r="B808" i="1"/>
  <c r="P808" i="1"/>
  <c r="U808" i="1"/>
  <c r="E808" i="1"/>
  <c r="F808" i="1" s="1"/>
  <c r="L740" i="1"/>
  <c r="M740" i="1" s="1"/>
  <c r="N740" i="1" s="1"/>
  <c r="O740" i="1" s="1"/>
  <c r="Q740" i="1" s="1"/>
  <c r="K741" i="1"/>
  <c r="I806" i="1"/>
  <c r="G807" i="1"/>
  <c r="H808" i="1" s="1"/>
  <c r="J1064" i="1"/>
  <c r="U809" i="1" l="1"/>
  <c r="H809" i="1"/>
  <c r="A810" i="1"/>
  <c r="D810" i="1" s="1"/>
  <c r="P809" i="1"/>
  <c r="R808" i="1"/>
  <c r="S808" i="1" s="1"/>
  <c r="C809" i="1" s="1"/>
  <c r="T809" i="1"/>
  <c r="B809" i="1"/>
  <c r="E809" i="1"/>
  <c r="F809" i="1" s="1"/>
  <c r="L741" i="1"/>
  <c r="M741" i="1" s="1"/>
  <c r="N741" i="1" s="1"/>
  <c r="O741" i="1" s="1"/>
  <c r="Q741" i="1" s="1"/>
  <c r="K742" i="1"/>
  <c r="J1065" i="1"/>
  <c r="I807" i="1"/>
  <c r="G808" i="1"/>
  <c r="U810" i="1" l="1"/>
  <c r="B810" i="1"/>
  <c r="A811" i="1"/>
  <c r="D811" i="1" s="1"/>
  <c r="P810" i="1"/>
  <c r="R810" i="1" s="1"/>
  <c r="S810" i="1" s="1"/>
  <c r="H810" i="1"/>
  <c r="T810" i="1"/>
  <c r="R809" i="1"/>
  <c r="S809" i="1" s="1"/>
  <c r="C810" i="1" s="1"/>
  <c r="E810" i="1"/>
  <c r="F810" i="1" s="1"/>
  <c r="L742" i="1"/>
  <c r="M742" i="1" s="1"/>
  <c r="N742" i="1" s="1"/>
  <c r="O742" i="1" s="1"/>
  <c r="Q742" i="1" s="1"/>
  <c r="K743" i="1"/>
  <c r="I808" i="1"/>
  <c r="G809" i="1"/>
  <c r="J1066" i="1"/>
  <c r="C811" i="1" l="1"/>
  <c r="B811" i="1"/>
  <c r="P811" i="1"/>
  <c r="U811" i="1"/>
  <c r="T811" i="1"/>
  <c r="A812" i="1"/>
  <c r="D812" i="1" s="1"/>
  <c r="E811" i="1"/>
  <c r="F811" i="1" s="1"/>
  <c r="L743" i="1"/>
  <c r="M743" i="1" s="1"/>
  <c r="N743" i="1" s="1"/>
  <c r="O743" i="1" s="1"/>
  <c r="Q743" i="1" s="1"/>
  <c r="K744" i="1"/>
  <c r="J1067" i="1"/>
  <c r="I809" i="1"/>
  <c r="G810" i="1"/>
  <c r="H811" i="1" s="1"/>
  <c r="T812" i="1" l="1"/>
  <c r="U812" i="1"/>
  <c r="R811" i="1"/>
  <c r="S811" i="1" s="1"/>
  <c r="C812" i="1" s="1"/>
  <c r="B812" i="1"/>
  <c r="A813" i="1"/>
  <c r="D813" i="1" s="1"/>
  <c r="P812" i="1"/>
  <c r="R812" i="1" s="1"/>
  <c r="E812" i="1"/>
  <c r="F812" i="1" s="1"/>
  <c r="L744" i="1"/>
  <c r="M744" i="1" s="1"/>
  <c r="N744" i="1" s="1"/>
  <c r="O744" i="1" s="1"/>
  <c r="Q744" i="1" s="1"/>
  <c r="K745" i="1"/>
  <c r="I810" i="1"/>
  <c r="G811" i="1"/>
  <c r="H812" i="1" s="1"/>
  <c r="J1068" i="1"/>
  <c r="S812" i="1" l="1"/>
  <c r="C813" i="1" s="1"/>
  <c r="U813" i="1"/>
  <c r="T813" i="1"/>
  <c r="P813" i="1"/>
  <c r="B813" i="1"/>
  <c r="A814" i="1"/>
  <c r="D814" i="1" s="1"/>
  <c r="E813" i="1"/>
  <c r="F813" i="1" s="1"/>
  <c r="L745" i="1"/>
  <c r="M745" i="1" s="1"/>
  <c r="N745" i="1" s="1"/>
  <c r="O745" i="1" s="1"/>
  <c r="Q745" i="1" s="1"/>
  <c r="K746" i="1"/>
  <c r="I811" i="1"/>
  <c r="G812" i="1"/>
  <c r="H813" i="1" s="1"/>
  <c r="J1069" i="1"/>
  <c r="U814" i="1" l="1"/>
  <c r="H814" i="1"/>
  <c r="T814" i="1"/>
  <c r="A815" i="1"/>
  <c r="D815" i="1" s="1"/>
  <c r="P814" i="1"/>
  <c r="R814" i="1" s="1"/>
  <c r="S814" i="1" s="1"/>
  <c r="R813" i="1"/>
  <c r="S813" i="1" s="1"/>
  <c r="C814" i="1" s="1"/>
  <c r="B814" i="1"/>
  <c r="E814" i="1"/>
  <c r="F814" i="1" s="1"/>
  <c r="L746" i="1"/>
  <c r="M746" i="1" s="1"/>
  <c r="N746" i="1" s="1"/>
  <c r="O746" i="1" s="1"/>
  <c r="Q746" i="1" s="1"/>
  <c r="K747" i="1"/>
  <c r="I812" i="1"/>
  <c r="G813" i="1"/>
  <c r="J1070" i="1"/>
  <c r="C815" i="1" l="1"/>
  <c r="H815" i="1"/>
  <c r="U815" i="1"/>
  <c r="B815" i="1"/>
  <c r="A816" i="1"/>
  <c r="D816" i="1" s="1"/>
  <c r="T815" i="1"/>
  <c r="P815" i="1"/>
  <c r="R815" i="1" s="1"/>
  <c r="S815" i="1" s="1"/>
  <c r="E815" i="1"/>
  <c r="F815" i="1" s="1"/>
  <c r="L747" i="1"/>
  <c r="M747" i="1" s="1"/>
  <c r="N747" i="1" s="1"/>
  <c r="O747" i="1" s="1"/>
  <c r="Q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P816" i="1"/>
  <c r="E816" i="1"/>
  <c r="F816" i="1" s="1"/>
  <c r="L748" i="1"/>
  <c r="M748" i="1" s="1"/>
  <c r="N748" i="1" s="1"/>
  <c r="O748" i="1" s="1"/>
  <c r="Q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P817" i="1"/>
  <c r="E817" i="1"/>
  <c r="F817" i="1" s="1"/>
  <c r="L749" i="1"/>
  <c r="M749" i="1" s="1"/>
  <c r="N749" i="1" s="1"/>
  <c r="O749" i="1" s="1"/>
  <c r="Q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P818" i="1"/>
  <c r="E818" i="1"/>
  <c r="F818" i="1" s="1"/>
  <c r="L750" i="1"/>
  <c r="M750" i="1" s="1"/>
  <c r="N750" i="1" s="1"/>
  <c r="O750" i="1" s="1"/>
  <c r="Q750" i="1" s="1"/>
  <c r="K751" i="1"/>
  <c r="I816" i="1"/>
  <c r="G817" i="1"/>
  <c r="H818" i="1" s="1"/>
  <c r="J1074" i="1"/>
  <c r="U819" i="1" l="1"/>
  <c r="A820" i="1"/>
  <c r="D820" i="1" s="1"/>
  <c r="T819" i="1"/>
  <c r="R818" i="1"/>
  <c r="S818" i="1" s="1"/>
  <c r="C819" i="1" s="1"/>
  <c r="B819" i="1"/>
  <c r="P819" i="1"/>
  <c r="E819" i="1"/>
  <c r="F819" i="1" s="1"/>
  <c r="L751" i="1"/>
  <c r="M751" i="1" s="1"/>
  <c r="N751" i="1" s="1"/>
  <c r="O751" i="1" s="1"/>
  <c r="Q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B820" i="1"/>
  <c r="P820" i="1"/>
  <c r="E820" i="1"/>
  <c r="F820" i="1" s="1"/>
  <c r="L752" i="1"/>
  <c r="M752" i="1" s="1"/>
  <c r="N752" i="1" s="1"/>
  <c r="O752" i="1" s="1"/>
  <c r="Q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1" i="1"/>
  <c r="F821" i="1" s="1"/>
  <c r="L753" i="1"/>
  <c r="M753" i="1" s="1"/>
  <c r="N753" i="1" s="1"/>
  <c r="O753" i="1" s="1"/>
  <c r="Q753" i="1" s="1"/>
  <c r="K754" i="1"/>
  <c r="J1077" i="1"/>
  <c r="I819" i="1"/>
  <c r="G820" i="1"/>
  <c r="H821" i="1" s="1"/>
  <c r="C822" i="1" l="1"/>
  <c r="A823" i="1"/>
  <c r="D823" i="1" s="1"/>
  <c r="U822" i="1"/>
  <c r="T822" i="1"/>
  <c r="B822" i="1"/>
  <c r="H822" i="1"/>
  <c r="P822" i="1"/>
  <c r="R822" i="1" s="1"/>
  <c r="S822" i="1" s="1"/>
  <c r="E822" i="1"/>
  <c r="F822" i="1" s="1"/>
  <c r="L754" i="1"/>
  <c r="M754" i="1" s="1"/>
  <c r="N754" i="1" s="1"/>
  <c r="O754" i="1" s="1"/>
  <c r="Q754" i="1" s="1"/>
  <c r="K755" i="1"/>
  <c r="I820" i="1"/>
  <c r="G821" i="1"/>
  <c r="J1078" i="1"/>
  <c r="C823" i="1" l="1"/>
  <c r="T823" i="1"/>
  <c r="A824" i="1"/>
  <c r="D824" i="1" s="1"/>
  <c r="H823" i="1"/>
  <c r="B823" i="1"/>
  <c r="P823" i="1"/>
  <c r="U823" i="1"/>
  <c r="E823" i="1"/>
  <c r="F823" i="1" s="1"/>
  <c r="L755" i="1"/>
  <c r="M755" i="1" s="1"/>
  <c r="N755" i="1" s="1"/>
  <c r="O755" i="1" s="1"/>
  <c r="Q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4" i="1"/>
  <c r="F824" i="1" s="1"/>
  <c r="L756" i="1"/>
  <c r="M756" i="1" s="1"/>
  <c r="N756" i="1" s="1"/>
  <c r="O756" i="1" s="1"/>
  <c r="Q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5" i="1"/>
  <c r="F825" i="1" s="1"/>
  <c r="L757" i="1"/>
  <c r="M757" i="1" s="1"/>
  <c r="N757" i="1" s="1"/>
  <c r="O757" i="1" s="1"/>
  <c r="Q757" i="1" s="1"/>
  <c r="K758" i="1"/>
  <c r="I823" i="1"/>
  <c r="G824" i="1"/>
  <c r="J1081" i="1"/>
  <c r="T826" i="1" l="1"/>
  <c r="A827" i="1"/>
  <c r="D827" i="1" s="1"/>
  <c r="U826" i="1"/>
  <c r="H826" i="1"/>
  <c r="R825" i="1"/>
  <c r="S825" i="1" s="1"/>
  <c r="C826" i="1" s="1"/>
  <c r="B826" i="1"/>
  <c r="P826" i="1"/>
  <c r="E826" i="1"/>
  <c r="F826" i="1" s="1"/>
  <c r="L758" i="1"/>
  <c r="M758" i="1" s="1"/>
  <c r="N758" i="1" s="1"/>
  <c r="O758" i="1" s="1"/>
  <c r="Q758" i="1" s="1"/>
  <c r="K759" i="1"/>
  <c r="I824" i="1"/>
  <c r="G825" i="1"/>
  <c r="J1082" i="1"/>
  <c r="U827" i="1" l="1"/>
  <c r="A828" i="1"/>
  <c r="D828" i="1" s="1"/>
  <c r="H827" i="1"/>
  <c r="T827" i="1"/>
  <c r="R826" i="1"/>
  <c r="S826" i="1" s="1"/>
  <c r="C827" i="1" s="1"/>
  <c r="P827" i="1"/>
  <c r="R827" i="1" s="1"/>
  <c r="S827" i="1" s="1"/>
  <c r="B827" i="1"/>
  <c r="E827" i="1"/>
  <c r="F827" i="1" s="1"/>
  <c r="L759" i="1"/>
  <c r="M759" i="1" s="1"/>
  <c r="N759" i="1" s="1"/>
  <c r="O759" i="1" s="1"/>
  <c r="Q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8" i="1"/>
  <c r="F828" i="1" s="1"/>
  <c r="L760" i="1"/>
  <c r="M760" i="1" s="1"/>
  <c r="N760" i="1" s="1"/>
  <c r="O760" i="1" s="1"/>
  <c r="Q760" i="1" s="1"/>
  <c r="K761" i="1"/>
  <c r="J1084" i="1"/>
  <c r="I826" i="1"/>
  <c r="G827" i="1"/>
  <c r="H828" i="1" s="1"/>
  <c r="C829" i="1" l="1"/>
  <c r="H829" i="1"/>
  <c r="T829" i="1"/>
  <c r="U829" i="1"/>
  <c r="P829" i="1"/>
  <c r="R829" i="1" s="1"/>
  <c r="S829" i="1" s="1"/>
  <c r="B829" i="1"/>
  <c r="A830" i="1"/>
  <c r="D830" i="1" s="1"/>
  <c r="E829" i="1"/>
  <c r="F829" i="1" s="1"/>
  <c r="L761" i="1"/>
  <c r="M761" i="1" s="1"/>
  <c r="N761" i="1" s="1"/>
  <c r="O761" i="1" s="1"/>
  <c r="Q761" i="1" s="1"/>
  <c r="K762" i="1"/>
  <c r="J1085" i="1"/>
  <c r="I827" i="1"/>
  <c r="G828" i="1"/>
  <c r="C830" i="1" l="1"/>
  <c r="B830" i="1"/>
  <c r="U830" i="1"/>
  <c r="A831" i="1"/>
  <c r="D831" i="1" s="1"/>
  <c r="P830" i="1"/>
  <c r="H830" i="1"/>
  <c r="T830" i="1"/>
  <c r="E830" i="1"/>
  <c r="F830" i="1" s="1"/>
  <c r="L762" i="1"/>
  <c r="M762" i="1" s="1"/>
  <c r="N762" i="1" s="1"/>
  <c r="O762" i="1" s="1"/>
  <c r="Q762" i="1" s="1"/>
  <c r="K763" i="1"/>
  <c r="I828" i="1"/>
  <c r="G829" i="1"/>
  <c r="J1086" i="1"/>
  <c r="U831" i="1" l="1"/>
  <c r="T831" i="1"/>
  <c r="H831" i="1"/>
  <c r="A832" i="1"/>
  <c r="D832" i="1" s="1"/>
  <c r="B831" i="1"/>
  <c r="P831" i="1"/>
  <c r="R830" i="1"/>
  <c r="S830" i="1" s="1"/>
  <c r="C831" i="1" s="1"/>
  <c r="E831" i="1"/>
  <c r="F831" i="1" s="1"/>
  <c r="L763" i="1"/>
  <c r="M763" i="1" s="1"/>
  <c r="N763" i="1" s="1"/>
  <c r="O763" i="1" s="1"/>
  <c r="Q763" i="1" s="1"/>
  <c r="K764" i="1"/>
  <c r="J1087" i="1"/>
  <c r="I829" i="1"/>
  <c r="G830" i="1"/>
  <c r="U832" i="1" l="1"/>
  <c r="P832" i="1"/>
  <c r="B832" i="1"/>
  <c r="R831" i="1"/>
  <c r="S831" i="1" s="1"/>
  <c r="C832" i="1" s="1"/>
  <c r="A833" i="1"/>
  <c r="D833" i="1" s="1"/>
  <c r="T832" i="1"/>
  <c r="E832" i="1"/>
  <c r="F832" i="1" s="1"/>
  <c r="L764" i="1"/>
  <c r="M764" i="1" s="1"/>
  <c r="N764" i="1" s="1"/>
  <c r="O764" i="1" s="1"/>
  <c r="Q764" i="1" s="1"/>
  <c r="K765" i="1"/>
  <c r="I830" i="1"/>
  <c r="G831" i="1"/>
  <c r="H832" i="1" s="1"/>
  <c r="J1088" i="1"/>
  <c r="T833" i="1" l="1"/>
  <c r="R832" i="1"/>
  <c r="S832" i="1" s="1"/>
  <c r="C833" i="1" s="1"/>
  <c r="H833" i="1"/>
  <c r="A834" i="1"/>
  <c r="D834" i="1" s="1"/>
  <c r="B833" i="1"/>
  <c r="P833" i="1"/>
  <c r="U833" i="1"/>
  <c r="E833" i="1"/>
  <c r="F833" i="1" s="1"/>
  <c r="L765" i="1"/>
  <c r="M765" i="1" s="1"/>
  <c r="N765" i="1" s="1"/>
  <c r="O765" i="1" s="1"/>
  <c r="Q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4" i="1"/>
  <c r="F834" i="1" s="1"/>
  <c r="L766" i="1"/>
  <c r="M766" i="1" s="1"/>
  <c r="N766" i="1" s="1"/>
  <c r="O766" i="1" s="1"/>
  <c r="Q766" i="1" s="1"/>
  <c r="K767" i="1"/>
  <c r="I832" i="1"/>
  <c r="G833" i="1"/>
  <c r="H834" i="1" s="1"/>
  <c r="J1090" i="1"/>
  <c r="U835" i="1" l="1"/>
  <c r="A836" i="1"/>
  <c r="D836" i="1" s="1"/>
  <c r="P835" i="1"/>
  <c r="B835" i="1"/>
  <c r="T835" i="1"/>
  <c r="R834" i="1"/>
  <c r="S834" i="1" s="1"/>
  <c r="C835" i="1" s="1"/>
  <c r="H835" i="1"/>
  <c r="E835" i="1"/>
  <c r="F835" i="1" s="1"/>
  <c r="L767" i="1"/>
  <c r="M767" i="1" s="1"/>
  <c r="N767" i="1" s="1"/>
  <c r="O767" i="1" s="1"/>
  <c r="Q767" i="1" s="1"/>
  <c r="K768" i="1"/>
  <c r="I833" i="1"/>
  <c r="G834" i="1"/>
  <c r="J1091" i="1"/>
  <c r="U836" i="1" l="1"/>
  <c r="P836" i="1"/>
  <c r="B836" i="1"/>
  <c r="A837" i="1"/>
  <c r="D837" i="1" s="1"/>
  <c r="H836" i="1"/>
  <c r="T836" i="1"/>
  <c r="R835" i="1"/>
  <c r="S835" i="1" s="1"/>
  <c r="C836" i="1" s="1"/>
  <c r="E836" i="1"/>
  <c r="F836" i="1" s="1"/>
  <c r="L768" i="1"/>
  <c r="M768" i="1" s="1"/>
  <c r="N768" i="1" s="1"/>
  <c r="O768" i="1" s="1"/>
  <c r="Q768" i="1" s="1"/>
  <c r="K769" i="1"/>
  <c r="J1092" i="1"/>
  <c r="I834" i="1"/>
  <c r="G835" i="1"/>
  <c r="U837" i="1" l="1"/>
  <c r="A838" i="1"/>
  <c r="D838" i="1" s="1"/>
  <c r="H837" i="1"/>
  <c r="B837" i="1"/>
  <c r="R836" i="1"/>
  <c r="S836" i="1" s="1"/>
  <c r="C837" i="1" s="1"/>
  <c r="T837" i="1"/>
  <c r="P837" i="1"/>
  <c r="E837" i="1"/>
  <c r="F837" i="1" s="1"/>
  <c r="L769" i="1"/>
  <c r="M769" i="1" s="1"/>
  <c r="N769" i="1" s="1"/>
  <c r="O769" i="1" s="1"/>
  <c r="Q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P838" i="1"/>
  <c r="B838" i="1"/>
  <c r="E838" i="1"/>
  <c r="F838" i="1" s="1"/>
  <c r="L770" i="1"/>
  <c r="M770" i="1" s="1"/>
  <c r="N770" i="1" s="1"/>
  <c r="O770" i="1" s="1"/>
  <c r="Q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P839" i="1"/>
  <c r="R839" i="1" s="1"/>
  <c r="S839" i="1" s="1"/>
  <c r="B839" i="1"/>
  <c r="E839" i="1"/>
  <c r="F839" i="1" s="1"/>
  <c r="L771" i="1"/>
  <c r="M771" i="1" s="1"/>
  <c r="N771" i="1" s="1"/>
  <c r="O771" i="1" s="1"/>
  <c r="Q771" i="1" s="1"/>
  <c r="K772" i="1"/>
  <c r="I837" i="1"/>
  <c r="G838" i="1"/>
  <c r="H839" i="1" s="1"/>
  <c r="J1095" i="1"/>
  <c r="C840" i="1" l="1"/>
  <c r="T840" i="1"/>
  <c r="H840" i="1"/>
  <c r="U840" i="1"/>
  <c r="A841" i="1"/>
  <c r="D841" i="1" s="1"/>
  <c r="P840" i="1"/>
  <c r="R840" i="1" s="1"/>
  <c r="S840" i="1" s="1"/>
  <c r="B840" i="1"/>
  <c r="E840" i="1"/>
  <c r="F840" i="1" s="1"/>
  <c r="L772" i="1"/>
  <c r="M772" i="1" s="1"/>
  <c r="N772" i="1" s="1"/>
  <c r="O772" i="1" s="1"/>
  <c r="Q772" i="1" s="1"/>
  <c r="K773" i="1"/>
  <c r="I838" i="1"/>
  <c r="G839" i="1"/>
  <c r="J1096" i="1"/>
  <c r="C841" i="1" l="1"/>
  <c r="A842" i="1"/>
  <c r="D842" i="1" s="1"/>
  <c r="P841" i="1"/>
  <c r="B841" i="1"/>
  <c r="T841" i="1"/>
  <c r="U841" i="1"/>
  <c r="E841" i="1"/>
  <c r="F841" i="1" s="1"/>
  <c r="L773" i="1"/>
  <c r="M773" i="1" s="1"/>
  <c r="N773" i="1" s="1"/>
  <c r="O773" i="1" s="1"/>
  <c r="Q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B842" i="1"/>
  <c r="E842" i="1"/>
  <c r="F842" i="1" s="1"/>
  <c r="L774" i="1"/>
  <c r="M774" i="1" s="1"/>
  <c r="N774" i="1" s="1"/>
  <c r="O774" i="1" s="1"/>
  <c r="Q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3" i="1"/>
  <c r="F843" i="1" s="1"/>
  <c r="L775" i="1"/>
  <c r="M775" i="1" s="1"/>
  <c r="N775" i="1" s="1"/>
  <c r="O775" i="1" s="1"/>
  <c r="Q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P844" i="1"/>
  <c r="B844" i="1"/>
  <c r="E844" i="1"/>
  <c r="F844" i="1" s="1"/>
  <c r="L776" i="1"/>
  <c r="M776" i="1" s="1"/>
  <c r="N776" i="1" s="1"/>
  <c r="O776" i="1" s="1"/>
  <c r="Q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P845" i="1"/>
  <c r="E845" i="1"/>
  <c r="F845" i="1" s="1"/>
  <c r="L777" i="1"/>
  <c r="M777" i="1" s="1"/>
  <c r="N777" i="1" s="1"/>
  <c r="O777" i="1" s="1"/>
  <c r="Q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6" i="1"/>
  <c r="F846" i="1" s="1"/>
  <c r="L778" i="1"/>
  <c r="M778" i="1" s="1"/>
  <c r="N778" i="1" s="1"/>
  <c r="O778" i="1" s="1"/>
  <c r="Q778" i="1" s="1"/>
  <c r="K779" i="1"/>
  <c r="I844" i="1"/>
  <c r="G845" i="1"/>
  <c r="J1102" i="1"/>
  <c r="T847" i="1" l="1"/>
  <c r="U847" i="1"/>
  <c r="A848" i="1"/>
  <c r="D848" i="1" s="1"/>
  <c r="P847" i="1"/>
  <c r="R847" i="1" s="1"/>
  <c r="S847" i="1" s="1"/>
  <c r="B847" i="1"/>
  <c r="R846" i="1"/>
  <c r="S846" i="1" s="1"/>
  <c r="C847" i="1" s="1"/>
  <c r="E847" i="1"/>
  <c r="F847" i="1" s="1"/>
  <c r="L779" i="1"/>
  <c r="M779" i="1" s="1"/>
  <c r="N779" i="1" s="1"/>
  <c r="O779" i="1" s="1"/>
  <c r="Q779" i="1" s="1"/>
  <c r="K780" i="1"/>
  <c r="J1103" i="1"/>
  <c r="I845" i="1"/>
  <c r="G846" i="1"/>
  <c r="H847" i="1" s="1"/>
  <c r="C848" i="1" l="1"/>
  <c r="A849" i="1"/>
  <c r="D849" i="1" s="1"/>
  <c r="P848" i="1"/>
  <c r="R848" i="1" s="1"/>
  <c r="S848" i="1" s="1"/>
  <c r="C849" i="1" s="1"/>
  <c r="T848" i="1"/>
  <c r="U848" i="1"/>
  <c r="H848" i="1"/>
  <c r="B848" i="1"/>
  <c r="E848" i="1"/>
  <c r="F848" i="1" s="1"/>
  <c r="L780" i="1"/>
  <c r="M780" i="1" s="1"/>
  <c r="N780" i="1" s="1"/>
  <c r="O780" i="1" s="1"/>
  <c r="Q780" i="1" s="1"/>
  <c r="K781" i="1"/>
  <c r="I846" i="1"/>
  <c r="G847" i="1"/>
  <c r="J1104" i="1"/>
  <c r="B849" i="1" l="1"/>
  <c r="P849" i="1"/>
  <c r="R849" i="1" s="1"/>
  <c r="S849" i="1" s="1"/>
  <c r="C850" i="1" s="1"/>
  <c r="A850" i="1"/>
  <c r="D850" i="1" s="1"/>
  <c r="H849" i="1"/>
  <c r="U849" i="1"/>
  <c r="T849" i="1"/>
  <c r="E849" i="1"/>
  <c r="F849" i="1" s="1"/>
  <c r="L781" i="1"/>
  <c r="M781" i="1" s="1"/>
  <c r="N781" i="1" s="1"/>
  <c r="O781" i="1" s="1"/>
  <c r="Q781" i="1" s="1"/>
  <c r="K782" i="1"/>
  <c r="J1105" i="1"/>
  <c r="I847" i="1"/>
  <c r="G848" i="1"/>
  <c r="B850" i="1" l="1"/>
  <c r="P850" i="1"/>
  <c r="U850" i="1"/>
  <c r="A851" i="1"/>
  <c r="D851" i="1" s="1"/>
  <c r="T850" i="1"/>
  <c r="E850" i="1"/>
  <c r="F850" i="1" s="1"/>
  <c r="L782" i="1"/>
  <c r="M782" i="1" s="1"/>
  <c r="N782" i="1" s="1"/>
  <c r="O782" i="1" s="1"/>
  <c r="Q782" i="1" s="1"/>
  <c r="K783" i="1"/>
  <c r="J1106" i="1"/>
  <c r="I848" i="1"/>
  <c r="G849" i="1"/>
  <c r="H850" i="1" s="1"/>
  <c r="U851" i="1" l="1"/>
  <c r="A852" i="1"/>
  <c r="D852" i="1" s="1"/>
  <c r="H851" i="1"/>
  <c r="T851" i="1"/>
  <c r="R850" i="1"/>
  <c r="S850" i="1" s="1"/>
  <c r="C851" i="1" s="1"/>
  <c r="P851" i="1"/>
  <c r="B851" i="1"/>
  <c r="E851" i="1"/>
  <c r="F851" i="1" s="1"/>
  <c r="L783" i="1"/>
  <c r="M783" i="1" s="1"/>
  <c r="N783" i="1" s="1"/>
  <c r="O783" i="1" s="1"/>
  <c r="Q783" i="1" s="1"/>
  <c r="K784" i="1"/>
  <c r="I849" i="1"/>
  <c r="G850" i="1"/>
  <c r="J1107" i="1"/>
  <c r="U852" i="1" l="1"/>
  <c r="T852" i="1"/>
  <c r="B852" i="1"/>
  <c r="A853" i="1"/>
  <c r="D853" i="1" s="1"/>
  <c r="R851" i="1"/>
  <c r="S851" i="1" s="1"/>
  <c r="C852" i="1" s="1"/>
  <c r="P852" i="1"/>
  <c r="E852" i="1"/>
  <c r="F852" i="1" s="1"/>
  <c r="L784" i="1"/>
  <c r="M784" i="1" s="1"/>
  <c r="N784" i="1" s="1"/>
  <c r="O784" i="1" s="1"/>
  <c r="Q784" i="1" s="1"/>
  <c r="K785" i="1"/>
  <c r="I850" i="1"/>
  <c r="G851" i="1"/>
  <c r="H852" i="1" s="1"/>
  <c r="J1108" i="1"/>
  <c r="T853" i="1" l="1"/>
  <c r="U853" i="1"/>
  <c r="A854" i="1"/>
  <c r="D854" i="1" s="1"/>
  <c r="R852" i="1"/>
  <c r="S852" i="1" s="1"/>
  <c r="C853" i="1" s="1"/>
  <c r="H853" i="1"/>
  <c r="P853" i="1"/>
  <c r="B853" i="1"/>
  <c r="E853" i="1"/>
  <c r="F853" i="1" s="1"/>
  <c r="L785" i="1"/>
  <c r="M785" i="1" s="1"/>
  <c r="N785" i="1" s="1"/>
  <c r="O785" i="1" s="1"/>
  <c r="Q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4" i="1"/>
  <c r="F854" i="1" s="1"/>
  <c r="L786" i="1"/>
  <c r="M786" i="1" s="1"/>
  <c r="N786" i="1" s="1"/>
  <c r="O786" i="1" s="1"/>
  <c r="Q786" i="1" s="1"/>
  <c r="K787" i="1"/>
  <c r="I852" i="1"/>
  <c r="G853" i="1"/>
  <c r="J1110" i="1"/>
  <c r="T855" i="1" l="1"/>
  <c r="U855" i="1"/>
  <c r="A856" i="1"/>
  <c r="D856" i="1" s="1"/>
  <c r="B855" i="1"/>
  <c r="H855" i="1"/>
  <c r="P855" i="1"/>
  <c r="R854" i="1"/>
  <c r="S854" i="1" s="1"/>
  <c r="C855" i="1" s="1"/>
  <c r="E855" i="1"/>
  <c r="F855" i="1" s="1"/>
  <c r="L787" i="1"/>
  <c r="M787" i="1" s="1"/>
  <c r="N787" i="1" s="1"/>
  <c r="O787" i="1" s="1"/>
  <c r="Q787" i="1" s="1"/>
  <c r="K788" i="1"/>
  <c r="I853" i="1"/>
  <c r="G854" i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6" i="1"/>
  <c r="F856" i="1" s="1"/>
  <c r="L788" i="1"/>
  <c r="M788" i="1" s="1"/>
  <c r="N788" i="1" s="1"/>
  <c r="O788" i="1" s="1"/>
  <c r="Q788" i="1" s="1"/>
  <c r="K789" i="1"/>
  <c r="I854" i="1"/>
  <c r="G855" i="1"/>
  <c r="J1112" i="1"/>
  <c r="C857" i="1" l="1"/>
  <c r="T857" i="1"/>
  <c r="A858" i="1"/>
  <c r="D858" i="1" s="1"/>
  <c r="B857" i="1"/>
  <c r="P857" i="1"/>
  <c r="R857" i="1" s="1"/>
  <c r="S857" i="1" s="1"/>
  <c r="H857" i="1"/>
  <c r="U857" i="1"/>
  <c r="E857" i="1"/>
  <c r="F857" i="1" s="1"/>
  <c r="L789" i="1"/>
  <c r="M789" i="1" s="1"/>
  <c r="N789" i="1" s="1"/>
  <c r="O789" i="1" s="1"/>
  <c r="Q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8" i="1"/>
  <c r="F858" i="1" s="1"/>
  <c r="L790" i="1"/>
  <c r="M790" i="1" s="1"/>
  <c r="N790" i="1" s="1"/>
  <c r="O790" i="1" s="1"/>
  <c r="Q790" i="1" s="1"/>
  <c r="K791" i="1"/>
  <c r="I856" i="1"/>
  <c r="G857" i="1"/>
  <c r="J1114" i="1"/>
  <c r="U859" i="1" l="1"/>
  <c r="B859" i="1"/>
  <c r="P859" i="1"/>
  <c r="A860" i="1"/>
  <c r="D860" i="1" s="1"/>
  <c r="T859" i="1"/>
  <c r="R858" i="1"/>
  <c r="S858" i="1" s="1"/>
  <c r="C859" i="1" s="1"/>
  <c r="E859" i="1"/>
  <c r="F859" i="1" s="1"/>
  <c r="L791" i="1"/>
  <c r="M791" i="1" s="1"/>
  <c r="N791" i="1" s="1"/>
  <c r="O791" i="1" s="1"/>
  <c r="Q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0" i="1"/>
  <c r="F860" i="1" s="1"/>
  <c r="L792" i="1"/>
  <c r="M792" i="1" s="1"/>
  <c r="N792" i="1" s="1"/>
  <c r="O792" i="1" s="1"/>
  <c r="Q792" i="1" s="1"/>
  <c r="K793" i="1"/>
  <c r="J1116" i="1"/>
  <c r="I858" i="1"/>
  <c r="G859" i="1"/>
  <c r="H860" i="1" s="1"/>
  <c r="T861" i="1" l="1"/>
  <c r="H861" i="1"/>
  <c r="A862" i="1"/>
  <c r="D862" i="1" s="1"/>
  <c r="P861" i="1"/>
  <c r="B861" i="1"/>
  <c r="R860" i="1"/>
  <c r="S860" i="1" s="1"/>
  <c r="C861" i="1" s="1"/>
  <c r="U861" i="1"/>
  <c r="E861" i="1"/>
  <c r="F861" i="1" s="1"/>
  <c r="L793" i="1"/>
  <c r="M793" i="1" s="1"/>
  <c r="N793" i="1" s="1"/>
  <c r="O793" i="1" s="1"/>
  <c r="Q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T862" i="1"/>
  <c r="P862" i="1"/>
  <c r="R862" i="1" s="1"/>
  <c r="S862" i="1" s="1"/>
  <c r="E862" i="1"/>
  <c r="F862" i="1" s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H863" i="1"/>
  <c r="T863" i="1"/>
  <c r="P863" i="1"/>
  <c r="B863" i="1"/>
  <c r="A864" i="1"/>
  <c r="D864" i="1" s="1"/>
  <c r="E863" i="1"/>
  <c r="F863" i="1" s="1"/>
  <c r="L795" i="1"/>
  <c r="M795" i="1" s="1"/>
  <c r="N795" i="1" s="1"/>
  <c r="O795" i="1" s="1"/>
  <c r="Q795" i="1" s="1"/>
  <c r="K796" i="1"/>
  <c r="I861" i="1"/>
  <c r="G862" i="1"/>
  <c r="J1119" i="1"/>
  <c r="U864" i="1" l="1"/>
  <c r="H864" i="1"/>
  <c r="T864" i="1"/>
  <c r="R863" i="1"/>
  <c r="S863" i="1" s="1"/>
  <c r="C864" i="1" s="1"/>
  <c r="A865" i="1"/>
  <c r="D865" i="1" s="1"/>
  <c r="B864" i="1"/>
  <c r="P864" i="1"/>
  <c r="R864" i="1" s="1"/>
  <c r="S864" i="1" s="1"/>
  <c r="E864" i="1"/>
  <c r="F864" i="1" s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T865" i="1"/>
  <c r="P865" i="1"/>
  <c r="B865" i="1"/>
  <c r="E865" i="1"/>
  <c r="F865" i="1" s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6" i="1"/>
  <c r="F866" i="1" s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P867" i="1"/>
  <c r="R867" i="1" s="1"/>
  <c r="S867" i="1" s="1"/>
  <c r="R866" i="1"/>
  <c r="S866" i="1" s="1"/>
  <c r="C867" i="1" s="1"/>
  <c r="U867" i="1"/>
  <c r="B867" i="1"/>
  <c r="E867" i="1"/>
  <c r="F867" i="1" s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B868" i="1"/>
  <c r="T868" i="1"/>
  <c r="E868" i="1"/>
  <c r="F868" i="1" s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69" i="1"/>
  <c r="F869" i="1" s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P870" i="1"/>
  <c r="B870" i="1"/>
  <c r="T870" i="1"/>
  <c r="E870" i="1"/>
  <c r="F870" i="1" s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B871" i="1"/>
  <c r="T871" i="1"/>
  <c r="E871" i="1"/>
  <c r="F871" i="1" s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P872" i="1"/>
  <c r="R871" i="1"/>
  <c r="S871" i="1" s="1"/>
  <c r="C872" i="1" s="1"/>
  <c r="E872" i="1"/>
  <c r="F872" i="1" s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P873" i="1"/>
  <c r="R873" i="1" s="1"/>
  <c r="S873" i="1" s="1"/>
  <c r="R872" i="1"/>
  <c r="S872" i="1" s="1"/>
  <c r="C873" i="1" s="1"/>
  <c r="A874" i="1"/>
  <c r="D874" i="1" s="1"/>
  <c r="B873" i="1"/>
  <c r="T873" i="1"/>
  <c r="E873" i="1"/>
  <c r="F873" i="1" s="1"/>
  <c r="L805" i="1"/>
  <c r="M805" i="1" s="1"/>
  <c r="N805" i="1" s="1"/>
  <c r="O805" i="1" s="1"/>
  <c r="Q805" i="1" s="1"/>
  <c r="K806" i="1"/>
  <c r="I871" i="1"/>
  <c r="G872" i="1"/>
  <c r="H873" i="1" s="1"/>
  <c r="J1129" i="1"/>
  <c r="C874" i="1" l="1"/>
  <c r="U874" i="1"/>
  <c r="H874" i="1"/>
  <c r="P874" i="1"/>
  <c r="R874" i="1" s="1"/>
  <c r="S874" i="1" s="1"/>
  <c r="B874" i="1"/>
  <c r="A875" i="1"/>
  <c r="D875" i="1" s="1"/>
  <c r="T874" i="1"/>
  <c r="E874" i="1"/>
  <c r="F874" i="1" s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P875" i="1"/>
  <c r="B875" i="1"/>
  <c r="T875" i="1"/>
  <c r="E875" i="1"/>
  <c r="F875" i="1" s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H876" i="1"/>
  <c r="P876" i="1"/>
  <c r="R876" i="1" s="1"/>
  <c r="S876" i="1" s="1"/>
  <c r="R875" i="1"/>
  <c r="S875" i="1" s="1"/>
  <c r="C876" i="1" s="1"/>
  <c r="U876" i="1"/>
  <c r="B876" i="1"/>
  <c r="E876" i="1"/>
  <c r="F876" i="1" s="1"/>
  <c r="L808" i="1"/>
  <c r="M808" i="1" s="1"/>
  <c r="N808" i="1" s="1"/>
  <c r="O808" i="1" s="1"/>
  <c r="Q808" i="1" s="1"/>
  <c r="K809" i="1"/>
  <c r="J1132" i="1"/>
  <c r="I874" i="1"/>
  <c r="G875" i="1"/>
  <c r="C877" i="1" l="1"/>
  <c r="H877" i="1"/>
  <c r="U877" i="1"/>
  <c r="A878" i="1"/>
  <c r="D878" i="1" s="1"/>
  <c r="B877" i="1"/>
  <c r="P877" i="1"/>
  <c r="T877" i="1"/>
  <c r="E877" i="1"/>
  <c r="F877" i="1" s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P878" i="1"/>
  <c r="E878" i="1"/>
  <c r="F878" i="1" s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79" i="1"/>
  <c r="F879" i="1" s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0" i="1"/>
  <c r="F880" i="1" s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P881" i="1"/>
  <c r="R881" i="1" s="1"/>
  <c r="S881" i="1" s="1"/>
  <c r="E881" i="1"/>
  <c r="F881" i="1" s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P882" i="1"/>
  <c r="E882" i="1"/>
  <c r="F882" i="1" s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P883" i="1"/>
  <c r="B883" i="1"/>
  <c r="T883" i="1"/>
  <c r="H883" i="1"/>
  <c r="E883" i="1"/>
  <c r="F883" i="1" s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R883" i="1"/>
  <c r="S883" i="1" s="1"/>
  <c r="C884" i="1" s="1"/>
  <c r="U884" i="1"/>
  <c r="P884" i="1"/>
  <c r="B884" i="1"/>
  <c r="E884" i="1"/>
  <c r="F884" i="1" s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5" i="1"/>
  <c r="F885" i="1" s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P886" i="1"/>
  <c r="R886" i="1" s="1"/>
  <c r="S886" i="1" s="1"/>
  <c r="B886" i="1"/>
  <c r="E886" i="1"/>
  <c r="F886" i="1" s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P887" i="1"/>
  <c r="E887" i="1"/>
  <c r="F887" i="1" s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P888" i="1"/>
  <c r="B888" i="1"/>
  <c r="E888" i="1"/>
  <c r="F888" i="1" s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P889" i="1"/>
  <c r="R889" i="1" s="1"/>
  <c r="S889" i="1" s="1"/>
  <c r="B889" i="1"/>
  <c r="E889" i="1"/>
  <c r="F889" i="1" s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B890" i="1"/>
  <c r="E890" i="1"/>
  <c r="F890" i="1" s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1" i="1"/>
  <c r="F891" i="1" s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U892" i="1"/>
  <c r="P892" i="1"/>
  <c r="T892" i="1"/>
  <c r="B892" i="1"/>
  <c r="E892" i="1"/>
  <c r="F892" i="1" s="1"/>
  <c r="L824" i="1"/>
  <c r="M824" i="1" s="1"/>
  <c r="N824" i="1" s="1"/>
  <c r="O824" i="1" s="1"/>
  <c r="Q824" i="1" s="1"/>
  <c r="K825" i="1"/>
  <c r="J1148" i="1"/>
  <c r="I890" i="1"/>
  <c r="G891" i="1"/>
  <c r="H892" i="1" s="1"/>
  <c r="U893" i="1" l="1"/>
  <c r="H893" i="1"/>
  <c r="P893" i="1"/>
  <c r="R893" i="1" s="1"/>
  <c r="R892" i="1"/>
  <c r="S892" i="1" s="1"/>
  <c r="C893" i="1" s="1"/>
  <c r="T893" i="1"/>
  <c r="B893" i="1"/>
  <c r="A894" i="1"/>
  <c r="D894" i="1" s="1"/>
  <c r="E893" i="1"/>
  <c r="F893" i="1" s="1"/>
  <c r="L825" i="1"/>
  <c r="M825" i="1" s="1"/>
  <c r="N825" i="1" s="1"/>
  <c r="O825" i="1" s="1"/>
  <c r="Q825" i="1" s="1"/>
  <c r="K826" i="1"/>
  <c r="J1149" i="1"/>
  <c r="I891" i="1"/>
  <c r="G892" i="1"/>
  <c r="S893" i="1" l="1"/>
  <c r="C894" i="1" s="1"/>
  <c r="P894" i="1"/>
  <c r="U894" i="1"/>
  <c r="T894" i="1"/>
  <c r="A895" i="1"/>
  <c r="D895" i="1" s="1"/>
  <c r="B894" i="1"/>
  <c r="E894" i="1"/>
  <c r="F894" i="1" s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H895" i="1"/>
  <c r="P895" i="1"/>
  <c r="T895" i="1"/>
  <c r="R894" i="1"/>
  <c r="S894" i="1" s="1"/>
  <c r="C895" i="1" s="1"/>
  <c r="B895" i="1"/>
  <c r="A896" i="1"/>
  <c r="D896" i="1" s="1"/>
  <c r="E895" i="1"/>
  <c r="F895" i="1" s="1"/>
  <c r="L827" i="1"/>
  <c r="M827" i="1" s="1"/>
  <c r="N827" i="1" s="1"/>
  <c r="O827" i="1" s="1"/>
  <c r="Q827" i="1" s="1"/>
  <c r="K828" i="1"/>
  <c r="J1151" i="1"/>
  <c r="I893" i="1"/>
  <c r="G894" i="1"/>
  <c r="H896" i="1" l="1"/>
  <c r="P896" i="1"/>
  <c r="U896" i="1"/>
  <c r="T896" i="1"/>
  <c r="R895" i="1"/>
  <c r="S895" i="1" s="1"/>
  <c r="C896" i="1" s="1"/>
  <c r="B896" i="1"/>
  <c r="A897" i="1"/>
  <c r="D897" i="1" s="1"/>
  <c r="E896" i="1"/>
  <c r="F896" i="1" s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7" i="1"/>
  <c r="F897" i="1" s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B898" i="1"/>
  <c r="E898" i="1"/>
  <c r="F898" i="1" s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B899" i="1"/>
  <c r="R898" i="1"/>
  <c r="S898" i="1" s="1"/>
  <c r="C899" i="1" s="1"/>
  <c r="H899" i="1"/>
  <c r="E899" i="1"/>
  <c r="F899" i="1" s="1"/>
  <c r="L831" i="1"/>
  <c r="M831" i="1" s="1"/>
  <c r="N831" i="1" s="1"/>
  <c r="O831" i="1" s="1"/>
  <c r="Q831" i="1" s="1"/>
  <c r="K832" i="1"/>
  <c r="J1155" i="1"/>
  <c r="I897" i="1"/>
  <c r="G898" i="1"/>
  <c r="C900" i="1" l="1"/>
  <c r="U900" i="1"/>
  <c r="T900" i="1"/>
  <c r="A901" i="1"/>
  <c r="D901" i="1" s="1"/>
  <c r="P900" i="1"/>
  <c r="B900" i="1"/>
  <c r="E900" i="1"/>
  <c r="F900" i="1" s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R900" i="1"/>
  <c r="S900" i="1" s="1"/>
  <c r="C901" i="1" s="1"/>
  <c r="P901" i="1"/>
  <c r="B901" i="1"/>
  <c r="E901" i="1"/>
  <c r="F901" i="1" s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B902" i="1"/>
  <c r="P902" i="1"/>
  <c r="E902" i="1"/>
  <c r="F902" i="1" s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R902" i="1"/>
  <c r="S902" i="1" s="1"/>
  <c r="C903" i="1" s="1"/>
  <c r="T903" i="1"/>
  <c r="B903" i="1"/>
  <c r="E903" i="1"/>
  <c r="F903" i="1" s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4" i="1"/>
  <c r="F904" i="1" s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U905" i="1"/>
  <c r="E905" i="1"/>
  <c r="F905" i="1" s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H906" i="1"/>
  <c r="P906" i="1"/>
  <c r="R906" i="1" s="1"/>
  <c r="S906" i="1" s="1"/>
  <c r="B906" i="1"/>
  <c r="A907" i="1"/>
  <c r="D907" i="1" s="1"/>
  <c r="E906" i="1"/>
  <c r="F906" i="1" s="1"/>
  <c r="L838" i="1"/>
  <c r="M838" i="1" s="1"/>
  <c r="N838" i="1" s="1"/>
  <c r="O838" i="1" s="1"/>
  <c r="Q838" i="1" s="1"/>
  <c r="K839" i="1"/>
  <c r="I904" i="1"/>
  <c r="G905" i="1"/>
  <c r="J1162" i="1"/>
  <c r="C907" i="1" l="1"/>
  <c r="H907" i="1"/>
  <c r="A908" i="1"/>
  <c r="D908" i="1" s="1"/>
  <c r="B907" i="1"/>
  <c r="P907" i="1"/>
  <c r="R907" i="1" s="1"/>
  <c r="S907" i="1" s="1"/>
  <c r="U907" i="1"/>
  <c r="T907" i="1"/>
  <c r="E907" i="1"/>
  <c r="F907" i="1" s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T908" i="1"/>
  <c r="E908" i="1"/>
  <c r="F908" i="1" s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P909" i="1"/>
  <c r="B909" i="1"/>
  <c r="E909" i="1"/>
  <c r="F909" i="1" s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P910" i="1"/>
  <c r="B910" i="1"/>
  <c r="R909" i="1"/>
  <c r="S909" i="1" s="1"/>
  <c r="C910" i="1" s="1"/>
  <c r="E910" i="1"/>
  <c r="F910" i="1" s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U911" i="1"/>
  <c r="H911" i="1"/>
  <c r="E911" i="1"/>
  <c r="F911" i="1" s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R911" i="1"/>
  <c r="S911" i="1" s="1"/>
  <c r="C912" i="1" s="1"/>
  <c r="A913" i="1"/>
  <c r="D913" i="1" s="1"/>
  <c r="P912" i="1"/>
  <c r="B912" i="1"/>
  <c r="E912" i="1"/>
  <c r="F912" i="1" s="1"/>
  <c r="L844" i="1"/>
  <c r="M844" i="1" s="1"/>
  <c r="N844" i="1" s="1"/>
  <c r="O844" i="1" s="1"/>
  <c r="Q844" i="1" s="1"/>
  <c r="K845" i="1"/>
  <c r="J1168" i="1"/>
  <c r="I910" i="1"/>
  <c r="G911" i="1"/>
  <c r="H912" i="1" s="1"/>
  <c r="U913" i="1" l="1"/>
  <c r="R912" i="1"/>
  <c r="S912" i="1" s="1"/>
  <c r="C913" i="1" s="1"/>
  <c r="T913" i="1"/>
  <c r="A914" i="1"/>
  <c r="D914" i="1" s="1"/>
  <c r="P913" i="1"/>
  <c r="R913" i="1" s="1"/>
  <c r="S913" i="1" s="1"/>
  <c r="B913" i="1"/>
  <c r="E913" i="1"/>
  <c r="F913" i="1" s="1"/>
  <c r="L845" i="1"/>
  <c r="M845" i="1" s="1"/>
  <c r="N845" i="1" s="1"/>
  <c r="O845" i="1" s="1"/>
  <c r="Q845" i="1" s="1"/>
  <c r="K846" i="1"/>
  <c r="I911" i="1"/>
  <c r="G912" i="1"/>
  <c r="H913" i="1" s="1"/>
  <c r="J1169" i="1"/>
  <c r="C914" i="1" l="1"/>
  <c r="T914" i="1"/>
  <c r="A915" i="1"/>
  <c r="D915" i="1" s="1"/>
  <c r="P914" i="1"/>
  <c r="U914" i="1"/>
  <c r="B914" i="1"/>
  <c r="E914" i="1"/>
  <c r="F914" i="1" s="1"/>
  <c r="L846" i="1"/>
  <c r="M846" i="1" s="1"/>
  <c r="N846" i="1" s="1"/>
  <c r="O846" i="1" s="1"/>
  <c r="Q846" i="1" s="1"/>
  <c r="K847" i="1"/>
  <c r="J1170" i="1"/>
  <c r="I912" i="1"/>
  <c r="G913" i="1"/>
  <c r="H914" i="1" s="1"/>
  <c r="U915" i="1" l="1"/>
  <c r="B915" i="1"/>
  <c r="R914" i="1"/>
  <c r="S914" i="1" s="1"/>
  <c r="C915" i="1" s="1"/>
  <c r="T915" i="1"/>
  <c r="A916" i="1"/>
  <c r="D916" i="1" s="1"/>
  <c r="H915" i="1"/>
  <c r="P915" i="1"/>
  <c r="E915" i="1"/>
  <c r="F915" i="1" s="1"/>
  <c r="L847" i="1"/>
  <c r="M847" i="1" s="1"/>
  <c r="N847" i="1" s="1"/>
  <c r="O847" i="1" s="1"/>
  <c r="Q847" i="1" s="1"/>
  <c r="K848" i="1"/>
  <c r="J1171" i="1"/>
  <c r="I913" i="1"/>
  <c r="G914" i="1"/>
  <c r="T916" i="1" l="1"/>
  <c r="H916" i="1"/>
  <c r="R915" i="1"/>
  <c r="S915" i="1" s="1"/>
  <c r="C916" i="1" s="1"/>
  <c r="U916" i="1"/>
  <c r="P916" i="1"/>
  <c r="R916" i="1" s="1"/>
  <c r="S916" i="1" s="1"/>
  <c r="B916" i="1"/>
  <c r="A917" i="1"/>
  <c r="D917" i="1" s="1"/>
  <c r="E916" i="1"/>
  <c r="F916" i="1" s="1"/>
  <c r="L848" i="1"/>
  <c r="M848" i="1" s="1"/>
  <c r="N848" i="1" s="1"/>
  <c r="O848" i="1" s="1"/>
  <c r="Q848" i="1" s="1"/>
  <c r="K849" i="1"/>
  <c r="I914" i="1"/>
  <c r="G915" i="1"/>
  <c r="J1172" i="1"/>
  <c r="C917" i="1" l="1"/>
  <c r="U917" i="1"/>
  <c r="H917" i="1"/>
  <c r="P917" i="1"/>
  <c r="A918" i="1"/>
  <c r="D918" i="1" s="1"/>
  <c r="T917" i="1"/>
  <c r="B917" i="1"/>
  <c r="E917" i="1"/>
  <c r="F917" i="1" s="1"/>
  <c r="L849" i="1"/>
  <c r="M849" i="1" s="1"/>
  <c r="N849" i="1" s="1"/>
  <c r="O849" i="1" s="1"/>
  <c r="Q849" i="1" s="1"/>
  <c r="K850" i="1"/>
  <c r="J1173" i="1"/>
  <c r="I915" i="1"/>
  <c r="G916" i="1"/>
  <c r="U918" i="1" l="1"/>
  <c r="B918" i="1"/>
  <c r="R917" i="1"/>
  <c r="S917" i="1" s="1"/>
  <c r="C918" i="1" s="1"/>
  <c r="H918" i="1"/>
  <c r="A919" i="1"/>
  <c r="D919" i="1" s="1"/>
  <c r="P918" i="1"/>
  <c r="R918" i="1" s="1"/>
  <c r="S918" i="1" s="1"/>
  <c r="T918" i="1"/>
  <c r="E918" i="1"/>
  <c r="F918" i="1" s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T919" i="1"/>
  <c r="E919" i="1"/>
  <c r="F919" i="1" s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T920" i="1"/>
  <c r="P920" i="1"/>
  <c r="E920" i="1"/>
  <c r="F920" i="1" s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H921" i="1"/>
  <c r="B921" i="1"/>
  <c r="A922" i="1"/>
  <c r="D922" i="1" s="1"/>
  <c r="R920" i="1"/>
  <c r="S920" i="1" s="1"/>
  <c r="C921" i="1" s="1"/>
  <c r="U921" i="1"/>
  <c r="P921" i="1"/>
  <c r="R921" i="1" s="1"/>
  <c r="S921" i="1" s="1"/>
  <c r="E921" i="1"/>
  <c r="F921" i="1" s="1"/>
  <c r="L853" i="1"/>
  <c r="M853" i="1" s="1"/>
  <c r="N853" i="1" s="1"/>
  <c r="O853" i="1" s="1"/>
  <c r="Q853" i="1" s="1"/>
  <c r="K854" i="1"/>
  <c r="J1177" i="1"/>
  <c r="I919" i="1"/>
  <c r="G920" i="1"/>
  <c r="C922" i="1" l="1"/>
  <c r="T922" i="1"/>
  <c r="U922" i="1"/>
  <c r="P922" i="1"/>
  <c r="B922" i="1"/>
  <c r="H922" i="1"/>
  <c r="A923" i="1"/>
  <c r="D923" i="1" s="1"/>
  <c r="E922" i="1"/>
  <c r="F922" i="1" s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E923" i="1"/>
  <c r="F923" i="1" s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5" i="1"/>
  <c r="F925" i="1" s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6" i="1"/>
  <c r="F926" i="1" s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P927" i="1"/>
  <c r="R926" i="1"/>
  <c r="S926" i="1" s="1"/>
  <c r="C927" i="1" s="1"/>
  <c r="T927" i="1"/>
  <c r="B927" i="1"/>
  <c r="E927" i="1"/>
  <c r="F927" i="1" s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8" i="1"/>
  <c r="F928" i="1" s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H929" i="1"/>
  <c r="P929" i="1"/>
  <c r="A930" i="1"/>
  <c r="D930" i="1" s="1"/>
  <c r="B929" i="1"/>
  <c r="T929" i="1"/>
  <c r="E929" i="1"/>
  <c r="F929" i="1" s="1"/>
  <c r="L861" i="1"/>
  <c r="M861" i="1" s="1"/>
  <c r="N861" i="1" s="1"/>
  <c r="O861" i="1" s="1"/>
  <c r="Q861" i="1" s="1"/>
  <c r="K862" i="1"/>
  <c r="J1185" i="1"/>
  <c r="I927" i="1"/>
  <c r="G928" i="1"/>
  <c r="U930" i="1" l="1"/>
  <c r="T930" i="1"/>
  <c r="H930" i="1"/>
  <c r="B930" i="1"/>
  <c r="R929" i="1"/>
  <c r="S929" i="1" s="1"/>
  <c r="C930" i="1" s="1"/>
  <c r="A931" i="1"/>
  <c r="D931" i="1" s="1"/>
  <c r="P930" i="1"/>
  <c r="E930" i="1"/>
  <c r="F930" i="1" s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B931" i="1"/>
  <c r="R930" i="1"/>
  <c r="S930" i="1" s="1"/>
  <c r="C931" i="1" s="1"/>
  <c r="P931" i="1"/>
  <c r="E931" i="1"/>
  <c r="F931" i="1" s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U932" i="1"/>
  <c r="H932" i="1"/>
  <c r="P932" i="1"/>
  <c r="E932" i="1"/>
  <c r="F932" i="1" s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T933" i="1"/>
  <c r="R932" i="1"/>
  <c r="S932" i="1" s="1"/>
  <c r="C933" i="1" s="1"/>
  <c r="E933" i="1"/>
  <c r="F933" i="1" s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A935" i="1"/>
  <c r="D935" i="1" s="1"/>
  <c r="P934" i="1"/>
  <c r="R934" i="1" s="1"/>
  <c r="S934" i="1" s="1"/>
  <c r="B934" i="1"/>
  <c r="T934" i="1"/>
  <c r="E934" i="1"/>
  <c r="F934" i="1" s="1"/>
  <c r="L866" i="1"/>
  <c r="M866" i="1" s="1"/>
  <c r="N866" i="1" s="1"/>
  <c r="O866" i="1" s="1"/>
  <c r="Q866" i="1" s="1"/>
  <c r="K867" i="1"/>
  <c r="I932" i="1"/>
  <c r="G933" i="1"/>
  <c r="H934" i="1" s="1"/>
  <c r="J1190" i="1"/>
  <c r="C935" i="1" l="1"/>
  <c r="H935" i="1"/>
  <c r="T935" i="1"/>
  <c r="U935" i="1"/>
  <c r="B935" i="1"/>
  <c r="A936" i="1"/>
  <c r="D936" i="1" s="1"/>
  <c r="P935" i="1"/>
  <c r="E935" i="1"/>
  <c r="F935" i="1" s="1"/>
  <c r="L867" i="1"/>
  <c r="M867" i="1" s="1"/>
  <c r="N867" i="1" s="1"/>
  <c r="O867" i="1" s="1"/>
  <c r="Q867" i="1" s="1"/>
  <c r="K868" i="1"/>
  <c r="I933" i="1"/>
  <c r="G934" i="1"/>
  <c r="J1191" i="1"/>
  <c r="U936" i="1" l="1"/>
  <c r="R935" i="1"/>
  <c r="S935" i="1" s="1"/>
  <c r="C936" i="1" s="1"/>
  <c r="T936" i="1"/>
  <c r="P936" i="1"/>
  <c r="B936" i="1"/>
  <c r="A937" i="1"/>
  <c r="D937" i="1" s="1"/>
  <c r="E936" i="1"/>
  <c r="F936" i="1" s="1"/>
  <c r="L868" i="1"/>
  <c r="M868" i="1" s="1"/>
  <c r="N868" i="1" s="1"/>
  <c r="O868" i="1" s="1"/>
  <c r="Q868" i="1" s="1"/>
  <c r="K869" i="1"/>
  <c r="I934" i="1"/>
  <c r="G935" i="1"/>
  <c r="H936" i="1" s="1"/>
  <c r="J1192" i="1"/>
  <c r="T937" i="1" l="1"/>
  <c r="H937" i="1"/>
  <c r="U937" i="1"/>
  <c r="A938" i="1"/>
  <c r="D938" i="1" s="1"/>
  <c r="P937" i="1"/>
  <c r="R936" i="1"/>
  <c r="S936" i="1" s="1"/>
  <c r="C937" i="1" s="1"/>
  <c r="B937" i="1"/>
  <c r="E937" i="1"/>
  <c r="F937" i="1" s="1"/>
  <c r="L869" i="1"/>
  <c r="M869" i="1" s="1"/>
  <c r="N869" i="1" s="1"/>
  <c r="O869" i="1" s="1"/>
  <c r="Q869" i="1" s="1"/>
  <c r="K870" i="1"/>
  <c r="J1193" i="1"/>
  <c r="I935" i="1"/>
  <c r="G936" i="1"/>
  <c r="U938" i="1" l="1"/>
  <c r="H938" i="1"/>
  <c r="T938" i="1"/>
  <c r="B938" i="1"/>
  <c r="R937" i="1"/>
  <c r="S937" i="1" s="1"/>
  <c r="C938" i="1" s="1"/>
  <c r="P938" i="1"/>
  <c r="A939" i="1"/>
  <c r="D939" i="1" s="1"/>
  <c r="E938" i="1"/>
  <c r="F938" i="1" s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B939" i="1"/>
  <c r="R938" i="1"/>
  <c r="S938" i="1" s="1"/>
  <c r="C939" i="1" s="1"/>
  <c r="A940" i="1"/>
  <c r="D940" i="1" s="1"/>
  <c r="P939" i="1"/>
  <c r="U939" i="1"/>
  <c r="E939" i="1"/>
  <c r="F939" i="1" s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R939" i="1"/>
  <c r="S939" i="1" s="1"/>
  <c r="C940" i="1" s="1"/>
  <c r="U940" i="1"/>
  <c r="H940" i="1"/>
  <c r="P940" i="1"/>
  <c r="B940" i="1"/>
  <c r="E940" i="1"/>
  <c r="F940" i="1" s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P941" i="1"/>
  <c r="U941" i="1"/>
  <c r="E941" i="1"/>
  <c r="F941" i="1" s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H942" i="1"/>
  <c r="U942" i="1"/>
  <c r="A943" i="1"/>
  <c r="D943" i="1" s="1"/>
  <c r="R941" i="1"/>
  <c r="S941" i="1" s="1"/>
  <c r="C942" i="1" s="1"/>
  <c r="P942" i="1"/>
  <c r="R942" i="1" s="1"/>
  <c r="S942" i="1" s="1"/>
  <c r="E942" i="1"/>
  <c r="F942" i="1" s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3" i="1"/>
  <c r="F943" i="1" s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P944" i="1"/>
  <c r="B944" i="1"/>
  <c r="T944" i="1"/>
  <c r="R943" i="1"/>
  <c r="S943" i="1" s="1"/>
  <c r="C944" i="1" s="1"/>
  <c r="E944" i="1"/>
  <c r="F944" i="1" s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B945" i="1"/>
  <c r="T945" i="1"/>
  <c r="H945" i="1"/>
  <c r="R944" i="1"/>
  <c r="S944" i="1" s="1"/>
  <c r="C945" i="1" s="1"/>
  <c r="P945" i="1"/>
  <c r="R945" i="1" s="1"/>
  <c r="S945" i="1" s="1"/>
  <c r="E945" i="1"/>
  <c r="F945" i="1" s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P946" i="1"/>
  <c r="R946" i="1" s="1"/>
  <c r="S946" i="1" s="1"/>
  <c r="E946" i="1"/>
  <c r="F946" i="1" s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P947" i="1"/>
  <c r="R947" i="1" s="1"/>
  <c r="S947" i="1" s="1"/>
  <c r="B947" i="1"/>
  <c r="E947" i="1"/>
  <c r="F947" i="1" s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P948" i="1"/>
  <c r="R948" i="1" s="1"/>
  <c r="S948" i="1" s="1"/>
  <c r="E948" i="1"/>
  <c r="F948" i="1" s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T949" i="1"/>
  <c r="E949" i="1"/>
  <c r="F949" i="1" s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T950" i="1"/>
  <c r="R949" i="1"/>
  <c r="S949" i="1" s="1"/>
  <c r="C950" i="1" s="1"/>
  <c r="B950" i="1"/>
  <c r="E950" i="1"/>
  <c r="F950" i="1" s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1" i="1"/>
  <c r="F951" i="1" s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P952" i="1"/>
  <c r="R952" i="1" s="1"/>
  <c r="S952" i="1" s="1"/>
  <c r="B952" i="1"/>
  <c r="T952" i="1"/>
  <c r="R951" i="1"/>
  <c r="S951" i="1" s="1"/>
  <c r="C952" i="1" s="1"/>
  <c r="E952" i="1"/>
  <c r="F952" i="1" s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P953" i="1"/>
  <c r="T953" i="1"/>
  <c r="E953" i="1"/>
  <c r="F953" i="1" s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4" i="1"/>
  <c r="F954" i="1" s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P955" i="1"/>
  <c r="R955" i="1" s="1"/>
  <c r="S955" i="1" s="1"/>
  <c r="B955" i="1"/>
  <c r="E955" i="1"/>
  <c r="F955" i="1" s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U956" i="1"/>
  <c r="T956" i="1"/>
  <c r="B956" i="1"/>
  <c r="A957" i="1"/>
  <c r="D957" i="1" s="1"/>
  <c r="E956" i="1"/>
  <c r="F956" i="1" s="1"/>
  <c r="L888" i="1"/>
  <c r="M888" i="1" s="1"/>
  <c r="N888" i="1" s="1"/>
  <c r="O888" i="1" s="1"/>
  <c r="Q888" i="1" s="1"/>
  <c r="K889" i="1"/>
  <c r="I954" i="1"/>
  <c r="G955" i="1"/>
  <c r="H956" i="1" s="1"/>
  <c r="J1212" i="1"/>
  <c r="T957" i="1" l="1"/>
  <c r="R956" i="1"/>
  <c r="S956" i="1" s="1"/>
  <c r="C957" i="1" s="1"/>
  <c r="U957" i="1"/>
  <c r="B957" i="1"/>
  <c r="P957" i="1"/>
  <c r="A958" i="1"/>
  <c r="D958" i="1" s="1"/>
  <c r="E957" i="1"/>
  <c r="F957" i="1" s="1"/>
  <c r="L889" i="1"/>
  <c r="M889" i="1" s="1"/>
  <c r="N889" i="1" s="1"/>
  <c r="O889" i="1" s="1"/>
  <c r="Q889" i="1" s="1"/>
  <c r="K890" i="1"/>
  <c r="I955" i="1"/>
  <c r="G956" i="1"/>
  <c r="H957" i="1" s="1"/>
  <c r="J1213" i="1"/>
  <c r="U958" i="1" l="1"/>
  <c r="A959" i="1"/>
  <c r="D959" i="1" s="1"/>
  <c r="T958" i="1"/>
  <c r="R957" i="1"/>
  <c r="S957" i="1" s="1"/>
  <c r="C958" i="1" s="1"/>
  <c r="P958" i="1"/>
  <c r="R958" i="1" s="1"/>
  <c r="S958" i="1" s="1"/>
  <c r="B958" i="1"/>
  <c r="E958" i="1"/>
  <c r="F958" i="1" s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P959" i="1"/>
  <c r="B959" i="1"/>
  <c r="U959" i="1"/>
  <c r="E959" i="1"/>
  <c r="F959" i="1" s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P960" i="1"/>
  <c r="R960" i="1" s="1"/>
  <c r="S960" i="1" s="1"/>
  <c r="U960" i="1"/>
  <c r="R959" i="1"/>
  <c r="S959" i="1" s="1"/>
  <c r="C960" i="1" s="1"/>
  <c r="A961" i="1"/>
  <c r="D961" i="1" s="1"/>
  <c r="E960" i="1"/>
  <c r="F960" i="1" s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B961" i="1"/>
  <c r="P961" i="1"/>
  <c r="T961" i="1"/>
  <c r="U961" i="1"/>
  <c r="E961" i="1"/>
  <c r="F961" i="1" s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P962" i="1"/>
  <c r="B962" i="1"/>
  <c r="R961" i="1"/>
  <c r="S961" i="1" s="1"/>
  <c r="C962" i="1" s="1"/>
  <c r="E962" i="1"/>
  <c r="F962" i="1" s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P963" i="1"/>
  <c r="T963" i="1"/>
  <c r="E963" i="1"/>
  <c r="F963" i="1" s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T964" i="1"/>
  <c r="R963" i="1"/>
  <c r="S963" i="1" s="1"/>
  <c r="C964" i="1" s="1"/>
  <c r="B964" i="1"/>
  <c r="P964" i="1"/>
  <c r="E964" i="1"/>
  <c r="F964" i="1" s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B965" i="1"/>
  <c r="P965" i="1"/>
  <c r="E965" i="1"/>
  <c r="F965" i="1" s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6" i="1"/>
  <c r="F966" i="1" s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P967" i="1"/>
  <c r="B967" i="1"/>
  <c r="R966" i="1"/>
  <c r="S966" i="1" s="1"/>
  <c r="C967" i="1" s="1"/>
  <c r="E967" i="1"/>
  <c r="F967" i="1" s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8" i="1"/>
  <c r="F968" i="1" s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T969" i="1"/>
  <c r="R968" i="1"/>
  <c r="S968" i="1" s="1"/>
  <c r="C969" i="1" s="1"/>
  <c r="P969" i="1"/>
  <c r="E969" i="1"/>
  <c r="F969" i="1" s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B970" i="1"/>
  <c r="P970" i="1"/>
  <c r="R970" i="1" s="1"/>
  <c r="S970" i="1" s="1"/>
  <c r="E970" i="1"/>
  <c r="F970" i="1" s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P971" i="1"/>
  <c r="R971" i="1" s="1"/>
  <c r="S971" i="1" s="1"/>
  <c r="B971" i="1"/>
  <c r="U971" i="1"/>
  <c r="H971" i="1"/>
  <c r="E971" i="1"/>
  <c r="F971" i="1" s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P972" i="1"/>
  <c r="E972" i="1"/>
  <c r="F972" i="1" s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P973" i="1"/>
  <c r="R973" i="1" s="1"/>
  <c r="S973" i="1" s="1"/>
  <c r="B973" i="1"/>
  <c r="E973" i="1"/>
  <c r="F973" i="1" s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B974" i="1"/>
  <c r="E974" i="1"/>
  <c r="F974" i="1" s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B975" i="1"/>
  <c r="P975" i="1"/>
  <c r="E975" i="1"/>
  <c r="F975" i="1" s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6" i="1"/>
  <c r="F976" i="1" s="1"/>
  <c r="L908" i="1"/>
  <c r="M908" i="1" s="1"/>
  <c r="N908" i="1" s="1"/>
  <c r="O908" i="1" s="1"/>
  <c r="Q908" i="1" s="1"/>
  <c r="K909" i="1"/>
  <c r="I974" i="1"/>
  <c r="G975" i="1"/>
  <c r="J1232" i="1"/>
  <c r="U977" i="1" l="1"/>
  <c r="A978" i="1"/>
  <c r="D978" i="1" s="1"/>
  <c r="P977" i="1"/>
  <c r="R977" i="1" s="1"/>
  <c r="S977" i="1" s="1"/>
  <c r="B977" i="1"/>
  <c r="R976" i="1"/>
  <c r="S976" i="1" s="1"/>
  <c r="C977" i="1" s="1"/>
  <c r="T977" i="1"/>
  <c r="E977" i="1"/>
  <c r="F977" i="1" s="1"/>
  <c r="L909" i="1"/>
  <c r="M909" i="1" s="1"/>
  <c r="N909" i="1" s="1"/>
  <c r="O909" i="1" s="1"/>
  <c r="Q909" i="1" s="1"/>
  <c r="K910" i="1"/>
  <c r="J1233" i="1"/>
  <c r="I975" i="1"/>
  <c r="G976" i="1"/>
  <c r="H977" i="1" s="1"/>
  <c r="C978" i="1" l="1"/>
  <c r="U978" i="1"/>
  <c r="A979" i="1"/>
  <c r="D979" i="1" s="1"/>
  <c r="B978" i="1"/>
  <c r="P978" i="1"/>
  <c r="T978" i="1"/>
  <c r="E978" i="1"/>
  <c r="F978" i="1" s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R978" i="1"/>
  <c r="S978" i="1" s="1"/>
  <c r="C979" i="1" s="1"/>
  <c r="A980" i="1"/>
  <c r="D980" i="1" s="1"/>
  <c r="B979" i="1"/>
  <c r="P979" i="1"/>
  <c r="T979" i="1"/>
  <c r="E979" i="1"/>
  <c r="F979" i="1" s="1"/>
  <c r="L911" i="1"/>
  <c r="M911" i="1" s="1"/>
  <c r="N911" i="1" s="1"/>
  <c r="O911" i="1" s="1"/>
  <c r="Q911" i="1" s="1"/>
  <c r="K912" i="1"/>
  <c r="J1235" i="1"/>
  <c r="I977" i="1"/>
  <c r="G978" i="1"/>
  <c r="H979" i="1" s="1"/>
  <c r="U980" i="1" l="1"/>
  <c r="P980" i="1"/>
  <c r="R980" i="1" s="1"/>
  <c r="S980" i="1" s="1"/>
  <c r="H980" i="1"/>
  <c r="R979" i="1"/>
  <c r="S979" i="1" s="1"/>
  <c r="C980" i="1" s="1"/>
  <c r="B980" i="1"/>
  <c r="T980" i="1"/>
  <c r="A981" i="1"/>
  <c r="D981" i="1" s="1"/>
  <c r="E980" i="1"/>
  <c r="F980" i="1" s="1"/>
  <c r="L912" i="1"/>
  <c r="M912" i="1" s="1"/>
  <c r="N912" i="1" s="1"/>
  <c r="O912" i="1" s="1"/>
  <c r="Q912" i="1" s="1"/>
  <c r="K913" i="1"/>
  <c r="I978" i="1"/>
  <c r="G979" i="1"/>
  <c r="J1236" i="1"/>
  <c r="C981" i="1" l="1"/>
  <c r="H981" i="1"/>
  <c r="B981" i="1"/>
  <c r="U981" i="1"/>
  <c r="T981" i="1"/>
  <c r="A982" i="1"/>
  <c r="D982" i="1" s="1"/>
  <c r="P981" i="1"/>
  <c r="E981" i="1"/>
  <c r="F981" i="1" s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H982" i="1"/>
  <c r="T982" i="1"/>
  <c r="R981" i="1"/>
  <c r="S981" i="1" s="1"/>
  <c r="C982" i="1" s="1"/>
  <c r="B982" i="1"/>
  <c r="P982" i="1"/>
  <c r="R982" i="1" s="1"/>
  <c r="S982" i="1" s="1"/>
  <c r="E982" i="1"/>
  <c r="F982" i="1" s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P983" i="1"/>
  <c r="R983" i="1" s="1"/>
  <c r="S983" i="1" s="1"/>
  <c r="B983" i="1"/>
  <c r="U983" i="1"/>
  <c r="E983" i="1"/>
  <c r="F983" i="1" s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H984" i="1"/>
  <c r="T984" i="1"/>
  <c r="A985" i="1"/>
  <c r="D985" i="1" s="1"/>
  <c r="U984" i="1"/>
  <c r="P984" i="1"/>
  <c r="E984" i="1"/>
  <c r="F984" i="1" s="1"/>
  <c r="L916" i="1"/>
  <c r="M916" i="1" s="1"/>
  <c r="N916" i="1" s="1"/>
  <c r="O916" i="1" s="1"/>
  <c r="Q916" i="1" s="1"/>
  <c r="K917" i="1"/>
  <c r="I982" i="1"/>
  <c r="G983" i="1"/>
  <c r="J1240" i="1"/>
  <c r="H985" i="1" l="1"/>
  <c r="U985" i="1"/>
  <c r="T985" i="1"/>
  <c r="R984" i="1"/>
  <c r="S984" i="1" s="1"/>
  <c r="C985" i="1" s="1"/>
  <c r="A986" i="1"/>
  <c r="D986" i="1" s="1"/>
  <c r="P985" i="1"/>
  <c r="R985" i="1" s="1"/>
  <c r="S985" i="1" s="1"/>
  <c r="B985" i="1"/>
  <c r="E985" i="1"/>
  <c r="F985" i="1" s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P986" i="1"/>
  <c r="R986" i="1" s="1"/>
  <c r="S986" i="1" s="1"/>
  <c r="E986" i="1"/>
  <c r="F986" i="1" s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7" i="1"/>
  <c r="F987" i="1" s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B988" i="1"/>
  <c r="E988" i="1"/>
  <c r="F988" i="1" s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P989" i="1"/>
  <c r="B989" i="1"/>
  <c r="T989" i="1"/>
  <c r="E989" i="1"/>
  <c r="F989" i="1" s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U990" i="1"/>
  <c r="R989" i="1"/>
  <c r="S989" i="1" s="1"/>
  <c r="C990" i="1" s="1"/>
  <c r="P990" i="1"/>
  <c r="B990" i="1"/>
  <c r="E990" i="1"/>
  <c r="F990" i="1" s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B991" i="1"/>
  <c r="P991" i="1"/>
  <c r="E991" i="1"/>
  <c r="F991" i="1" s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H992" i="1"/>
  <c r="A993" i="1"/>
  <c r="D993" i="1" s="1"/>
  <c r="P992" i="1"/>
  <c r="R992" i="1" s="1"/>
  <c r="S992" i="1" s="1"/>
  <c r="R991" i="1"/>
  <c r="S991" i="1" s="1"/>
  <c r="C992" i="1" s="1"/>
  <c r="T992" i="1"/>
  <c r="B992" i="1"/>
  <c r="E992" i="1"/>
  <c r="F992" i="1" s="1"/>
  <c r="L924" i="1"/>
  <c r="M924" i="1" s="1"/>
  <c r="N924" i="1" s="1"/>
  <c r="O924" i="1" s="1"/>
  <c r="Q924" i="1" s="1"/>
  <c r="K925" i="1"/>
  <c r="J1248" i="1"/>
  <c r="I990" i="1"/>
  <c r="G991" i="1"/>
  <c r="C993" i="1" l="1"/>
  <c r="A994" i="1"/>
  <c r="D994" i="1" s="1"/>
  <c r="U993" i="1"/>
  <c r="B993" i="1"/>
  <c r="P993" i="1"/>
  <c r="T993" i="1"/>
  <c r="E993" i="1"/>
  <c r="F993" i="1" s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P994" i="1"/>
  <c r="R994" i="1" s="1"/>
  <c r="S994" i="1" s="1"/>
  <c r="B994" i="1"/>
  <c r="T994" i="1"/>
  <c r="R993" i="1"/>
  <c r="S993" i="1" s="1"/>
  <c r="C994" i="1" s="1"/>
  <c r="E994" i="1"/>
  <c r="F994" i="1" s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5" i="1"/>
  <c r="F995" i="1" s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P996" i="1"/>
  <c r="T996" i="1"/>
  <c r="R995" i="1"/>
  <c r="S995" i="1" s="1"/>
  <c r="C996" i="1" s="1"/>
  <c r="U996" i="1"/>
  <c r="B996" i="1"/>
  <c r="E996" i="1"/>
  <c r="F996" i="1" s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R996" i="1"/>
  <c r="S996" i="1" s="1"/>
  <c r="C997" i="1" s="1"/>
  <c r="T997" i="1"/>
  <c r="E997" i="1"/>
  <c r="F997" i="1" s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P998" i="1"/>
  <c r="B998" i="1"/>
  <c r="E998" i="1"/>
  <c r="F998" i="1" s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P999" i="1"/>
  <c r="B999" i="1"/>
  <c r="R998" i="1"/>
  <c r="S998" i="1" s="1"/>
  <c r="C999" i="1" s="1"/>
  <c r="T999" i="1"/>
  <c r="E999" i="1"/>
  <c r="F999" i="1" s="1"/>
  <c r="L931" i="1"/>
  <c r="M931" i="1" s="1"/>
  <c r="N931" i="1" s="1"/>
  <c r="O931" i="1" s="1"/>
  <c r="Q931" i="1" s="1"/>
  <c r="K932" i="1"/>
  <c r="J1255" i="1"/>
  <c r="I997" i="1"/>
  <c r="G998" i="1"/>
  <c r="H999" i="1" s="1"/>
  <c r="T1000" i="1" l="1"/>
  <c r="A1001" i="1"/>
  <c r="D1001" i="1" s="1"/>
  <c r="U1000" i="1"/>
  <c r="R999" i="1"/>
  <c r="S999" i="1" s="1"/>
  <c r="C1000" i="1" s="1"/>
  <c r="B1000" i="1"/>
  <c r="P1000" i="1"/>
  <c r="E1000" i="1"/>
  <c r="F1000" i="1" s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H1001" i="1"/>
  <c r="P1001" i="1"/>
  <c r="B1001" i="1"/>
  <c r="E1001" i="1"/>
  <c r="F1001" i="1" s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B1002" i="1"/>
  <c r="T1002" i="1"/>
  <c r="R1001" i="1"/>
  <c r="S1001" i="1" s="1"/>
  <c r="C1002" i="1" s="1"/>
  <c r="E1002" i="1"/>
  <c r="F1002" i="1" s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3" i="1"/>
  <c r="F1003" i="1" s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P1004" i="1"/>
  <c r="R1004" i="1" s="1"/>
  <c r="S1004" i="1" s="1"/>
  <c r="R1003" i="1"/>
  <c r="S1003" i="1" s="1"/>
  <c r="C1004" i="1" s="1"/>
  <c r="H1004" i="1"/>
  <c r="U1004" i="1"/>
  <c r="E1004" i="1"/>
  <c r="F1004" i="1" s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P1005" i="1"/>
  <c r="T1005" i="1"/>
  <c r="E1005" i="1"/>
  <c r="F1005" i="1" s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B1006" i="1"/>
  <c r="P1006" i="1"/>
  <c r="R1006" i="1" s="1"/>
  <c r="S1006" i="1" s="1"/>
  <c r="E1006" i="1"/>
  <c r="F1006" i="1" s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7" i="1"/>
  <c r="F1007" i="1" s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B1008" i="1"/>
  <c r="R1007" i="1"/>
  <c r="S1007" i="1" s="1"/>
  <c r="C1008" i="1" s="1"/>
  <c r="U1008" i="1"/>
  <c r="P1008" i="1"/>
  <c r="R1008" i="1" s="1"/>
  <c r="S1008" i="1" s="1"/>
  <c r="E1008" i="1"/>
  <c r="F1008" i="1" s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T1009" i="1"/>
  <c r="E1009" i="1"/>
  <c r="F1009" i="1" s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0" i="1"/>
  <c r="F1010" i="1" s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P1011" i="1"/>
  <c r="B1011" i="1"/>
  <c r="R1010" i="1"/>
  <c r="S1010" i="1" s="1"/>
  <c r="C1011" i="1" s="1"/>
  <c r="T1011" i="1"/>
  <c r="E1011" i="1"/>
  <c r="F1011" i="1" s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2" i="1"/>
  <c r="F1012" i="1" s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3" i="1"/>
  <c r="F1013" i="1" s="1"/>
  <c r="L945" i="1"/>
  <c r="M945" i="1" s="1"/>
  <c r="N945" i="1" s="1"/>
  <c r="O945" i="1" s="1"/>
  <c r="Q945" i="1" s="1"/>
  <c r="K946" i="1"/>
  <c r="J1269" i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I1011" i="1"/>
  <c r="G1012" i="1"/>
  <c r="H1013" i="1" s="1"/>
  <c r="J2279" i="1" l="1"/>
  <c r="U1014" i="1"/>
  <c r="H1014" i="1"/>
  <c r="B1014" i="1"/>
  <c r="T1014" i="1"/>
  <c r="R1013" i="1"/>
  <c r="S1013" i="1" s="1"/>
  <c r="C1014" i="1" s="1"/>
  <c r="A1015" i="1"/>
  <c r="D1015" i="1" s="1"/>
  <c r="P1014" i="1"/>
  <c r="E1014" i="1"/>
  <c r="F1014" i="1" s="1"/>
  <c r="L946" i="1"/>
  <c r="M946" i="1" s="1"/>
  <c r="N946" i="1" s="1"/>
  <c r="O946" i="1" s="1"/>
  <c r="Q946" i="1" s="1"/>
  <c r="K947" i="1"/>
  <c r="I1012" i="1"/>
  <c r="G1013" i="1"/>
  <c r="J2280" i="1" l="1"/>
  <c r="T1015" i="1"/>
  <c r="R1014" i="1"/>
  <c r="S1014" i="1" s="1"/>
  <c r="C1015" i="1" s="1"/>
  <c r="H1015" i="1"/>
  <c r="B1015" i="1"/>
  <c r="A1016" i="1"/>
  <c r="D1016" i="1" s="1"/>
  <c r="P1015" i="1"/>
  <c r="U1015" i="1"/>
  <c r="E1015" i="1"/>
  <c r="F1015" i="1" s="1"/>
  <c r="L947" i="1"/>
  <c r="M947" i="1" s="1"/>
  <c r="N947" i="1" s="1"/>
  <c r="O947" i="1" s="1"/>
  <c r="Q947" i="1" s="1"/>
  <c r="K948" i="1"/>
  <c r="I1013" i="1"/>
  <c r="G1014" i="1"/>
  <c r="J2281" i="1" l="1"/>
  <c r="T1016" i="1"/>
  <c r="B1016" i="1"/>
  <c r="H1016" i="1"/>
  <c r="U1016" i="1"/>
  <c r="R1015" i="1"/>
  <c r="S1015" i="1" s="1"/>
  <c r="C1016" i="1" s="1"/>
  <c r="A1017" i="1"/>
  <c r="D1017" i="1" s="1"/>
  <c r="P1016" i="1"/>
  <c r="R1016" i="1" s="1"/>
  <c r="S1016" i="1" s="1"/>
  <c r="E1016" i="1"/>
  <c r="F1016" i="1" s="1"/>
  <c r="L948" i="1"/>
  <c r="M948" i="1" s="1"/>
  <c r="N948" i="1" s="1"/>
  <c r="O948" i="1" s="1"/>
  <c r="Q948" i="1" s="1"/>
  <c r="K949" i="1"/>
  <c r="I1014" i="1"/>
  <c r="G1015" i="1"/>
  <c r="C1017" i="1" l="1"/>
  <c r="J2282" i="1"/>
  <c r="B1017" i="1"/>
  <c r="T1017" i="1"/>
  <c r="U1017" i="1"/>
  <c r="A1018" i="1"/>
  <c r="D1018" i="1" s="1"/>
  <c r="P1017" i="1"/>
  <c r="R1017" i="1" s="1"/>
  <c r="S1017" i="1" s="1"/>
  <c r="E1017" i="1"/>
  <c r="F1017" i="1" s="1"/>
  <c r="L949" i="1"/>
  <c r="M949" i="1" s="1"/>
  <c r="N949" i="1" s="1"/>
  <c r="O949" i="1" s="1"/>
  <c r="Q949" i="1" s="1"/>
  <c r="K950" i="1"/>
  <c r="I1015" i="1"/>
  <c r="G1016" i="1"/>
  <c r="H1017" i="1" s="1"/>
  <c r="C1018" i="1" l="1"/>
  <c r="J2283" i="1"/>
  <c r="H1018" i="1"/>
  <c r="B1018" i="1"/>
  <c r="P1018" i="1"/>
  <c r="T1018" i="1"/>
  <c r="U1018" i="1"/>
  <c r="A1019" i="1"/>
  <c r="D1019" i="1" s="1"/>
  <c r="E1018" i="1"/>
  <c r="F1018" i="1" s="1"/>
  <c r="L950" i="1"/>
  <c r="M950" i="1" s="1"/>
  <c r="N950" i="1" s="1"/>
  <c r="O950" i="1" s="1"/>
  <c r="Q950" i="1" s="1"/>
  <c r="K951" i="1"/>
  <c r="I1016" i="1"/>
  <c r="G1017" i="1"/>
  <c r="J2284" i="1" l="1"/>
  <c r="T1019" i="1"/>
  <c r="A1020" i="1"/>
  <c r="D1020" i="1" s="1"/>
  <c r="P1019" i="1"/>
  <c r="U1019" i="1"/>
  <c r="R1018" i="1"/>
  <c r="S1018" i="1" s="1"/>
  <c r="C1019" i="1" s="1"/>
  <c r="B1019" i="1"/>
  <c r="E1019" i="1"/>
  <c r="F1019" i="1" s="1"/>
  <c r="L951" i="1"/>
  <c r="M951" i="1" s="1"/>
  <c r="N951" i="1" s="1"/>
  <c r="O951" i="1" s="1"/>
  <c r="Q951" i="1" s="1"/>
  <c r="K952" i="1"/>
  <c r="I1017" i="1"/>
  <c r="G1018" i="1"/>
  <c r="H1019" i="1" s="1"/>
  <c r="J2285" i="1" l="1"/>
  <c r="U1020" i="1"/>
  <c r="B1020" i="1"/>
  <c r="P1020" i="1"/>
  <c r="A1021" i="1"/>
  <c r="D1021" i="1" s="1"/>
  <c r="R1019" i="1"/>
  <c r="S1019" i="1" s="1"/>
  <c r="C1020" i="1" s="1"/>
  <c r="T1020" i="1"/>
  <c r="E1020" i="1"/>
  <c r="F1020" i="1" s="1"/>
  <c r="L952" i="1"/>
  <c r="M952" i="1" s="1"/>
  <c r="N952" i="1" s="1"/>
  <c r="O952" i="1" s="1"/>
  <c r="Q952" i="1" s="1"/>
  <c r="K953" i="1"/>
  <c r="I1018" i="1"/>
  <c r="G1019" i="1"/>
  <c r="H1020" i="1" s="1"/>
  <c r="J2286" i="1" l="1"/>
  <c r="U1021" i="1"/>
  <c r="P1021" i="1"/>
  <c r="R1021" i="1" s="1"/>
  <c r="S1021" i="1" s="1"/>
  <c r="A1022" i="1"/>
  <c r="D1022" i="1" s="1"/>
  <c r="H1021" i="1"/>
  <c r="R1020" i="1"/>
  <c r="S1020" i="1" s="1"/>
  <c r="C1021" i="1" s="1"/>
  <c r="T1021" i="1"/>
  <c r="B1021" i="1"/>
  <c r="E1021" i="1"/>
  <c r="F1021" i="1" s="1"/>
  <c r="L953" i="1"/>
  <c r="M953" i="1" s="1"/>
  <c r="N953" i="1" s="1"/>
  <c r="O953" i="1" s="1"/>
  <c r="Q953" i="1" s="1"/>
  <c r="K954" i="1"/>
  <c r="I1019" i="1"/>
  <c r="G1020" i="1"/>
  <c r="J2287" i="1" l="1"/>
  <c r="C1022" i="1"/>
  <c r="U1022" i="1"/>
  <c r="H1022" i="1"/>
  <c r="T1022" i="1"/>
  <c r="B1022" i="1"/>
  <c r="P1022" i="1"/>
  <c r="R1022" i="1" s="1"/>
  <c r="S1022" i="1" s="1"/>
  <c r="A1023" i="1"/>
  <c r="D1023" i="1" s="1"/>
  <c r="E1022" i="1"/>
  <c r="F1022" i="1" s="1"/>
  <c r="L954" i="1"/>
  <c r="M954" i="1" s="1"/>
  <c r="N954" i="1" s="1"/>
  <c r="O954" i="1" s="1"/>
  <c r="Q954" i="1" s="1"/>
  <c r="K955" i="1"/>
  <c r="I1020" i="1"/>
  <c r="G1021" i="1"/>
  <c r="J2288" i="1" l="1"/>
  <c r="C1023" i="1"/>
  <c r="H1023" i="1"/>
  <c r="T1023" i="1"/>
  <c r="U1023" i="1"/>
  <c r="A1024" i="1"/>
  <c r="D1024" i="1" s="1"/>
  <c r="P1023" i="1"/>
  <c r="B1023" i="1"/>
  <c r="E1023" i="1"/>
  <c r="F1023" i="1" s="1"/>
  <c r="L955" i="1"/>
  <c r="M955" i="1" s="1"/>
  <c r="N955" i="1" s="1"/>
  <c r="O955" i="1" s="1"/>
  <c r="Q955" i="1" s="1"/>
  <c r="K956" i="1"/>
  <c r="I1021" i="1"/>
  <c r="G1022" i="1"/>
  <c r="J2289" i="1" l="1"/>
  <c r="T1024" i="1"/>
  <c r="B1024" i="1"/>
  <c r="H1024" i="1"/>
  <c r="R1023" i="1"/>
  <c r="S1023" i="1" s="1"/>
  <c r="C1024" i="1" s="1"/>
  <c r="U1024" i="1"/>
  <c r="P1024" i="1"/>
  <c r="A1025" i="1"/>
  <c r="D1025" i="1" s="1"/>
  <c r="E1024" i="1"/>
  <c r="F1024" i="1" s="1"/>
  <c r="L956" i="1"/>
  <c r="M956" i="1" s="1"/>
  <c r="N956" i="1" s="1"/>
  <c r="O956" i="1" s="1"/>
  <c r="Q956" i="1" s="1"/>
  <c r="K957" i="1"/>
  <c r="I1022" i="1"/>
  <c r="G1023" i="1"/>
  <c r="J2290" i="1" l="1"/>
  <c r="U1025" i="1"/>
  <c r="H1025" i="1"/>
  <c r="A1026" i="1"/>
  <c r="D1026" i="1" s="1"/>
  <c r="R1024" i="1"/>
  <c r="S1024" i="1" s="1"/>
  <c r="C1025" i="1" s="1"/>
  <c r="P1025" i="1"/>
  <c r="R1025" i="1" s="1"/>
  <c r="S1025" i="1" s="1"/>
  <c r="B1025" i="1"/>
  <c r="T1025" i="1"/>
  <c r="E1025" i="1"/>
  <c r="F1025" i="1" s="1"/>
  <c r="L957" i="1"/>
  <c r="M957" i="1" s="1"/>
  <c r="N957" i="1" s="1"/>
  <c r="O957" i="1" s="1"/>
  <c r="Q957" i="1" s="1"/>
  <c r="K958" i="1"/>
  <c r="I1023" i="1"/>
  <c r="G1024" i="1"/>
  <c r="J2291" i="1" l="1"/>
  <c r="C1026" i="1"/>
  <c r="B1026" i="1"/>
  <c r="P1026" i="1"/>
  <c r="R1026" i="1" s="1"/>
  <c r="S1026" i="1" s="1"/>
  <c r="A1027" i="1"/>
  <c r="D1027" i="1" s="1"/>
  <c r="U1026" i="1"/>
  <c r="H1026" i="1"/>
  <c r="T1026" i="1"/>
  <c r="E1026" i="1"/>
  <c r="F1026" i="1" s="1"/>
  <c r="L958" i="1"/>
  <c r="M958" i="1" s="1"/>
  <c r="N958" i="1" s="1"/>
  <c r="O958" i="1" s="1"/>
  <c r="Q958" i="1" s="1"/>
  <c r="K959" i="1"/>
  <c r="I1024" i="1"/>
  <c r="G1025" i="1"/>
  <c r="C1027" i="1" l="1"/>
  <c r="J2292" i="1"/>
  <c r="H1027" i="1"/>
  <c r="U1027" i="1"/>
  <c r="T1027" i="1"/>
  <c r="A1028" i="1"/>
  <c r="D1028" i="1" s="1"/>
  <c r="P1027" i="1"/>
  <c r="B1027" i="1"/>
  <c r="E1027" i="1"/>
  <c r="F1027" i="1" s="1"/>
  <c r="L959" i="1"/>
  <c r="M959" i="1" s="1"/>
  <c r="N959" i="1" s="1"/>
  <c r="O959" i="1" s="1"/>
  <c r="Q959" i="1" s="1"/>
  <c r="K960" i="1"/>
  <c r="I1025" i="1"/>
  <c r="G1026" i="1"/>
  <c r="J2293" i="1" l="1"/>
  <c r="T1028" i="1"/>
  <c r="A1029" i="1"/>
  <c r="D1029" i="1" s="1"/>
  <c r="H1028" i="1"/>
  <c r="U1028" i="1"/>
  <c r="R1027" i="1"/>
  <c r="S1027" i="1" s="1"/>
  <c r="C1028" i="1" s="1"/>
  <c r="B1028" i="1"/>
  <c r="P1028" i="1"/>
  <c r="E1028" i="1"/>
  <c r="F1028" i="1" s="1"/>
  <c r="L960" i="1"/>
  <c r="M960" i="1" s="1"/>
  <c r="N960" i="1" s="1"/>
  <c r="O960" i="1" s="1"/>
  <c r="Q960" i="1" s="1"/>
  <c r="K961" i="1"/>
  <c r="I1026" i="1"/>
  <c r="G1027" i="1"/>
  <c r="J2294" i="1" l="1"/>
  <c r="T1029" i="1"/>
  <c r="R1028" i="1"/>
  <c r="S1028" i="1" s="1"/>
  <c r="C1029" i="1" s="1"/>
  <c r="U1029" i="1"/>
  <c r="A1030" i="1"/>
  <c r="D1030" i="1" s="1"/>
  <c r="P1029" i="1"/>
  <c r="R1029" i="1" s="1"/>
  <c r="S1029" i="1" s="1"/>
  <c r="B1029" i="1"/>
  <c r="E1029" i="1"/>
  <c r="F1029" i="1" s="1"/>
  <c r="L961" i="1"/>
  <c r="M961" i="1" s="1"/>
  <c r="N961" i="1" s="1"/>
  <c r="O961" i="1" s="1"/>
  <c r="Q961" i="1" s="1"/>
  <c r="K962" i="1"/>
  <c r="I1027" i="1"/>
  <c r="G1028" i="1"/>
  <c r="H1029" i="1" s="1"/>
  <c r="J2295" i="1" l="1"/>
  <c r="C1030" i="1"/>
  <c r="A1031" i="1"/>
  <c r="D1031" i="1" s="1"/>
  <c r="B1030" i="1"/>
  <c r="U1030" i="1"/>
  <c r="T1030" i="1"/>
  <c r="P1030" i="1"/>
  <c r="R1030" i="1" s="1"/>
  <c r="S1030" i="1" s="1"/>
  <c r="E1030" i="1"/>
  <c r="F1030" i="1" s="1"/>
  <c r="L962" i="1"/>
  <c r="M962" i="1" s="1"/>
  <c r="N962" i="1" s="1"/>
  <c r="O962" i="1" s="1"/>
  <c r="Q962" i="1" s="1"/>
  <c r="K963" i="1"/>
  <c r="I1028" i="1"/>
  <c r="G1029" i="1"/>
  <c r="H1030" i="1" s="1"/>
  <c r="J2296" i="1" l="1"/>
  <c r="C1031" i="1"/>
  <c r="U1031" i="1"/>
  <c r="T1031" i="1"/>
  <c r="P1031" i="1"/>
  <c r="R1031" i="1" s="1"/>
  <c r="S1031" i="1" s="1"/>
  <c r="B1031" i="1"/>
  <c r="A1032" i="1"/>
  <c r="D1032" i="1" s="1"/>
  <c r="E1031" i="1"/>
  <c r="F1031" i="1" s="1"/>
  <c r="L963" i="1"/>
  <c r="M963" i="1" s="1"/>
  <c r="N963" i="1" s="1"/>
  <c r="O963" i="1" s="1"/>
  <c r="Q963" i="1" s="1"/>
  <c r="K964" i="1"/>
  <c r="I1029" i="1"/>
  <c r="G1030" i="1"/>
  <c r="H1031" i="1" s="1"/>
  <c r="C1032" i="1" l="1"/>
  <c r="J2297" i="1"/>
  <c r="U1032" i="1"/>
  <c r="T1032" i="1"/>
  <c r="A1033" i="1"/>
  <c r="D1033" i="1" s="1"/>
  <c r="B1032" i="1"/>
  <c r="P1032" i="1"/>
  <c r="R1032" i="1" s="1"/>
  <c r="S1032" i="1" s="1"/>
  <c r="H1032" i="1"/>
  <c r="E1032" i="1"/>
  <c r="F1032" i="1" s="1"/>
  <c r="L964" i="1"/>
  <c r="M964" i="1" s="1"/>
  <c r="N964" i="1" s="1"/>
  <c r="O964" i="1" s="1"/>
  <c r="Q964" i="1" s="1"/>
  <c r="K965" i="1"/>
  <c r="I1030" i="1"/>
  <c r="G1031" i="1"/>
  <c r="C1033" i="1" l="1"/>
  <c r="J2298" i="1"/>
  <c r="P1033" i="1"/>
  <c r="A1034" i="1"/>
  <c r="D1034" i="1" s="1"/>
  <c r="U1033" i="1"/>
  <c r="T1033" i="1"/>
  <c r="B1033" i="1"/>
  <c r="E1033" i="1"/>
  <c r="F1033" i="1" s="1"/>
  <c r="L965" i="1"/>
  <c r="M965" i="1" s="1"/>
  <c r="N965" i="1" s="1"/>
  <c r="O965" i="1" s="1"/>
  <c r="Q965" i="1" s="1"/>
  <c r="K966" i="1"/>
  <c r="I1031" i="1"/>
  <c r="G1032" i="1"/>
  <c r="H1033" i="1" s="1"/>
  <c r="J2299" i="1" l="1"/>
  <c r="T1034" i="1"/>
  <c r="R1033" i="1"/>
  <c r="S1033" i="1" s="1"/>
  <c r="C1034" i="1" s="1"/>
  <c r="H1034" i="1"/>
  <c r="U1034" i="1"/>
  <c r="A1035" i="1"/>
  <c r="D1035" i="1" s="1"/>
  <c r="P1034" i="1"/>
  <c r="B1034" i="1"/>
  <c r="E1034" i="1"/>
  <c r="F1034" i="1" s="1"/>
  <c r="L966" i="1"/>
  <c r="M966" i="1" s="1"/>
  <c r="N966" i="1" s="1"/>
  <c r="O966" i="1" s="1"/>
  <c r="Q966" i="1" s="1"/>
  <c r="K967" i="1"/>
  <c r="I1032" i="1"/>
  <c r="G1033" i="1"/>
  <c r="J2300" i="1" l="1"/>
  <c r="H1035" i="1"/>
  <c r="U1035" i="1"/>
  <c r="R1034" i="1"/>
  <c r="S1034" i="1" s="1"/>
  <c r="C1035" i="1" s="1"/>
  <c r="T1035" i="1"/>
  <c r="B1035" i="1"/>
  <c r="A1036" i="1"/>
  <c r="D1036" i="1" s="1"/>
  <c r="P1035" i="1"/>
  <c r="E1035" i="1"/>
  <c r="F1035" i="1" s="1"/>
  <c r="L967" i="1"/>
  <c r="M967" i="1" s="1"/>
  <c r="N967" i="1" s="1"/>
  <c r="O967" i="1" s="1"/>
  <c r="Q967" i="1" s="1"/>
  <c r="K968" i="1"/>
  <c r="I1033" i="1"/>
  <c r="G1034" i="1"/>
  <c r="J2301" i="1" l="1"/>
  <c r="H1036" i="1"/>
  <c r="T1036" i="1"/>
  <c r="R1035" i="1"/>
  <c r="S1035" i="1" s="1"/>
  <c r="C1036" i="1" s="1"/>
  <c r="U1036" i="1"/>
  <c r="B1036" i="1"/>
  <c r="A1037" i="1"/>
  <c r="D1037" i="1" s="1"/>
  <c r="P1036" i="1"/>
  <c r="E1036" i="1"/>
  <c r="F1036" i="1" s="1"/>
  <c r="L968" i="1"/>
  <c r="M968" i="1" s="1"/>
  <c r="N968" i="1" s="1"/>
  <c r="O968" i="1" s="1"/>
  <c r="Q968" i="1" s="1"/>
  <c r="K969" i="1"/>
  <c r="I1034" i="1"/>
  <c r="G1035" i="1"/>
  <c r="J2302" i="1" l="1"/>
  <c r="H1037" i="1"/>
  <c r="P1037" i="1"/>
  <c r="T1037" i="1"/>
  <c r="R1036" i="1"/>
  <c r="S1036" i="1" s="1"/>
  <c r="C1037" i="1" s="1"/>
  <c r="U1037" i="1"/>
  <c r="A1038" i="1"/>
  <c r="D1038" i="1" s="1"/>
  <c r="B1037" i="1"/>
  <c r="E1037" i="1"/>
  <c r="F1037" i="1" s="1"/>
  <c r="L969" i="1"/>
  <c r="M969" i="1" s="1"/>
  <c r="N969" i="1" s="1"/>
  <c r="O969" i="1" s="1"/>
  <c r="Q969" i="1" s="1"/>
  <c r="K970" i="1"/>
  <c r="I1035" i="1"/>
  <c r="G1036" i="1"/>
  <c r="J2303" i="1" l="1"/>
  <c r="T1038" i="1"/>
  <c r="A1039" i="1"/>
  <c r="D1039" i="1" s="1"/>
  <c r="R1037" i="1"/>
  <c r="S1037" i="1" s="1"/>
  <c r="C1038" i="1" s="1"/>
  <c r="U1038" i="1"/>
  <c r="P1038" i="1"/>
  <c r="B1038" i="1"/>
  <c r="E1038" i="1"/>
  <c r="F1038" i="1" s="1"/>
  <c r="L970" i="1"/>
  <c r="M970" i="1" s="1"/>
  <c r="N970" i="1" s="1"/>
  <c r="O970" i="1" s="1"/>
  <c r="Q970" i="1" s="1"/>
  <c r="K971" i="1"/>
  <c r="I1036" i="1"/>
  <c r="G1037" i="1"/>
  <c r="H1038" i="1" s="1"/>
  <c r="U1039" i="1" l="1"/>
  <c r="J2304" i="1"/>
  <c r="R1038" i="1"/>
  <c r="S1038" i="1" s="1"/>
  <c r="C1039" i="1" s="1"/>
  <c r="T1039" i="1"/>
  <c r="P1039" i="1"/>
  <c r="A1040" i="1"/>
  <c r="D1040" i="1" s="1"/>
  <c r="B1039" i="1"/>
  <c r="E1039" i="1"/>
  <c r="F1039" i="1" s="1"/>
  <c r="L971" i="1"/>
  <c r="M971" i="1" s="1"/>
  <c r="N971" i="1" s="1"/>
  <c r="O971" i="1" s="1"/>
  <c r="Q971" i="1" s="1"/>
  <c r="K972" i="1"/>
  <c r="I1037" i="1"/>
  <c r="G1038" i="1"/>
  <c r="H1039" i="1" s="1"/>
  <c r="J2305" i="1" l="1"/>
  <c r="T1040" i="1"/>
  <c r="H1040" i="1"/>
  <c r="A1041" i="1"/>
  <c r="D1041" i="1" s="1"/>
  <c r="P1040" i="1"/>
  <c r="U1040" i="1"/>
  <c r="R1039" i="1"/>
  <c r="S1039" i="1" s="1"/>
  <c r="C1040" i="1" s="1"/>
  <c r="B1040" i="1"/>
  <c r="E1040" i="1"/>
  <c r="F1040" i="1" s="1"/>
  <c r="L972" i="1"/>
  <c r="M972" i="1" s="1"/>
  <c r="N972" i="1" s="1"/>
  <c r="O972" i="1" s="1"/>
  <c r="Q972" i="1" s="1"/>
  <c r="K973" i="1"/>
  <c r="I1038" i="1"/>
  <c r="G1039" i="1"/>
  <c r="J2306" i="1" l="1"/>
  <c r="T1041" i="1"/>
  <c r="U1041" i="1"/>
  <c r="P1041" i="1"/>
  <c r="A1042" i="1"/>
  <c r="D1042" i="1" s="1"/>
  <c r="B1041" i="1"/>
  <c r="R1040" i="1"/>
  <c r="S1040" i="1" s="1"/>
  <c r="C1041" i="1" s="1"/>
  <c r="E1041" i="1"/>
  <c r="F1041" i="1" s="1"/>
  <c r="L973" i="1"/>
  <c r="M973" i="1" s="1"/>
  <c r="N973" i="1" s="1"/>
  <c r="O973" i="1" s="1"/>
  <c r="Q973" i="1" s="1"/>
  <c r="K974" i="1"/>
  <c r="I1039" i="1"/>
  <c r="G1040" i="1"/>
  <c r="H1041" i="1" s="1"/>
  <c r="J2307" i="1" l="1"/>
  <c r="T1042" i="1"/>
  <c r="B1042" i="1"/>
  <c r="A1043" i="1"/>
  <c r="D1043" i="1" s="1"/>
  <c r="H1042" i="1"/>
  <c r="U1042" i="1"/>
  <c r="R1041" i="1"/>
  <c r="S1041" i="1" s="1"/>
  <c r="C1042" i="1" s="1"/>
  <c r="P1042" i="1"/>
  <c r="E1042" i="1"/>
  <c r="F1042" i="1" s="1"/>
  <c r="L974" i="1"/>
  <c r="M974" i="1" s="1"/>
  <c r="N974" i="1" s="1"/>
  <c r="O974" i="1" s="1"/>
  <c r="Q974" i="1" s="1"/>
  <c r="K975" i="1"/>
  <c r="I1040" i="1"/>
  <c r="G1041" i="1"/>
  <c r="J2308" i="1" l="1"/>
  <c r="T1043" i="1"/>
  <c r="R1042" i="1"/>
  <c r="S1042" i="1" s="1"/>
  <c r="C1043" i="1" s="1"/>
  <c r="A1044" i="1"/>
  <c r="D1044" i="1" s="1"/>
  <c r="H1043" i="1"/>
  <c r="P1043" i="1"/>
  <c r="B1043" i="1"/>
  <c r="U1043" i="1"/>
  <c r="E1043" i="1"/>
  <c r="F1043" i="1" s="1"/>
  <c r="L975" i="1"/>
  <c r="M975" i="1" s="1"/>
  <c r="N975" i="1" s="1"/>
  <c r="O975" i="1" s="1"/>
  <c r="Q975" i="1" s="1"/>
  <c r="K976" i="1"/>
  <c r="I1041" i="1"/>
  <c r="G1042" i="1"/>
  <c r="J2309" i="1" l="1"/>
  <c r="U1044" i="1"/>
  <c r="H1044" i="1"/>
  <c r="T1044" i="1"/>
  <c r="A1045" i="1"/>
  <c r="D1045" i="1" s="1"/>
  <c r="R1043" i="1"/>
  <c r="S1043" i="1" s="1"/>
  <c r="C1044" i="1" s="1"/>
  <c r="B1044" i="1"/>
  <c r="P1044" i="1"/>
  <c r="E1044" i="1"/>
  <c r="F1044" i="1" s="1"/>
  <c r="L976" i="1"/>
  <c r="M976" i="1" s="1"/>
  <c r="N976" i="1" s="1"/>
  <c r="O976" i="1" s="1"/>
  <c r="Q976" i="1" s="1"/>
  <c r="K977" i="1"/>
  <c r="I1042" i="1"/>
  <c r="G1043" i="1"/>
  <c r="J2310" i="1" l="1"/>
  <c r="U1045" i="1"/>
  <c r="P1045" i="1"/>
  <c r="H1045" i="1"/>
  <c r="R1044" i="1"/>
  <c r="S1044" i="1" s="1"/>
  <c r="C1045" i="1" s="1"/>
  <c r="T1045" i="1"/>
  <c r="A1046" i="1"/>
  <c r="D1046" i="1" s="1"/>
  <c r="B1045" i="1"/>
  <c r="E1045" i="1"/>
  <c r="F1045" i="1" s="1"/>
  <c r="L977" i="1"/>
  <c r="M977" i="1" s="1"/>
  <c r="N977" i="1" s="1"/>
  <c r="O977" i="1" s="1"/>
  <c r="Q977" i="1" s="1"/>
  <c r="K978" i="1"/>
  <c r="I1043" i="1"/>
  <c r="G1044" i="1"/>
  <c r="J2311" i="1" l="1"/>
  <c r="T1046" i="1"/>
  <c r="P1046" i="1"/>
  <c r="R1046" i="1" s="1"/>
  <c r="S1046" i="1" s="1"/>
  <c r="H1046" i="1"/>
  <c r="R1045" i="1"/>
  <c r="S1045" i="1" s="1"/>
  <c r="C1046" i="1" s="1"/>
  <c r="U1046" i="1"/>
  <c r="B1046" i="1"/>
  <c r="A1047" i="1"/>
  <c r="D1047" i="1" s="1"/>
  <c r="E1046" i="1"/>
  <c r="F1046" i="1" s="1"/>
  <c r="L978" i="1"/>
  <c r="M978" i="1" s="1"/>
  <c r="N978" i="1" s="1"/>
  <c r="O978" i="1" s="1"/>
  <c r="Q978" i="1" s="1"/>
  <c r="K979" i="1"/>
  <c r="I1044" i="1"/>
  <c r="G1045" i="1"/>
  <c r="J2312" i="1" l="1"/>
  <c r="C1047" i="1"/>
  <c r="P1047" i="1"/>
  <c r="B1047" i="1"/>
  <c r="H1047" i="1"/>
  <c r="U1047" i="1"/>
  <c r="T1047" i="1"/>
  <c r="A1048" i="1"/>
  <c r="D1048" i="1" s="1"/>
  <c r="E1047" i="1"/>
  <c r="F1047" i="1" s="1"/>
  <c r="L979" i="1"/>
  <c r="M979" i="1" s="1"/>
  <c r="N979" i="1" s="1"/>
  <c r="O979" i="1" s="1"/>
  <c r="Q979" i="1" s="1"/>
  <c r="K980" i="1"/>
  <c r="I1045" i="1"/>
  <c r="G1046" i="1"/>
  <c r="J2313" i="1" l="1"/>
  <c r="U1048" i="1"/>
  <c r="H1048" i="1"/>
  <c r="T1048" i="1"/>
  <c r="R1047" i="1"/>
  <c r="S1047" i="1" s="1"/>
  <c r="C1048" i="1" s="1"/>
  <c r="A1049" i="1"/>
  <c r="D1049" i="1" s="1"/>
  <c r="P1048" i="1"/>
  <c r="B1048" i="1"/>
  <c r="E1048" i="1"/>
  <c r="F1048" i="1" s="1"/>
  <c r="L980" i="1"/>
  <c r="M980" i="1" s="1"/>
  <c r="N980" i="1" s="1"/>
  <c r="O980" i="1" s="1"/>
  <c r="Q980" i="1" s="1"/>
  <c r="K981" i="1"/>
  <c r="I1046" i="1"/>
  <c r="G1047" i="1"/>
  <c r="J2314" i="1" l="1"/>
  <c r="T1049" i="1"/>
  <c r="A1050" i="1"/>
  <c r="D1050" i="1" s="1"/>
  <c r="U1049" i="1"/>
  <c r="R1048" i="1"/>
  <c r="S1048" i="1" s="1"/>
  <c r="C1049" i="1" s="1"/>
  <c r="H1049" i="1"/>
  <c r="B1049" i="1"/>
  <c r="P1049" i="1"/>
  <c r="E1049" i="1"/>
  <c r="F1049" i="1" s="1"/>
  <c r="L981" i="1"/>
  <c r="M981" i="1" s="1"/>
  <c r="N981" i="1" s="1"/>
  <c r="O981" i="1" s="1"/>
  <c r="Q981" i="1" s="1"/>
  <c r="K982" i="1"/>
  <c r="I1047" i="1"/>
  <c r="G1048" i="1"/>
  <c r="J2315" i="1" l="1"/>
  <c r="T1050" i="1"/>
  <c r="U1050" i="1"/>
  <c r="R1049" i="1"/>
  <c r="S1049" i="1" s="1"/>
  <c r="C1050" i="1" s="1"/>
  <c r="A1051" i="1"/>
  <c r="D1051" i="1" s="1"/>
  <c r="P1050" i="1"/>
  <c r="B1050" i="1"/>
  <c r="E1050" i="1"/>
  <c r="F1050" i="1" s="1"/>
  <c r="L982" i="1"/>
  <c r="M982" i="1" s="1"/>
  <c r="N982" i="1" s="1"/>
  <c r="O982" i="1" s="1"/>
  <c r="Q982" i="1" s="1"/>
  <c r="K983" i="1"/>
  <c r="I1048" i="1"/>
  <c r="G1049" i="1"/>
  <c r="H1050" i="1" s="1"/>
  <c r="J2316" i="1" l="1"/>
  <c r="U1051" i="1"/>
  <c r="T1051" i="1"/>
  <c r="R1050" i="1"/>
  <c r="S1050" i="1" s="1"/>
  <c r="C1051" i="1" s="1"/>
  <c r="A1052" i="1"/>
  <c r="D1052" i="1" s="1"/>
  <c r="P1051" i="1"/>
  <c r="B1051" i="1"/>
  <c r="H1051" i="1"/>
  <c r="E1051" i="1"/>
  <c r="F1051" i="1" s="1"/>
  <c r="L983" i="1"/>
  <c r="M983" i="1" s="1"/>
  <c r="N983" i="1" s="1"/>
  <c r="O983" i="1" s="1"/>
  <c r="Q983" i="1" s="1"/>
  <c r="K984" i="1"/>
  <c r="I1049" i="1"/>
  <c r="G1050" i="1"/>
  <c r="J2317" i="1" l="1"/>
  <c r="U1052" i="1"/>
  <c r="H1052" i="1"/>
  <c r="P1052" i="1"/>
  <c r="R1052" i="1" s="1"/>
  <c r="S1052" i="1" s="1"/>
  <c r="A1053" i="1"/>
  <c r="D1053" i="1" s="1"/>
  <c r="T1052" i="1"/>
  <c r="B1052" i="1"/>
  <c r="R1051" i="1"/>
  <c r="S1051" i="1" s="1"/>
  <c r="C1052" i="1" s="1"/>
  <c r="E1052" i="1"/>
  <c r="F1052" i="1" s="1"/>
  <c r="L984" i="1"/>
  <c r="M984" i="1" s="1"/>
  <c r="N984" i="1" s="1"/>
  <c r="O984" i="1" s="1"/>
  <c r="Q984" i="1" s="1"/>
  <c r="K985" i="1"/>
  <c r="I1050" i="1"/>
  <c r="G1051" i="1"/>
  <c r="J2318" i="1" l="1"/>
  <c r="C1053" i="1"/>
  <c r="U1053" i="1"/>
  <c r="B1053" i="1"/>
  <c r="P1053" i="1"/>
  <c r="R1053" i="1" s="1"/>
  <c r="S1053" i="1" s="1"/>
  <c r="A1054" i="1"/>
  <c r="D1054" i="1" s="1"/>
  <c r="T1053" i="1"/>
  <c r="E1053" i="1"/>
  <c r="F1053" i="1" s="1"/>
  <c r="L985" i="1"/>
  <c r="M985" i="1" s="1"/>
  <c r="N985" i="1" s="1"/>
  <c r="O985" i="1" s="1"/>
  <c r="Q985" i="1" s="1"/>
  <c r="K986" i="1"/>
  <c r="I1051" i="1"/>
  <c r="G1052" i="1"/>
  <c r="H1053" i="1" s="1"/>
  <c r="J2319" i="1" l="1"/>
  <c r="C1054" i="1"/>
  <c r="A1055" i="1"/>
  <c r="D1055" i="1" s="1"/>
  <c r="B1054" i="1"/>
  <c r="U1054" i="1"/>
  <c r="T1054" i="1"/>
  <c r="P1054" i="1"/>
  <c r="E1054" i="1"/>
  <c r="F1054" i="1" s="1"/>
  <c r="L986" i="1"/>
  <c r="M986" i="1" s="1"/>
  <c r="N986" i="1" s="1"/>
  <c r="O986" i="1" s="1"/>
  <c r="Q986" i="1" s="1"/>
  <c r="K987" i="1"/>
  <c r="I1052" i="1"/>
  <c r="G1053" i="1"/>
  <c r="H1054" i="1" s="1"/>
  <c r="J2320" i="1" l="1"/>
  <c r="T1055" i="1"/>
  <c r="H1055" i="1"/>
  <c r="R1054" i="1"/>
  <c r="S1054" i="1" s="1"/>
  <c r="C1055" i="1" s="1"/>
  <c r="U1055" i="1"/>
  <c r="A1056" i="1"/>
  <c r="D1056" i="1" s="1"/>
  <c r="P1055" i="1"/>
  <c r="R1055" i="1" s="1"/>
  <c r="S1055" i="1" s="1"/>
  <c r="B1055" i="1"/>
  <c r="E1055" i="1"/>
  <c r="F1055" i="1" s="1"/>
  <c r="L987" i="1"/>
  <c r="M987" i="1" s="1"/>
  <c r="N987" i="1" s="1"/>
  <c r="O987" i="1" s="1"/>
  <c r="Q987" i="1" s="1"/>
  <c r="K988" i="1"/>
  <c r="I1053" i="1"/>
  <c r="G1054" i="1"/>
  <c r="J2321" i="1" l="1"/>
  <c r="C1056" i="1"/>
  <c r="U1056" i="1"/>
  <c r="A1057" i="1"/>
  <c r="D1057" i="1" s="1"/>
  <c r="B1056" i="1"/>
  <c r="T1056" i="1"/>
  <c r="P1056" i="1"/>
  <c r="E1056" i="1"/>
  <c r="F1056" i="1" s="1"/>
  <c r="L988" i="1"/>
  <c r="M988" i="1" s="1"/>
  <c r="N988" i="1" s="1"/>
  <c r="O988" i="1" s="1"/>
  <c r="Q988" i="1" s="1"/>
  <c r="K989" i="1"/>
  <c r="I1054" i="1"/>
  <c r="G1055" i="1"/>
  <c r="H1056" i="1" s="1"/>
  <c r="J2322" i="1" l="1"/>
  <c r="U1057" i="1"/>
  <c r="P1057" i="1"/>
  <c r="B1057" i="1"/>
  <c r="R1056" i="1"/>
  <c r="S1056" i="1" s="1"/>
  <c r="C1057" i="1" s="1"/>
  <c r="T1057" i="1"/>
  <c r="H1057" i="1"/>
  <c r="A1058" i="1"/>
  <c r="D1058" i="1" s="1"/>
  <c r="E1057" i="1"/>
  <c r="F1057" i="1" s="1"/>
  <c r="L989" i="1"/>
  <c r="M989" i="1" s="1"/>
  <c r="N989" i="1" s="1"/>
  <c r="O989" i="1" s="1"/>
  <c r="Q989" i="1" s="1"/>
  <c r="K990" i="1"/>
  <c r="I1055" i="1"/>
  <c r="G1056" i="1"/>
  <c r="J2323" i="1" l="1"/>
  <c r="U1058" i="1"/>
  <c r="H1058" i="1"/>
  <c r="T1058" i="1"/>
  <c r="R1057" i="1"/>
  <c r="S1057" i="1" s="1"/>
  <c r="C1058" i="1" s="1"/>
  <c r="A1059" i="1"/>
  <c r="D1059" i="1" s="1"/>
  <c r="P1058" i="1"/>
  <c r="B1058" i="1"/>
  <c r="E1058" i="1"/>
  <c r="F1058" i="1" s="1"/>
  <c r="L990" i="1"/>
  <c r="M990" i="1" s="1"/>
  <c r="N990" i="1" s="1"/>
  <c r="O990" i="1" s="1"/>
  <c r="Q990" i="1" s="1"/>
  <c r="K991" i="1"/>
  <c r="I1056" i="1"/>
  <c r="G1057" i="1"/>
  <c r="J2324" i="1" l="1"/>
  <c r="T1059" i="1"/>
  <c r="A1060" i="1"/>
  <c r="D1060" i="1" s="1"/>
  <c r="P1059" i="1"/>
  <c r="B1059" i="1"/>
  <c r="R1058" i="1"/>
  <c r="S1058" i="1" s="1"/>
  <c r="C1059" i="1" s="1"/>
  <c r="U1059" i="1"/>
  <c r="H1059" i="1"/>
  <c r="E1059" i="1"/>
  <c r="F1059" i="1" s="1"/>
  <c r="L991" i="1"/>
  <c r="M991" i="1" s="1"/>
  <c r="N991" i="1" s="1"/>
  <c r="O991" i="1" s="1"/>
  <c r="Q991" i="1" s="1"/>
  <c r="K992" i="1"/>
  <c r="I1057" i="1"/>
  <c r="G1058" i="1"/>
  <c r="J2325" i="1" l="1"/>
  <c r="U1060" i="1"/>
  <c r="B1060" i="1"/>
  <c r="A1061" i="1"/>
  <c r="D1061" i="1" s="1"/>
  <c r="T1060" i="1"/>
  <c r="P1060" i="1"/>
  <c r="R1059" i="1"/>
  <c r="S1059" i="1" s="1"/>
  <c r="C1060" i="1" s="1"/>
  <c r="E1060" i="1"/>
  <c r="F1060" i="1" s="1"/>
  <c r="L992" i="1"/>
  <c r="M992" i="1" s="1"/>
  <c r="N992" i="1" s="1"/>
  <c r="O992" i="1" s="1"/>
  <c r="Q992" i="1" s="1"/>
  <c r="K993" i="1"/>
  <c r="I1058" i="1"/>
  <c r="G1059" i="1"/>
  <c r="H1060" i="1" s="1"/>
  <c r="U1061" i="1" l="1"/>
  <c r="J2326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1" i="1"/>
  <c r="F1061" i="1" s="1"/>
  <c r="L993" i="1"/>
  <c r="M993" i="1" s="1"/>
  <c r="N993" i="1" s="1"/>
  <c r="O993" i="1" s="1"/>
  <c r="Q993" i="1" s="1"/>
  <c r="K994" i="1"/>
  <c r="I1059" i="1"/>
  <c r="G1060" i="1"/>
  <c r="H1061" i="1" s="1"/>
  <c r="J2327" i="1" l="1"/>
  <c r="C1062" i="1"/>
  <c r="B1062" i="1"/>
  <c r="U1062" i="1"/>
  <c r="P1062" i="1"/>
  <c r="H1062" i="1"/>
  <c r="T1062" i="1"/>
  <c r="A1063" i="1"/>
  <c r="D1063" i="1" s="1"/>
  <c r="E1062" i="1"/>
  <c r="F1062" i="1" s="1"/>
  <c r="L994" i="1"/>
  <c r="M994" i="1" s="1"/>
  <c r="N994" i="1" s="1"/>
  <c r="O994" i="1" s="1"/>
  <c r="Q994" i="1" s="1"/>
  <c r="K995" i="1"/>
  <c r="I1060" i="1"/>
  <c r="G1061" i="1"/>
  <c r="J2328" i="1" l="1"/>
  <c r="T1063" i="1"/>
  <c r="R1062" i="1"/>
  <c r="S1062" i="1" s="1"/>
  <c r="C1063" i="1" s="1"/>
  <c r="U1063" i="1"/>
  <c r="P1063" i="1"/>
  <c r="R1063" i="1" s="1"/>
  <c r="S1063" i="1" s="1"/>
  <c r="A1064" i="1"/>
  <c r="D1064" i="1" s="1"/>
  <c r="B1063" i="1"/>
  <c r="E1063" i="1"/>
  <c r="F1063" i="1" s="1"/>
  <c r="L995" i="1"/>
  <c r="M995" i="1" s="1"/>
  <c r="N995" i="1" s="1"/>
  <c r="O995" i="1" s="1"/>
  <c r="Q995" i="1" s="1"/>
  <c r="K996" i="1"/>
  <c r="I1061" i="1"/>
  <c r="G1062" i="1"/>
  <c r="H1063" i="1" s="1"/>
  <c r="J2329" i="1" l="1"/>
  <c r="C1064" i="1"/>
  <c r="P1064" i="1"/>
  <c r="A1065" i="1"/>
  <c r="D1065" i="1" s="1"/>
  <c r="B1064" i="1"/>
  <c r="T1064" i="1"/>
  <c r="U1064" i="1"/>
  <c r="H1064" i="1"/>
  <c r="E1064" i="1"/>
  <c r="F1064" i="1" s="1"/>
  <c r="L996" i="1"/>
  <c r="M996" i="1" s="1"/>
  <c r="N996" i="1" s="1"/>
  <c r="O996" i="1" s="1"/>
  <c r="Q996" i="1" s="1"/>
  <c r="K997" i="1"/>
  <c r="I1062" i="1"/>
  <c r="G1063" i="1"/>
  <c r="J2330" i="1" l="1"/>
  <c r="U1065" i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5" i="1"/>
  <c r="F1065" i="1" s="1"/>
  <c r="L997" i="1"/>
  <c r="M997" i="1" s="1"/>
  <c r="N997" i="1" s="1"/>
  <c r="O997" i="1" s="1"/>
  <c r="Q997" i="1" s="1"/>
  <c r="K998" i="1"/>
  <c r="I1063" i="1"/>
  <c r="G1064" i="1"/>
  <c r="J2331" i="1" l="1"/>
  <c r="C1066" i="1"/>
  <c r="P1066" i="1"/>
  <c r="H1066" i="1"/>
  <c r="U1066" i="1"/>
  <c r="T1066" i="1"/>
  <c r="B1066" i="1"/>
  <c r="A1067" i="1"/>
  <c r="D1067" i="1" s="1"/>
  <c r="E1066" i="1"/>
  <c r="F1066" i="1" s="1"/>
  <c r="L998" i="1"/>
  <c r="M998" i="1" s="1"/>
  <c r="N998" i="1" s="1"/>
  <c r="O998" i="1" s="1"/>
  <c r="Q998" i="1" s="1"/>
  <c r="K999" i="1"/>
  <c r="I1064" i="1"/>
  <c r="G1065" i="1"/>
  <c r="J2332" i="1" l="1"/>
  <c r="H1067" i="1"/>
  <c r="T1067" i="1"/>
  <c r="R1066" i="1"/>
  <c r="S1066" i="1" s="1"/>
  <c r="C1067" i="1" s="1"/>
  <c r="U1067" i="1"/>
  <c r="A1068" i="1"/>
  <c r="D1068" i="1" s="1"/>
  <c r="B1067" i="1"/>
  <c r="P1067" i="1"/>
  <c r="R1067" i="1" s="1"/>
  <c r="S1067" i="1" s="1"/>
  <c r="E1067" i="1"/>
  <c r="F1067" i="1" s="1"/>
  <c r="L999" i="1"/>
  <c r="M999" i="1" s="1"/>
  <c r="N999" i="1" s="1"/>
  <c r="O999" i="1" s="1"/>
  <c r="Q999" i="1" s="1"/>
  <c r="K1000" i="1"/>
  <c r="I1065" i="1"/>
  <c r="G1066" i="1"/>
  <c r="J2333" i="1" l="1"/>
  <c r="C1068" i="1"/>
  <c r="H1068" i="1"/>
  <c r="T1068" i="1"/>
  <c r="U1068" i="1"/>
  <c r="P1068" i="1"/>
  <c r="R1068" i="1" s="1"/>
  <c r="S1068" i="1" s="1"/>
  <c r="B1068" i="1"/>
  <c r="A1069" i="1"/>
  <c r="D1069" i="1" s="1"/>
  <c r="E1068" i="1"/>
  <c r="F1068" i="1" s="1"/>
  <c r="L1000" i="1"/>
  <c r="M1000" i="1" s="1"/>
  <c r="N1000" i="1" s="1"/>
  <c r="O1000" i="1" s="1"/>
  <c r="Q1000" i="1" s="1"/>
  <c r="K1001" i="1"/>
  <c r="I1066" i="1"/>
  <c r="G1067" i="1"/>
  <c r="J2334" i="1" l="1"/>
  <c r="C1069" i="1"/>
  <c r="B1069" i="1"/>
  <c r="P1069" i="1"/>
  <c r="R1069" i="1" s="1"/>
  <c r="S1069" i="1" s="1"/>
  <c r="A1070" i="1"/>
  <c r="D1070" i="1" s="1"/>
  <c r="H1069" i="1"/>
  <c r="T1069" i="1"/>
  <c r="U1069" i="1"/>
  <c r="E1069" i="1"/>
  <c r="F1069" i="1" s="1"/>
  <c r="L1001" i="1"/>
  <c r="M1001" i="1" s="1"/>
  <c r="N1001" i="1" s="1"/>
  <c r="O1001" i="1" s="1"/>
  <c r="Q1001" i="1" s="1"/>
  <c r="K1002" i="1"/>
  <c r="I1067" i="1"/>
  <c r="G1068" i="1"/>
  <c r="C1070" i="1" l="1"/>
  <c r="J2335" i="1"/>
  <c r="H1070" i="1"/>
  <c r="P1070" i="1"/>
  <c r="T1070" i="1"/>
  <c r="A1071" i="1"/>
  <c r="D1071" i="1" s="1"/>
  <c r="B1070" i="1"/>
  <c r="U1070" i="1"/>
  <c r="E1070" i="1"/>
  <c r="F1070" i="1" s="1"/>
  <c r="L1002" i="1"/>
  <c r="M1002" i="1" s="1"/>
  <c r="N1002" i="1" s="1"/>
  <c r="O1002" i="1" s="1"/>
  <c r="Q1002" i="1" s="1"/>
  <c r="K1003" i="1"/>
  <c r="I1068" i="1"/>
  <c r="G1069" i="1"/>
  <c r="J2336" i="1" l="1"/>
  <c r="U1071" i="1"/>
  <c r="B1071" i="1"/>
  <c r="T1071" i="1"/>
  <c r="R1070" i="1"/>
  <c r="S1070" i="1" s="1"/>
  <c r="C1071" i="1" s="1"/>
  <c r="P1071" i="1"/>
  <c r="A1072" i="1"/>
  <c r="D1072" i="1" s="1"/>
  <c r="E1071" i="1"/>
  <c r="F1071" i="1" s="1"/>
  <c r="L1003" i="1"/>
  <c r="M1003" i="1" s="1"/>
  <c r="N1003" i="1" s="1"/>
  <c r="O1003" i="1" s="1"/>
  <c r="Q1003" i="1" s="1"/>
  <c r="K1004" i="1"/>
  <c r="I1069" i="1"/>
  <c r="G1070" i="1"/>
  <c r="H1071" i="1" s="1"/>
  <c r="J2337" i="1" l="1"/>
  <c r="U1072" i="1"/>
  <c r="T1072" i="1"/>
  <c r="R1071" i="1"/>
  <c r="S1071" i="1" s="1"/>
  <c r="C1072" i="1" s="1"/>
  <c r="A1073" i="1"/>
  <c r="D1073" i="1" s="1"/>
  <c r="P1072" i="1"/>
  <c r="B1072" i="1"/>
  <c r="E1072" i="1"/>
  <c r="F1072" i="1" s="1"/>
  <c r="L1004" i="1"/>
  <c r="M1004" i="1" s="1"/>
  <c r="N1004" i="1" s="1"/>
  <c r="O1004" i="1" s="1"/>
  <c r="Q1004" i="1" s="1"/>
  <c r="K1005" i="1"/>
  <c r="I1070" i="1"/>
  <c r="G1071" i="1"/>
  <c r="H1072" i="1" s="1"/>
  <c r="J2338" i="1" l="1"/>
  <c r="T1073" i="1"/>
  <c r="R1072" i="1"/>
  <c r="S1072" i="1" s="1"/>
  <c r="C1073" i="1" s="1"/>
  <c r="U1073" i="1"/>
  <c r="A1074" i="1"/>
  <c r="D1074" i="1" s="1"/>
  <c r="P1073" i="1"/>
  <c r="R1073" i="1" s="1"/>
  <c r="S1073" i="1" s="1"/>
  <c r="B1073" i="1"/>
  <c r="H1073" i="1"/>
  <c r="E1073" i="1"/>
  <c r="F1073" i="1" s="1"/>
  <c r="L1005" i="1"/>
  <c r="M1005" i="1" s="1"/>
  <c r="N1005" i="1" s="1"/>
  <c r="O1005" i="1" s="1"/>
  <c r="Q1005" i="1" s="1"/>
  <c r="K1006" i="1"/>
  <c r="I1071" i="1"/>
  <c r="G1072" i="1"/>
  <c r="J2339" i="1" l="1"/>
  <c r="C1074" i="1"/>
  <c r="B1074" i="1"/>
  <c r="T1074" i="1"/>
  <c r="U1074" i="1"/>
  <c r="A1075" i="1"/>
  <c r="D1075" i="1" s="1"/>
  <c r="P1074" i="1"/>
  <c r="E1074" i="1"/>
  <c r="F1074" i="1" s="1"/>
  <c r="L1006" i="1"/>
  <c r="M1006" i="1" s="1"/>
  <c r="N1006" i="1" s="1"/>
  <c r="O1006" i="1" s="1"/>
  <c r="Q1006" i="1" s="1"/>
  <c r="K1007" i="1"/>
  <c r="I1072" i="1"/>
  <c r="G1073" i="1"/>
  <c r="H1074" i="1" s="1"/>
  <c r="J2340" i="1" l="1"/>
  <c r="T1075" i="1"/>
  <c r="R1074" i="1"/>
  <c r="S1074" i="1" s="1"/>
  <c r="C1075" i="1" s="1"/>
  <c r="U1075" i="1"/>
  <c r="A1076" i="1"/>
  <c r="D1076" i="1" s="1"/>
  <c r="B1075" i="1"/>
  <c r="H1075" i="1"/>
  <c r="P1075" i="1"/>
  <c r="E1075" i="1"/>
  <c r="F1075" i="1" s="1"/>
  <c r="L1007" i="1"/>
  <c r="M1007" i="1" s="1"/>
  <c r="N1007" i="1" s="1"/>
  <c r="O1007" i="1" s="1"/>
  <c r="Q1007" i="1" s="1"/>
  <c r="K1008" i="1"/>
  <c r="I1073" i="1"/>
  <c r="G1074" i="1"/>
  <c r="J2341" i="1" l="1"/>
  <c r="U1076" i="1"/>
  <c r="H1076" i="1"/>
  <c r="A1077" i="1"/>
  <c r="D1077" i="1" s="1"/>
  <c r="P1076" i="1"/>
  <c r="R1075" i="1"/>
  <c r="S1075" i="1" s="1"/>
  <c r="C1076" i="1" s="1"/>
  <c r="B1076" i="1"/>
  <c r="T1076" i="1"/>
  <c r="E1076" i="1"/>
  <c r="F1076" i="1" s="1"/>
  <c r="L1008" i="1"/>
  <c r="M1008" i="1" s="1"/>
  <c r="N1008" i="1" s="1"/>
  <c r="O1008" i="1" s="1"/>
  <c r="Q1008" i="1" s="1"/>
  <c r="K1009" i="1"/>
  <c r="I1074" i="1"/>
  <c r="G1075" i="1"/>
  <c r="J2342" i="1" l="1"/>
  <c r="T1077" i="1"/>
  <c r="H1077" i="1"/>
  <c r="A1078" i="1"/>
  <c r="D1078" i="1" s="1"/>
  <c r="P1077" i="1"/>
  <c r="R1077" i="1" s="1"/>
  <c r="S1077" i="1" s="1"/>
  <c r="B1077" i="1"/>
  <c r="U1077" i="1"/>
  <c r="R1076" i="1"/>
  <c r="S1076" i="1" s="1"/>
  <c r="C1077" i="1" s="1"/>
  <c r="E1077" i="1"/>
  <c r="F1077" i="1" s="1"/>
  <c r="L1009" i="1"/>
  <c r="M1009" i="1" s="1"/>
  <c r="N1009" i="1" s="1"/>
  <c r="O1009" i="1" s="1"/>
  <c r="Q1009" i="1" s="1"/>
  <c r="K1010" i="1"/>
  <c r="I1075" i="1"/>
  <c r="G1076" i="1"/>
  <c r="J2343" i="1" l="1"/>
  <c r="C1078" i="1"/>
  <c r="U1078" i="1"/>
  <c r="B1078" i="1"/>
  <c r="P1078" i="1"/>
  <c r="A1079" i="1"/>
  <c r="D1079" i="1" s="1"/>
  <c r="T1078" i="1"/>
  <c r="E1078" i="1"/>
  <c r="F1078" i="1" s="1"/>
  <c r="L1010" i="1"/>
  <c r="M1010" i="1" s="1"/>
  <c r="N1010" i="1" s="1"/>
  <c r="O1010" i="1" s="1"/>
  <c r="Q1010" i="1" s="1"/>
  <c r="K1011" i="1"/>
  <c r="I1076" i="1"/>
  <c r="G1077" i="1"/>
  <c r="H1078" i="1" s="1"/>
  <c r="J2344" i="1" l="1"/>
  <c r="T1079" i="1"/>
  <c r="B1079" i="1"/>
  <c r="A1080" i="1"/>
  <c r="D1080" i="1" s="1"/>
  <c r="R1078" i="1"/>
  <c r="S1078" i="1" s="1"/>
  <c r="C1079" i="1" s="1"/>
  <c r="U1079" i="1"/>
  <c r="P1079" i="1"/>
  <c r="E1079" i="1"/>
  <c r="F1079" i="1" s="1"/>
  <c r="L1011" i="1"/>
  <c r="M1011" i="1" s="1"/>
  <c r="N1011" i="1" s="1"/>
  <c r="O1011" i="1" s="1"/>
  <c r="Q1011" i="1" s="1"/>
  <c r="K1012" i="1"/>
  <c r="I1077" i="1"/>
  <c r="G1078" i="1"/>
  <c r="H1079" i="1" s="1"/>
  <c r="J2345" i="1" l="1"/>
  <c r="T1080" i="1"/>
  <c r="A1081" i="1"/>
  <c r="D1081" i="1" s="1"/>
  <c r="R1079" i="1"/>
  <c r="S1079" i="1" s="1"/>
  <c r="C1080" i="1" s="1"/>
  <c r="U1080" i="1"/>
  <c r="B1080" i="1"/>
  <c r="P1080" i="1"/>
  <c r="E1080" i="1"/>
  <c r="F1080" i="1" s="1"/>
  <c r="L1012" i="1"/>
  <c r="M1012" i="1" s="1"/>
  <c r="N1012" i="1" s="1"/>
  <c r="O1012" i="1" s="1"/>
  <c r="Q1012" i="1" s="1"/>
  <c r="K1013" i="1"/>
  <c r="I1078" i="1"/>
  <c r="G1079" i="1"/>
  <c r="H1080" i="1" s="1"/>
  <c r="J2346" i="1" l="1"/>
  <c r="U1081" i="1"/>
  <c r="T1081" i="1"/>
  <c r="A1082" i="1"/>
  <c r="D1082" i="1" s="1"/>
  <c r="P1081" i="1"/>
  <c r="B1081" i="1"/>
  <c r="R1080" i="1"/>
  <c r="S1080" i="1" s="1"/>
  <c r="C1081" i="1" s="1"/>
  <c r="E1081" i="1"/>
  <c r="F1081" i="1" s="1"/>
  <c r="L1013" i="1"/>
  <c r="M1013" i="1" s="1"/>
  <c r="N1013" i="1" s="1"/>
  <c r="O1013" i="1" s="1"/>
  <c r="Q1013" i="1" s="1"/>
  <c r="K1014" i="1"/>
  <c r="I1079" i="1"/>
  <c r="G1080" i="1"/>
  <c r="H1081" i="1" s="1"/>
  <c r="J2347" i="1" l="1"/>
  <c r="T1082" i="1"/>
  <c r="U1082" i="1"/>
  <c r="P1082" i="1"/>
  <c r="R1082" i="1" s="1"/>
  <c r="S1082" i="1" s="1"/>
  <c r="R1081" i="1"/>
  <c r="S1081" i="1" s="1"/>
  <c r="C1082" i="1" s="1"/>
  <c r="A1083" i="1"/>
  <c r="D1083" i="1" s="1"/>
  <c r="B1082" i="1"/>
  <c r="E1082" i="1"/>
  <c r="F1082" i="1" s="1"/>
  <c r="L1014" i="1"/>
  <c r="M1014" i="1" s="1"/>
  <c r="N1014" i="1" s="1"/>
  <c r="O1014" i="1" s="1"/>
  <c r="Q1014" i="1" s="1"/>
  <c r="K1015" i="1"/>
  <c r="I1080" i="1"/>
  <c r="G1081" i="1"/>
  <c r="H1082" i="1" s="1"/>
  <c r="J2348" i="1" l="1"/>
  <c r="C1083" i="1"/>
  <c r="B1083" i="1"/>
  <c r="P1083" i="1"/>
  <c r="R1083" i="1" s="1"/>
  <c r="S1083" i="1" s="1"/>
  <c r="U1083" i="1"/>
  <c r="A1084" i="1"/>
  <c r="D1084" i="1" s="1"/>
  <c r="T1083" i="1"/>
  <c r="E1083" i="1"/>
  <c r="F1083" i="1" s="1"/>
  <c r="L1015" i="1"/>
  <c r="M1015" i="1" s="1"/>
  <c r="N1015" i="1" s="1"/>
  <c r="O1015" i="1" s="1"/>
  <c r="Q1015" i="1" s="1"/>
  <c r="K1016" i="1"/>
  <c r="I1081" i="1"/>
  <c r="G1082" i="1"/>
  <c r="H1083" i="1" s="1"/>
  <c r="J2349" i="1" l="1"/>
  <c r="C1084" i="1"/>
  <c r="U1084" i="1"/>
  <c r="H1084" i="1"/>
  <c r="B1084" i="1"/>
  <c r="P1084" i="1"/>
  <c r="A1085" i="1"/>
  <c r="D1085" i="1" s="1"/>
  <c r="T1084" i="1"/>
  <c r="E1084" i="1"/>
  <c r="F1084" i="1" s="1"/>
  <c r="L1016" i="1"/>
  <c r="M1016" i="1" s="1"/>
  <c r="N1016" i="1" s="1"/>
  <c r="O1016" i="1" s="1"/>
  <c r="Q1016" i="1" s="1"/>
  <c r="K1017" i="1"/>
  <c r="I1082" i="1"/>
  <c r="G1083" i="1"/>
  <c r="J2350" i="1" l="1"/>
  <c r="T1085" i="1"/>
  <c r="H1085" i="1"/>
  <c r="P1085" i="1"/>
  <c r="R1085" i="1" s="1"/>
  <c r="S1085" i="1" s="1"/>
  <c r="B1085" i="1"/>
  <c r="U1085" i="1"/>
  <c r="A1086" i="1"/>
  <c r="D1086" i="1" s="1"/>
  <c r="R1084" i="1"/>
  <c r="S1084" i="1" s="1"/>
  <c r="C1085" i="1" s="1"/>
  <c r="E1085" i="1"/>
  <c r="F1085" i="1" s="1"/>
  <c r="L1017" i="1"/>
  <c r="M1017" i="1" s="1"/>
  <c r="N1017" i="1" s="1"/>
  <c r="O1017" i="1" s="1"/>
  <c r="Q1017" i="1" s="1"/>
  <c r="K1018" i="1"/>
  <c r="I1083" i="1"/>
  <c r="G1084" i="1"/>
  <c r="J2351" i="1" l="1"/>
  <c r="C1086" i="1"/>
  <c r="P1086" i="1"/>
  <c r="H1086" i="1"/>
  <c r="U1086" i="1"/>
  <c r="T1086" i="1"/>
  <c r="A1087" i="1"/>
  <c r="D1087" i="1" s="1"/>
  <c r="B1086" i="1"/>
  <c r="E1086" i="1"/>
  <c r="F1086" i="1" s="1"/>
  <c r="L1018" i="1"/>
  <c r="M1018" i="1" s="1"/>
  <c r="N1018" i="1" s="1"/>
  <c r="O1018" i="1" s="1"/>
  <c r="Q1018" i="1" s="1"/>
  <c r="K1019" i="1"/>
  <c r="I1084" i="1"/>
  <c r="G1085" i="1"/>
  <c r="J2352" i="1" l="1"/>
  <c r="U1087" i="1"/>
  <c r="H1087" i="1"/>
  <c r="P1087" i="1"/>
  <c r="R1087" i="1" s="1"/>
  <c r="S1087" i="1" s="1"/>
  <c r="R1086" i="1"/>
  <c r="S1086" i="1" s="1"/>
  <c r="C1087" i="1" s="1"/>
  <c r="T1087" i="1"/>
  <c r="A1088" i="1"/>
  <c r="D1088" i="1" s="1"/>
  <c r="B1087" i="1"/>
  <c r="E1087" i="1"/>
  <c r="F1087" i="1" s="1"/>
  <c r="L1019" i="1"/>
  <c r="M1019" i="1" s="1"/>
  <c r="N1019" i="1" s="1"/>
  <c r="O1019" i="1" s="1"/>
  <c r="Q1019" i="1" s="1"/>
  <c r="K1020" i="1"/>
  <c r="I1085" i="1"/>
  <c r="G1086" i="1"/>
  <c r="J2353" i="1" l="1"/>
  <c r="C1088" i="1"/>
  <c r="B1088" i="1"/>
  <c r="H1088" i="1"/>
  <c r="T1088" i="1"/>
  <c r="U1088" i="1"/>
  <c r="P1088" i="1"/>
  <c r="A1089" i="1"/>
  <c r="D1089" i="1" s="1"/>
  <c r="E1088" i="1"/>
  <c r="F1088" i="1" s="1"/>
  <c r="L1020" i="1"/>
  <c r="M1020" i="1" s="1"/>
  <c r="N1020" i="1" s="1"/>
  <c r="O1020" i="1" s="1"/>
  <c r="Q1020" i="1" s="1"/>
  <c r="K1021" i="1"/>
  <c r="I1086" i="1"/>
  <c r="G1087" i="1"/>
  <c r="J2354" i="1" l="1"/>
  <c r="T1089" i="1"/>
  <c r="H1089" i="1"/>
  <c r="A1090" i="1"/>
  <c r="D1090" i="1" s="1"/>
  <c r="P1089" i="1"/>
  <c r="B1089" i="1"/>
  <c r="U1089" i="1"/>
  <c r="R1088" i="1"/>
  <c r="S1088" i="1" s="1"/>
  <c r="C1089" i="1" s="1"/>
  <c r="E1089" i="1"/>
  <c r="F1089" i="1" s="1"/>
  <c r="L1021" i="1"/>
  <c r="M1021" i="1" s="1"/>
  <c r="N1021" i="1" s="1"/>
  <c r="O1021" i="1" s="1"/>
  <c r="Q1021" i="1" s="1"/>
  <c r="K1022" i="1"/>
  <c r="I1087" i="1"/>
  <c r="G1088" i="1"/>
  <c r="J2355" i="1" l="1"/>
  <c r="U1090" i="1"/>
  <c r="B1090" i="1"/>
  <c r="T1090" i="1"/>
  <c r="R1089" i="1"/>
  <c r="S1089" i="1" s="1"/>
  <c r="C1090" i="1" s="1"/>
  <c r="A1091" i="1"/>
  <c r="D1091" i="1" s="1"/>
  <c r="P1090" i="1"/>
  <c r="R1090" i="1" s="1"/>
  <c r="S1090" i="1" s="1"/>
  <c r="E1090" i="1"/>
  <c r="F1090" i="1" s="1"/>
  <c r="L1022" i="1"/>
  <c r="M1022" i="1" s="1"/>
  <c r="N1022" i="1" s="1"/>
  <c r="O1022" i="1" s="1"/>
  <c r="Q1022" i="1" s="1"/>
  <c r="K1023" i="1"/>
  <c r="I1088" i="1"/>
  <c r="G1089" i="1"/>
  <c r="H1090" i="1" s="1"/>
  <c r="J2356" i="1" l="1"/>
  <c r="C1091" i="1"/>
  <c r="A1092" i="1"/>
  <c r="D1092" i="1" s="1"/>
  <c r="U1091" i="1"/>
  <c r="T1091" i="1"/>
  <c r="P1091" i="1"/>
  <c r="H1091" i="1"/>
  <c r="B1091" i="1"/>
  <c r="E1091" i="1"/>
  <c r="F1091" i="1" s="1"/>
  <c r="L1023" i="1"/>
  <c r="M1023" i="1" s="1"/>
  <c r="N1023" i="1" s="1"/>
  <c r="O1023" i="1" s="1"/>
  <c r="Q1023" i="1" s="1"/>
  <c r="K1024" i="1"/>
  <c r="I1089" i="1"/>
  <c r="G1090" i="1"/>
  <c r="J2357" i="1" l="1"/>
  <c r="U1092" i="1"/>
  <c r="B1092" i="1"/>
  <c r="T1092" i="1"/>
  <c r="R1091" i="1"/>
  <c r="S1091" i="1" s="1"/>
  <c r="C1092" i="1" s="1"/>
  <c r="P1092" i="1"/>
  <c r="A1093" i="1"/>
  <c r="D1093" i="1" s="1"/>
  <c r="E1092" i="1"/>
  <c r="F1092" i="1" s="1"/>
  <c r="L1024" i="1"/>
  <c r="M1024" i="1" s="1"/>
  <c r="N1024" i="1" s="1"/>
  <c r="O1024" i="1" s="1"/>
  <c r="Q1024" i="1" s="1"/>
  <c r="K1025" i="1"/>
  <c r="I1090" i="1"/>
  <c r="G1091" i="1"/>
  <c r="H1092" i="1" s="1"/>
  <c r="J2358" i="1" l="1"/>
  <c r="T1093" i="1"/>
  <c r="B1093" i="1"/>
  <c r="U1093" i="1"/>
  <c r="R1092" i="1"/>
  <c r="S1092" i="1" s="1"/>
  <c r="C1093" i="1" s="1"/>
  <c r="A1094" i="1"/>
  <c r="D1094" i="1" s="1"/>
  <c r="P1093" i="1"/>
  <c r="E1093" i="1"/>
  <c r="F1093" i="1" s="1"/>
  <c r="L1025" i="1"/>
  <c r="M1025" i="1" s="1"/>
  <c r="N1025" i="1" s="1"/>
  <c r="O1025" i="1" s="1"/>
  <c r="Q1025" i="1" s="1"/>
  <c r="K1026" i="1"/>
  <c r="I1091" i="1"/>
  <c r="G1092" i="1"/>
  <c r="H1093" i="1" s="1"/>
  <c r="J2359" i="1" l="1"/>
  <c r="U1094" i="1"/>
  <c r="T1094" i="1"/>
  <c r="R1093" i="1"/>
  <c r="S1093" i="1" s="1"/>
  <c r="C1094" i="1" s="1"/>
  <c r="A1095" i="1"/>
  <c r="D1095" i="1" s="1"/>
  <c r="P1094" i="1"/>
  <c r="B1094" i="1"/>
  <c r="H1094" i="1"/>
  <c r="E1094" i="1"/>
  <c r="F1094" i="1" s="1"/>
  <c r="L1026" i="1"/>
  <c r="M1026" i="1" s="1"/>
  <c r="N1026" i="1" s="1"/>
  <c r="O1026" i="1" s="1"/>
  <c r="Q1026" i="1" s="1"/>
  <c r="K1027" i="1"/>
  <c r="I1092" i="1"/>
  <c r="G1093" i="1"/>
  <c r="J2360" i="1" l="1"/>
  <c r="T1095" i="1"/>
  <c r="B1095" i="1"/>
  <c r="U1095" i="1"/>
  <c r="A1096" i="1"/>
  <c r="D1096" i="1" s="1"/>
  <c r="R1094" i="1"/>
  <c r="S1094" i="1" s="1"/>
  <c r="C1095" i="1" s="1"/>
  <c r="P1095" i="1"/>
  <c r="R1095" i="1" s="1"/>
  <c r="S1095" i="1" s="1"/>
  <c r="E1095" i="1"/>
  <c r="F1095" i="1" s="1"/>
  <c r="L1027" i="1"/>
  <c r="M1027" i="1" s="1"/>
  <c r="N1027" i="1" s="1"/>
  <c r="O1027" i="1" s="1"/>
  <c r="Q1027" i="1" s="1"/>
  <c r="K1028" i="1"/>
  <c r="I1093" i="1"/>
  <c r="G1094" i="1"/>
  <c r="H1095" i="1" s="1"/>
  <c r="J2361" i="1" l="1"/>
  <c r="C1096" i="1"/>
  <c r="B1096" i="1"/>
  <c r="A1097" i="1"/>
  <c r="D1097" i="1" s="1"/>
  <c r="U1096" i="1"/>
  <c r="T1096" i="1"/>
  <c r="H1096" i="1"/>
  <c r="P1096" i="1"/>
  <c r="E1096" i="1"/>
  <c r="F1096" i="1" s="1"/>
  <c r="L1028" i="1"/>
  <c r="M1028" i="1" s="1"/>
  <c r="N1028" i="1" s="1"/>
  <c r="O1028" i="1" s="1"/>
  <c r="Q1028" i="1" s="1"/>
  <c r="K1029" i="1"/>
  <c r="I1094" i="1"/>
  <c r="G1095" i="1"/>
  <c r="J2362" i="1" l="1"/>
  <c r="U1097" i="1"/>
  <c r="H1097" i="1"/>
  <c r="A1098" i="1"/>
  <c r="D1098" i="1" s="1"/>
  <c r="P1097" i="1"/>
  <c r="R1097" i="1" s="1"/>
  <c r="S1097" i="1" s="1"/>
  <c r="B1097" i="1"/>
  <c r="R1096" i="1"/>
  <c r="S1096" i="1" s="1"/>
  <c r="C1097" i="1" s="1"/>
  <c r="T1097" i="1"/>
  <c r="E1097" i="1"/>
  <c r="F1097" i="1" s="1"/>
  <c r="L1029" i="1"/>
  <c r="M1029" i="1" s="1"/>
  <c r="N1029" i="1" s="1"/>
  <c r="O1029" i="1" s="1"/>
  <c r="Q1029" i="1" s="1"/>
  <c r="K1030" i="1"/>
  <c r="I1095" i="1"/>
  <c r="G1096" i="1"/>
  <c r="J2363" i="1" l="1"/>
  <c r="C1098" i="1"/>
  <c r="U1098" i="1"/>
  <c r="T1098" i="1"/>
  <c r="A1099" i="1"/>
  <c r="D1099" i="1" s="1"/>
  <c r="B1098" i="1"/>
  <c r="P1098" i="1"/>
  <c r="E1098" i="1"/>
  <c r="F1098" i="1" s="1"/>
  <c r="L1030" i="1"/>
  <c r="M1030" i="1" s="1"/>
  <c r="N1030" i="1" s="1"/>
  <c r="O1030" i="1" s="1"/>
  <c r="Q1030" i="1" s="1"/>
  <c r="K1031" i="1"/>
  <c r="I1096" i="1"/>
  <c r="G1097" i="1"/>
  <c r="H1098" i="1" s="1"/>
  <c r="J2364" i="1" l="1"/>
  <c r="U1099" i="1"/>
  <c r="H1099" i="1"/>
  <c r="T1099" i="1"/>
  <c r="R1098" i="1"/>
  <c r="S1098" i="1" s="1"/>
  <c r="C1099" i="1" s="1"/>
  <c r="P1099" i="1"/>
  <c r="B1099" i="1"/>
  <c r="A1100" i="1"/>
  <c r="D1100" i="1" s="1"/>
  <c r="E1099" i="1"/>
  <c r="F1099" i="1" s="1"/>
  <c r="L1031" i="1"/>
  <c r="M1031" i="1" s="1"/>
  <c r="N1031" i="1" s="1"/>
  <c r="O1031" i="1" s="1"/>
  <c r="Q1031" i="1" s="1"/>
  <c r="K1032" i="1"/>
  <c r="I1097" i="1"/>
  <c r="G1098" i="1"/>
  <c r="U1100" i="1" l="1"/>
  <c r="J2365" i="1"/>
  <c r="P1100" i="1"/>
  <c r="T1100" i="1"/>
  <c r="R1099" i="1"/>
  <c r="S1099" i="1" s="1"/>
  <c r="C1100" i="1" s="1"/>
  <c r="B1100" i="1"/>
  <c r="A1101" i="1"/>
  <c r="D1101" i="1" s="1"/>
  <c r="E1100" i="1"/>
  <c r="F1100" i="1" s="1"/>
  <c r="L1032" i="1"/>
  <c r="M1032" i="1" s="1"/>
  <c r="N1032" i="1" s="1"/>
  <c r="O1032" i="1" s="1"/>
  <c r="Q1032" i="1" s="1"/>
  <c r="K1033" i="1"/>
  <c r="I1098" i="1"/>
  <c r="G1099" i="1"/>
  <c r="H1100" i="1" s="1"/>
  <c r="U1101" i="1" l="1"/>
  <c r="J2366" i="1"/>
  <c r="R1100" i="1"/>
  <c r="S1100" i="1" s="1"/>
  <c r="C1101" i="1" s="1"/>
  <c r="T1101" i="1"/>
  <c r="B1101" i="1"/>
  <c r="A1102" i="1"/>
  <c r="D1102" i="1" s="1"/>
  <c r="P1101" i="1"/>
  <c r="E1101" i="1"/>
  <c r="F1101" i="1" s="1"/>
  <c r="L1033" i="1"/>
  <c r="M1033" i="1" s="1"/>
  <c r="N1033" i="1" s="1"/>
  <c r="O1033" i="1" s="1"/>
  <c r="Q1033" i="1" s="1"/>
  <c r="K1034" i="1"/>
  <c r="I1099" i="1"/>
  <c r="G1100" i="1"/>
  <c r="H1101" i="1" s="1"/>
  <c r="J2367" i="1" l="1"/>
  <c r="H1102" i="1"/>
  <c r="U1102" i="1"/>
  <c r="P1102" i="1"/>
  <c r="B1102" i="1"/>
  <c r="T1102" i="1"/>
  <c r="R1101" i="1"/>
  <c r="S1101" i="1" s="1"/>
  <c r="C1102" i="1" s="1"/>
  <c r="A1103" i="1"/>
  <c r="D1103" i="1" s="1"/>
  <c r="E1102" i="1"/>
  <c r="F1102" i="1" s="1"/>
  <c r="L1034" i="1"/>
  <c r="M1034" i="1" s="1"/>
  <c r="N1034" i="1" s="1"/>
  <c r="O1034" i="1" s="1"/>
  <c r="Q1034" i="1" s="1"/>
  <c r="K1035" i="1"/>
  <c r="I1100" i="1"/>
  <c r="G1101" i="1"/>
  <c r="J2368" i="1" l="1"/>
  <c r="T1103" i="1"/>
  <c r="U1103" i="1"/>
  <c r="H1103" i="1"/>
  <c r="P1103" i="1"/>
  <c r="B1103" i="1"/>
  <c r="A1104" i="1"/>
  <c r="D1104" i="1" s="1"/>
  <c r="R1102" i="1"/>
  <c r="S1102" i="1" s="1"/>
  <c r="C1103" i="1" s="1"/>
  <c r="E1103" i="1"/>
  <c r="F1103" i="1" s="1"/>
  <c r="L1035" i="1"/>
  <c r="M1035" i="1" s="1"/>
  <c r="N1035" i="1" s="1"/>
  <c r="O1035" i="1" s="1"/>
  <c r="Q1035" i="1" s="1"/>
  <c r="K1036" i="1"/>
  <c r="I1101" i="1"/>
  <c r="G1102" i="1"/>
  <c r="J2369" i="1" l="1"/>
  <c r="U1104" i="1"/>
  <c r="H1104" i="1"/>
  <c r="R1103" i="1"/>
  <c r="S1103" i="1" s="1"/>
  <c r="C1104" i="1" s="1"/>
  <c r="T1104" i="1"/>
  <c r="A1105" i="1"/>
  <c r="D1105" i="1" s="1"/>
  <c r="P1104" i="1"/>
  <c r="B1104" i="1"/>
  <c r="E1104" i="1"/>
  <c r="F1104" i="1" s="1"/>
  <c r="L1036" i="1"/>
  <c r="M1036" i="1" s="1"/>
  <c r="N1036" i="1" s="1"/>
  <c r="O1036" i="1" s="1"/>
  <c r="Q1036" i="1" s="1"/>
  <c r="K1037" i="1"/>
  <c r="I1102" i="1"/>
  <c r="G1103" i="1"/>
  <c r="J2370" i="1" l="1"/>
  <c r="T1105" i="1"/>
  <c r="H1105" i="1"/>
  <c r="R1104" i="1"/>
  <c r="S1104" i="1" s="1"/>
  <c r="C1105" i="1" s="1"/>
  <c r="U1105" i="1"/>
  <c r="A1106" i="1"/>
  <c r="D1106" i="1" s="1"/>
  <c r="B1105" i="1"/>
  <c r="P1105" i="1"/>
  <c r="E1105" i="1"/>
  <c r="F1105" i="1" s="1"/>
  <c r="L1037" i="1"/>
  <c r="M1037" i="1" s="1"/>
  <c r="N1037" i="1" s="1"/>
  <c r="O1037" i="1" s="1"/>
  <c r="Q1037" i="1" s="1"/>
  <c r="K1038" i="1"/>
  <c r="I1103" i="1"/>
  <c r="G1104" i="1"/>
  <c r="J2371" i="1" l="1"/>
  <c r="H1106" i="1"/>
  <c r="A1107" i="1"/>
  <c r="D1107" i="1" s="1"/>
  <c r="T1106" i="1"/>
  <c r="R1105" i="1"/>
  <c r="S1105" i="1" s="1"/>
  <c r="C1106" i="1" s="1"/>
  <c r="U1106" i="1"/>
  <c r="B1106" i="1"/>
  <c r="P1106" i="1"/>
  <c r="R1106" i="1" s="1"/>
  <c r="S1106" i="1" s="1"/>
  <c r="E1106" i="1"/>
  <c r="F1106" i="1" s="1"/>
  <c r="L1038" i="1"/>
  <c r="M1038" i="1" s="1"/>
  <c r="N1038" i="1" s="1"/>
  <c r="O1038" i="1" s="1"/>
  <c r="Q1038" i="1" s="1"/>
  <c r="K1039" i="1"/>
  <c r="I1104" i="1"/>
  <c r="G1105" i="1"/>
  <c r="J2372" i="1" l="1"/>
  <c r="C1107" i="1"/>
  <c r="P1107" i="1"/>
  <c r="B1107" i="1"/>
  <c r="H1107" i="1"/>
  <c r="T1107" i="1"/>
  <c r="U1107" i="1"/>
  <c r="A1108" i="1"/>
  <c r="D1108" i="1" s="1"/>
  <c r="E1107" i="1"/>
  <c r="F1107" i="1" s="1"/>
  <c r="L1039" i="1"/>
  <c r="M1039" i="1" s="1"/>
  <c r="N1039" i="1" s="1"/>
  <c r="O1039" i="1" s="1"/>
  <c r="Q1039" i="1" s="1"/>
  <c r="K1040" i="1"/>
  <c r="I1105" i="1"/>
  <c r="G1106" i="1"/>
  <c r="J2373" i="1" l="1"/>
  <c r="U1108" i="1"/>
  <c r="H1108" i="1"/>
  <c r="T1108" i="1"/>
  <c r="R1107" i="1"/>
  <c r="S1107" i="1" s="1"/>
  <c r="C1108" i="1" s="1"/>
  <c r="B1108" i="1"/>
  <c r="A1109" i="1"/>
  <c r="D1109" i="1" s="1"/>
  <c r="P1108" i="1"/>
  <c r="E1108" i="1"/>
  <c r="F1108" i="1" s="1"/>
  <c r="L1040" i="1"/>
  <c r="M1040" i="1" s="1"/>
  <c r="N1040" i="1" s="1"/>
  <c r="O1040" i="1" s="1"/>
  <c r="Q1040" i="1" s="1"/>
  <c r="K1041" i="1"/>
  <c r="I1106" i="1"/>
  <c r="G1107" i="1"/>
  <c r="J2374" i="1" l="1"/>
  <c r="U1109" i="1"/>
  <c r="H1109" i="1"/>
  <c r="R1108" i="1"/>
  <c r="S1108" i="1" s="1"/>
  <c r="C1109" i="1" s="1"/>
  <c r="T1109" i="1"/>
  <c r="B1109" i="1"/>
  <c r="A1110" i="1"/>
  <c r="D1110" i="1" s="1"/>
  <c r="P1109" i="1"/>
  <c r="E1109" i="1"/>
  <c r="F1109" i="1" s="1"/>
  <c r="L1041" i="1"/>
  <c r="M1041" i="1" s="1"/>
  <c r="N1041" i="1" s="1"/>
  <c r="O1041" i="1" s="1"/>
  <c r="Q1041" i="1" s="1"/>
  <c r="K1042" i="1"/>
  <c r="I1107" i="1"/>
  <c r="G1108" i="1"/>
  <c r="J2375" i="1" l="1"/>
  <c r="T1110" i="1"/>
  <c r="H1110" i="1"/>
  <c r="U1110" i="1"/>
  <c r="R1109" i="1"/>
  <c r="S1109" i="1" s="1"/>
  <c r="C1110" i="1" s="1"/>
  <c r="A1111" i="1"/>
  <c r="D1111" i="1" s="1"/>
  <c r="P1110" i="1"/>
  <c r="B1110" i="1"/>
  <c r="E1110" i="1"/>
  <c r="F1110" i="1" s="1"/>
  <c r="L1042" i="1"/>
  <c r="M1042" i="1" s="1"/>
  <c r="N1042" i="1" s="1"/>
  <c r="O1042" i="1" s="1"/>
  <c r="Q1042" i="1" s="1"/>
  <c r="K1043" i="1"/>
  <c r="I1108" i="1"/>
  <c r="G1109" i="1"/>
  <c r="J2376" i="1" l="1"/>
  <c r="T1111" i="1"/>
  <c r="A1112" i="1"/>
  <c r="D1112" i="1" s="1"/>
  <c r="U1111" i="1"/>
  <c r="R1110" i="1"/>
  <c r="S1110" i="1" s="1"/>
  <c r="C1111" i="1" s="1"/>
  <c r="P1111" i="1"/>
  <c r="B1111" i="1"/>
  <c r="E1111" i="1"/>
  <c r="F1111" i="1" s="1"/>
  <c r="L1043" i="1"/>
  <c r="M1043" i="1" s="1"/>
  <c r="N1043" i="1" s="1"/>
  <c r="O1043" i="1" s="1"/>
  <c r="Q1043" i="1" s="1"/>
  <c r="K1044" i="1"/>
  <c r="I1109" i="1"/>
  <c r="G1110" i="1"/>
  <c r="H1111" i="1" s="1"/>
  <c r="J2377" i="1" l="1"/>
  <c r="U1112" i="1"/>
  <c r="R1111" i="1"/>
  <c r="S1111" i="1" s="1"/>
  <c r="C1112" i="1" s="1"/>
  <c r="T1112" i="1"/>
  <c r="A1113" i="1"/>
  <c r="D1113" i="1" s="1"/>
  <c r="B1112" i="1"/>
  <c r="P1112" i="1"/>
  <c r="R1112" i="1" s="1"/>
  <c r="S1112" i="1" s="1"/>
  <c r="E1112" i="1"/>
  <c r="F1112" i="1" s="1"/>
  <c r="L1044" i="1"/>
  <c r="M1044" i="1" s="1"/>
  <c r="N1044" i="1" s="1"/>
  <c r="O1044" i="1" s="1"/>
  <c r="Q1044" i="1" s="1"/>
  <c r="K1045" i="1"/>
  <c r="I1110" i="1"/>
  <c r="G1111" i="1"/>
  <c r="H1112" i="1" s="1"/>
  <c r="J2378" i="1" l="1"/>
  <c r="C1113" i="1"/>
  <c r="H1113" i="1"/>
  <c r="P1113" i="1"/>
  <c r="U1113" i="1"/>
  <c r="T1113" i="1"/>
  <c r="B1113" i="1"/>
  <c r="A1114" i="1"/>
  <c r="D1114" i="1" s="1"/>
  <c r="E1113" i="1"/>
  <c r="F1113" i="1" s="1"/>
  <c r="L1045" i="1"/>
  <c r="M1045" i="1" s="1"/>
  <c r="N1045" i="1" s="1"/>
  <c r="O1045" i="1" s="1"/>
  <c r="Q1045" i="1" s="1"/>
  <c r="K1046" i="1"/>
  <c r="I1111" i="1"/>
  <c r="G1112" i="1"/>
  <c r="J2379" i="1" l="1"/>
  <c r="T1114" i="1"/>
  <c r="A1115" i="1"/>
  <c r="D1115" i="1" s="1"/>
  <c r="R1113" i="1"/>
  <c r="S1113" i="1" s="1"/>
  <c r="C1114" i="1" s="1"/>
  <c r="P1114" i="1"/>
  <c r="B1114" i="1"/>
  <c r="U1114" i="1"/>
  <c r="E1114" i="1"/>
  <c r="F1114" i="1" s="1"/>
  <c r="L1046" i="1"/>
  <c r="M1046" i="1" s="1"/>
  <c r="N1046" i="1" s="1"/>
  <c r="O1046" i="1" s="1"/>
  <c r="Q1046" i="1" s="1"/>
  <c r="K1047" i="1"/>
  <c r="I1112" i="1"/>
  <c r="G1113" i="1"/>
  <c r="H1114" i="1" s="1"/>
  <c r="J2380" i="1" l="1"/>
  <c r="U1115" i="1"/>
  <c r="H1115" i="1"/>
  <c r="P1115" i="1"/>
  <c r="R1115" i="1" s="1"/>
  <c r="S1115" i="1" s="1"/>
  <c r="B1115" i="1"/>
  <c r="A1116" i="1"/>
  <c r="D1116" i="1" s="1"/>
  <c r="T1115" i="1"/>
  <c r="R1114" i="1"/>
  <c r="S1114" i="1" s="1"/>
  <c r="C1115" i="1" s="1"/>
  <c r="E1115" i="1"/>
  <c r="F1115" i="1" s="1"/>
  <c r="L1047" i="1"/>
  <c r="M1047" i="1" s="1"/>
  <c r="N1047" i="1" s="1"/>
  <c r="O1047" i="1" s="1"/>
  <c r="Q1047" i="1" s="1"/>
  <c r="K1048" i="1"/>
  <c r="I1113" i="1"/>
  <c r="G1114" i="1"/>
  <c r="J2381" i="1" l="1"/>
  <c r="C1116" i="1"/>
  <c r="T1116" i="1"/>
  <c r="U1116" i="1"/>
  <c r="H1116" i="1"/>
  <c r="P1116" i="1"/>
  <c r="A1117" i="1"/>
  <c r="D1117" i="1" s="1"/>
  <c r="B1116" i="1"/>
  <c r="E1116" i="1"/>
  <c r="F1116" i="1" s="1"/>
  <c r="L1048" i="1"/>
  <c r="M1048" i="1" s="1"/>
  <c r="N1048" i="1" s="1"/>
  <c r="O1048" i="1" s="1"/>
  <c r="Q1048" i="1" s="1"/>
  <c r="K1049" i="1"/>
  <c r="I1114" i="1"/>
  <c r="G1115" i="1"/>
  <c r="J2382" i="1" l="1"/>
  <c r="U1117" i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7" i="1"/>
  <c r="F1117" i="1" s="1"/>
  <c r="L1049" i="1"/>
  <c r="M1049" i="1" s="1"/>
  <c r="N1049" i="1" s="1"/>
  <c r="O1049" i="1" s="1"/>
  <c r="Q1049" i="1" s="1"/>
  <c r="K1050" i="1"/>
  <c r="I1115" i="1"/>
  <c r="G1116" i="1"/>
  <c r="J2383" i="1" l="1"/>
  <c r="C1118" i="1"/>
  <c r="H1118" i="1"/>
  <c r="T1118" i="1"/>
  <c r="U1118" i="1"/>
  <c r="P1118" i="1"/>
  <c r="A1119" i="1"/>
  <c r="D1119" i="1" s="1"/>
  <c r="B1118" i="1"/>
  <c r="E1118" i="1"/>
  <c r="F1118" i="1" s="1"/>
  <c r="L1050" i="1"/>
  <c r="M1050" i="1" s="1"/>
  <c r="N1050" i="1" s="1"/>
  <c r="O1050" i="1" s="1"/>
  <c r="Q1050" i="1" s="1"/>
  <c r="K1051" i="1"/>
  <c r="I1116" i="1"/>
  <c r="G1117" i="1"/>
  <c r="J2384" i="1" l="1"/>
  <c r="U1119" i="1"/>
  <c r="T1119" i="1"/>
  <c r="P1119" i="1"/>
  <c r="B1119" i="1"/>
  <c r="A1120" i="1"/>
  <c r="D1120" i="1" s="1"/>
  <c r="H1119" i="1"/>
  <c r="R1118" i="1"/>
  <c r="S1118" i="1" s="1"/>
  <c r="C1119" i="1" s="1"/>
  <c r="E1119" i="1"/>
  <c r="F1119" i="1" s="1"/>
  <c r="L1051" i="1"/>
  <c r="M1051" i="1" s="1"/>
  <c r="N1051" i="1" s="1"/>
  <c r="O1051" i="1" s="1"/>
  <c r="Q1051" i="1" s="1"/>
  <c r="K1052" i="1"/>
  <c r="I1117" i="1"/>
  <c r="G1118" i="1"/>
  <c r="U1120" i="1" l="1"/>
  <c r="J2385" i="1"/>
  <c r="A1121" i="1"/>
  <c r="D1121" i="1" s="1"/>
  <c r="T1120" i="1"/>
  <c r="R1119" i="1"/>
  <c r="S1119" i="1" s="1"/>
  <c r="C1120" i="1" s="1"/>
  <c r="P1120" i="1"/>
  <c r="B1120" i="1"/>
  <c r="E1120" i="1"/>
  <c r="F1120" i="1" s="1"/>
  <c r="L1052" i="1"/>
  <c r="M1052" i="1" s="1"/>
  <c r="N1052" i="1" s="1"/>
  <c r="O1052" i="1" s="1"/>
  <c r="Q1052" i="1" s="1"/>
  <c r="K1053" i="1"/>
  <c r="I1118" i="1"/>
  <c r="G1119" i="1"/>
  <c r="H1120" i="1" s="1"/>
  <c r="U1121" i="1" l="1"/>
  <c r="J2386" i="1"/>
  <c r="R1120" i="1"/>
  <c r="S1120" i="1" s="1"/>
  <c r="C1121" i="1" s="1"/>
  <c r="T1121" i="1"/>
  <c r="A1122" i="1"/>
  <c r="D1122" i="1" s="1"/>
  <c r="P1121" i="1"/>
  <c r="R1121" i="1" s="1"/>
  <c r="S1121" i="1" s="1"/>
  <c r="B1121" i="1"/>
  <c r="E1121" i="1"/>
  <c r="F1121" i="1" s="1"/>
  <c r="L1053" i="1"/>
  <c r="M1053" i="1" s="1"/>
  <c r="N1053" i="1" s="1"/>
  <c r="O1053" i="1" s="1"/>
  <c r="Q1053" i="1" s="1"/>
  <c r="K1054" i="1"/>
  <c r="I1119" i="1"/>
  <c r="G1120" i="1"/>
  <c r="H1121" i="1" s="1"/>
  <c r="J2387" i="1" l="1"/>
  <c r="C1122" i="1"/>
  <c r="U1122" i="1"/>
  <c r="T1122" i="1"/>
  <c r="A1123" i="1"/>
  <c r="D1123" i="1" s="1"/>
  <c r="P1122" i="1"/>
  <c r="R1122" i="1" s="1"/>
  <c r="S1122" i="1" s="1"/>
  <c r="B1122" i="1"/>
  <c r="E1122" i="1"/>
  <c r="F1122" i="1" s="1"/>
  <c r="L1054" i="1"/>
  <c r="M1054" i="1" s="1"/>
  <c r="N1054" i="1" s="1"/>
  <c r="O1054" i="1" s="1"/>
  <c r="Q1054" i="1" s="1"/>
  <c r="K1055" i="1"/>
  <c r="I1120" i="1"/>
  <c r="G1121" i="1"/>
  <c r="H1122" i="1" s="1"/>
  <c r="J2388" i="1" l="1"/>
  <c r="C1123" i="1"/>
  <c r="T1123" i="1"/>
  <c r="U1123" i="1"/>
  <c r="B1123" i="1"/>
  <c r="A1124" i="1"/>
  <c r="D1124" i="1" s="1"/>
  <c r="P1123" i="1"/>
  <c r="R1123" i="1" s="1"/>
  <c r="S1123" i="1" s="1"/>
  <c r="E1123" i="1"/>
  <c r="F1123" i="1" s="1"/>
  <c r="L1055" i="1"/>
  <c r="M1055" i="1" s="1"/>
  <c r="N1055" i="1" s="1"/>
  <c r="O1055" i="1" s="1"/>
  <c r="Q1055" i="1" s="1"/>
  <c r="K1056" i="1"/>
  <c r="I1121" i="1"/>
  <c r="G1122" i="1"/>
  <c r="H1123" i="1" s="1"/>
  <c r="J2389" i="1" l="1"/>
  <c r="C1124" i="1"/>
  <c r="H1124" i="1"/>
  <c r="U1124" i="1"/>
  <c r="P1124" i="1"/>
  <c r="R1124" i="1" s="1"/>
  <c r="S1124" i="1" s="1"/>
  <c r="A1125" i="1"/>
  <c r="D1125" i="1" s="1"/>
  <c r="T1124" i="1"/>
  <c r="B1124" i="1"/>
  <c r="E1124" i="1"/>
  <c r="F1124" i="1" s="1"/>
  <c r="L1056" i="1"/>
  <c r="M1056" i="1" s="1"/>
  <c r="N1056" i="1" s="1"/>
  <c r="O1056" i="1" s="1"/>
  <c r="Q1056" i="1" s="1"/>
  <c r="K1057" i="1"/>
  <c r="I1122" i="1"/>
  <c r="G1123" i="1"/>
  <c r="J2390" i="1" l="1"/>
  <c r="C1125" i="1"/>
  <c r="H1125" i="1"/>
  <c r="B1125" i="1"/>
  <c r="T1125" i="1"/>
  <c r="U1125" i="1"/>
  <c r="A1126" i="1"/>
  <c r="D1126" i="1" s="1"/>
  <c r="P1125" i="1"/>
  <c r="R1125" i="1" s="1"/>
  <c r="S1125" i="1" s="1"/>
  <c r="E1125" i="1"/>
  <c r="F1125" i="1" s="1"/>
  <c r="L1057" i="1"/>
  <c r="M1057" i="1" s="1"/>
  <c r="N1057" i="1" s="1"/>
  <c r="O1057" i="1" s="1"/>
  <c r="Q1057" i="1" s="1"/>
  <c r="K1058" i="1"/>
  <c r="I1123" i="1"/>
  <c r="G1124" i="1"/>
  <c r="C1126" i="1" l="1"/>
  <c r="J2391" i="1"/>
  <c r="H1126" i="1"/>
  <c r="U1126" i="1"/>
  <c r="T1126" i="1"/>
  <c r="A1127" i="1"/>
  <c r="D1127" i="1" s="1"/>
  <c r="P1126" i="1"/>
  <c r="B1126" i="1"/>
  <c r="E1126" i="1"/>
  <c r="F1126" i="1" s="1"/>
  <c r="L1058" i="1"/>
  <c r="M1058" i="1" s="1"/>
  <c r="N1058" i="1" s="1"/>
  <c r="O1058" i="1" s="1"/>
  <c r="Q1058" i="1" s="1"/>
  <c r="K1059" i="1"/>
  <c r="I1124" i="1"/>
  <c r="G1125" i="1"/>
  <c r="J2392" i="1" l="1"/>
  <c r="U1127" i="1"/>
  <c r="H1127" i="1"/>
  <c r="T1127" i="1"/>
  <c r="R1126" i="1"/>
  <c r="S1126" i="1" s="1"/>
  <c r="C1127" i="1" s="1"/>
  <c r="A1128" i="1"/>
  <c r="D1128" i="1" s="1"/>
  <c r="P1127" i="1"/>
  <c r="B1127" i="1"/>
  <c r="E1127" i="1"/>
  <c r="F1127" i="1" s="1"/>
  <c r="L1059" i="1"/>
  <c r="M1059" i="1" s="1"/>
  <c r="N1059" i="1" s="1"/>
  <c r="O1059" i="1" s="1"/>
  <c r="Q1059" i="1" s="1"/>
  <c r="K1060" i="1"/>
  <c r="I1125" i="1"/>
  <c r="G1126" i="1"/>
  <c r="J2393" i="1" l="1"/>
  <c r="T1128" i="1"/>
  <c r="A1129" i="1"/>
  <c r="D1129" i="1" s="1"/>
  <c r="R1127" i="1"/>
  <c r="S1127" i="1" s="1"/>
  <c r="C1128" i="1" s="1"/>
  <c r="H1128" i="1"/>
  <c r="P1128" i="1"/>
  <c r="B1128" i="1"/>
  <c r="U1128" i="1"/>
  <c r="E1128" i="1"/>
  <c r="F1128" i="1" s="1"/>
  <c r="L1060" i="1"/>
  <c r="M1060" i="1" s="1"/>
  <c r="N1060" i="1" s="1"/>
  <c r="O1060" i="1" s="1"/>
  <c r="Q1060" i="1" s="1"/>
  <c r="K1061" i="1"/>
  <c r="I1126" i="1"/>
  <c r="G1127" i="1"/>
  <c r="J2394" i="1" l="1"/>
  <c r="T1129" i="1"/>
  <c r="R1128" i="1"/>
  <c r="S1128" i="1" s="1"/>
  <c r="C1129" i="1" s="1"/>
  <c r="U1129" i="1"/>
  <c r="H1129" i="1"/>
  <c r="A1130" i="1"/>
  <c r="D1130" i="1" s="1"/>
  <c r="P1129" i="1"/>
  <c r="B1129" i="1"/>
  <c r="E1129" i="1"/>
  <c r="F1129" i="1" s="1"/>
  <c r="L1061" i="1"/>
  <c r="M1061" i="1" s="1"/>
  <c r="N1061" i="1" s="1"/>
  <c r="O1061" i="1" s="1"/>
  <c r="Q1061" i="1" s="1"/>
  <c r="K1062" i="1"/>
  <c r="I1127" i="1"/>
  <c r="G1128" i="1"/>
  <c r="J2395" i="1" l="1"/>
  <c r="U1130" i="1"/>
  <c r="H1130" i="1"/>
  <c r="A1131" i="1"/>
  <c r="D1131" i="1" s="1"/>
  <c r="P1130" i="1"/>
  <c r="R1129" i="1"/>
  <c r="S1129" i="1" s="1"/>
  <c r="C1130" i="1" s="1"/>
  <c r="T1130" i="1"/>
  <c r="B1130" i="1"/>
  <c r="E1130" i="1"/>
  <c r="F1130" i="1" s="1"/>
  <c r="L1062" i="1"/>
  <c r="M1062" i="1" s="1"/>
  <c r="N1062" i="1" s="1"/>
  <c r="O1062" i="1" s="1"/>
  <c r="Q1062" i="1" s="1"/>
  <c r="K1063" i="1"/>
  <c r="I1128" i="1"/>
  <c r="G1129" i="1"/>
  <c r="J2396" i="1" l="1"/>
  <c r="U1131" i="1"/>
  <c r="P1131" i="1"/>
  <c r="T1131" i="1"/>
  <c r="R1130" i="1"/>
  <c r="S1130" i="1" s="1"/>
  <c r="C1131" i="1" s="1"/>
  <c r="B1131" i="1"/>
  <c r="A1132" i="1"/>
  <c r="D1132" i="1" s="1"/>
  <c r="E1131" i="1"/>
  <c r="F1131" i="1" s="1"/>
  <c r="L1063" i="1"/>
  <c r="M1063" i="1" s="1"/>
  <c r="N1063" i="1" s="1"/>
  <c r="O1063" i="1" s="1"/>
  <c r="Q1063" i="1" s="1"/>
  <c r="K1064" i="1"/>
  <c r="I1129" i="1"/>
  <c r="G1130" i="1"/>
  <c r="H1131" i="1" s="1"/>
  <c r="U1132" i="1" l="1"/>
  <c r="J2397" i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2" i="1"/>
  <c r="F1132" i="1" s="1"/>
  <c r="L1064" i="1"/>
  <c r="M1064" i="1" s="1"/>
  <c r="N1064" i="1" s="1"/>
  <c r="O1064" i="1" s="1"/>
  <c r="Q1064" i="1" s="1"/>
  <c r="K1065" i="1"/>
  <c r="I1130" i="1"/>
  <c r="G1131" i="1"/>
  <c r="J2398" i="1" l="1"/>
  <c r="C1133" i="1"/>
  <c r="B1133" i="1"/>
  <c r="A1134" i="1"/>
  <c r="D1134" i="1" s="1"/>
  <c r="T1133" i="1"/>
  <c r="U1133" i="1"/>
  <c r="P1133" i="1"/>
  <c r="R1133" i="1" s="1"/>
  <c r="S1133" i="1" s="1"/>
  <c r="E1133" i="1"/>
  <c r="F1133" i="1" s="1"/>
  <c r="L1065" i="1"/>
  <c r="M1065" i="1" s="1"/>
  <c r="N1065" i="1" s="1"/>
  <c r="O1065" i="1" s="1"/>
  <c r="Q1065" i="1" s="1"/>
  <c r="K1066" i="1"/>
  <c r="I1131" i="1"/>
  <c r="G1132" i="1"/>
  <c r="H1133" i="1" s="1"/>
  <c r="J2399" i="1" l="1"/>
  <c r="C1134" i="1"/>
  <c r="U1134" i="1"/>
  <c r="T1134" i="1"/>
  <c r="A1135" i="1"/>
  <c r="D1135" i="1" s="1"/>
  <c r="P1134" i="1"/>
  <c r="B1134" i="1"/>
  <c r="E1134" i="1"/>
  <c r="F1134" i="1" s="1"/>
  <c r="L1066" i="1"/>
  <c r="M1066" i="1" s="1"/>
  <c r="N1066" i="1" s="1"/>
  <c r="O1066" i="1" s="1"/>
  <c r="Q1066" i="1" s="1"/>
  <c r="K1067" i="1"/>
  <c r="I1132" i="1"/>
  <c r="G1133" i="1"/>
  <c r="H1134" i="1" s="1"/>
  <c r="J2400" i="1" l="1"/>
  <c r="U1135" i="1"/>
  <c r="T1135" i="1"/>
  <c r="R1134" i="1"/>
  <c r="S1134" i="1" s="1"/>
  <c r="C1135" i="1" s="1"/>
  <c r="A1136" i="1"/>
  <c r="D1136" i="1" s="1"/>
  <c r="P1135" i="1"/>
  <c r="B1135" i="1"/>
  <c r="H1135" i="1"/>
  <c r="E1135" i="1"/>
  <c r="F1135" i="1" s="1"/>
  <c r="L1067" i="1"/>
  <c r="M1067" i="1" s="1"/>
  <c r="N1067" i="1" s="1"/>
  <c r="O1067" i="1" s="1"/>
  <c r="Q1067" i="1" s="1"/>
  <c r="K1068" i="1"/>
  <c r="I1133" i="1"/>
  <c r="G1134" i="1"/>
  <c r="J2401" i="1" l="1"/>
  <c r="T1136" i="1"/>
  <c r="U1136" i="1"/>
  <c r="A1137" i="1"/>
  <c r="D1137" i="1" s="1"/>
  <c r="P1136" i="1"/>
  <c r="R1135" i="1"/>
  <c r="S1135" i="1" s="1"/>
  <c r="C1136" i="1" s="1"/>
  <c r="B1136" i="1"/>
  <c r="E1136" i="1"/>
  <c r="F1136" i="1" s="1"/>
  <c r="L1068" i="1"/>
  <c r="M1068" i="1" s="1"/>
  <c r="N1068" i="1" s="1"/>
  <c r="O1068" i="1" s="1"/>
  <c r="Q1068" i="1" s="1"/>
  <c r="K1069" i="1"/>
  <c r="I1134" i="1"/>
  <c r="G1135" i="1"/>
  <c r="H1136" i="1" s="1"/>
  <c r="J2402" i="1" l="1"/>
  <c r="U1137" i="1"/>
  <c r="H1137" i="1"/>
  <c r="P1137" i="1"/>
  <c r="B1137" i="1"/>
  <c r="R1136" i="1"/>
  <c r="S1136" i="1" s="1"/>
  <c r="C1137" i="1" s="1"/>
  <c r="T1137" i="1"/>
  <c r="A1138" i="1"/>
  <c r="D1138" i="1" s="1"/>
  <c r="E1137" i="1"/>
  <c r="F1137" i="1" s="1"/>
  <c r="L1069" i="1"/>
  <c r="M1069" i="1" s="1"/>
  <c r="N1069" i="1" s="1"/>
  <c r="O1069" i="1" s="1"/>
  <c r="Q1069" i="1" s="1"/>
  <c r="K1070" i="1"/>
  <c r="I1135" i="1"/>
  <c r="G1136" i="1"/>
  <c r="J2403" i="1" l="1"/>
  <c r="T1138" i="1"/>
  <c r="B1138" i="1"/>
  <c r="P1138" i="1"/>
  <c r="H1138" i="1"/>
  <c r="R1137" i="1"/>
  <c r="S1137" i="1" s="1"/>
  <c r="C1138" i="1" s="1"/>
  <c r="U1138" i="1"/>
  <c r="A1139" i="1"/>
  <c r="D1139" i="1" s="1"/>
  <c r="E1138" i="1"/>
  <c r="F1138" i="1" s="1"/>
  <c r="L1070" i="1"/>
  <c r="M1070" i="1" s="1"/>
  <c r="N1070" i="1" s="1"/>
  <c r="O1070" i="1" s="1"/>
  <c r="Q1070" i="1" s="1"/>
  <c r="K1071" i="1"/>
  <c r="I1136" i="1"/>
  <c r="G1137" i="1"/>
  <c r="J2404" i="1" l="1"/>
  <c r="H1139" i="1"/>
  <c r="P1139" i="1"/>
  <c r="U1139" i="1"/>
  <c r="T1139" i="1"/>
  <c r="R1138" i="1"/>
  <c r="S1138" i="1" s="1"/>
  <c r="C1139" i="1" s="1"/>
  <c r="B1139" i="1"/>
  <c r="A1140" i="1"/>
  <c r="D1140" i="1" s="1"/>
  <c r="E1139" i="1"/>
  <c r="F1139" i="1" s="1"/>
  <c r="L1071" i="1"/>
  <c r="M1071" i="1" s="1"/>
  <c r="N1071" i="1" s="1"/>
  <c r="O1071" i="1" s="1"/>
  <c r="Q1071" i="1" s="1"/>
  <c r="K1072" i="1"/>
  <c r="I1137" i="1"/>
  <c r="G1138" i="1"/>
  <c r="J2405" i="1" l="1"/>
  <c r="U1140" i="1"/>
  <c r="A1141" i="1"/>
  <c r="D1141" i="1" s="1"/>
  <c r="B1140" i="1"/>
  <c r="T1140" i="1"/>
  <c r="R1139" i="1"/>
  <c r="S1139" i="1" s="1"/>
  <c r="C1140" i="1" s="1"/>
  <c r="P1140" i="1"/>
  <c r="R1140" i="1" s="1"/>
  <c r="S1140" i="1" s="1"/>
  <c r="E1140" i="1"/>
  <c r="F1140" i="1" s="1"/>
  <c r="L1072" i="1"/>
  <c r="M1072" i="1" s="1"/>
  <c r="N1072" i="1" s="1"/>
  <c r="O1072" i="1" s="1"/>
  <c r="Q1072" i="1" s="1"/>
  <c r="K1073" i="1"/>
  <c r="I1138" i="1"/>
  <c r="G1139" i="1"/>
  <c r="H1140" i="1" s="1"/>
  <c r="J2406" i="1" l="1"/>
  <c r="C1141" i="1"/>
  <c r="H1141" i="1"/>
  <c r="U1141" i="1"/>
  <c r="T1141" i="1"/>
  <c r="A1142" i="1"/>
  <c r="D1142" i="1" s="1"/>
  <c r="B1141" i="1"/>
  <c r="P1141" i="1"/>
  <c r="E1141" i="1"/>
  <c r="F1141" i="1" s="1"/>
  <c r="L1073" i="1"/>
  <c r="M1073" i="1" s="1"/>
  <c r="N1073" i="1" s="1"/>
  <c r="O1073" i="1" s="1"/>
  <c r="Q1073" i="1" s="1"/>
  <c r="K1074" i="1"/>
  <c r="I1139" i="1"/>
  <c r="G1140" i="1"/>
  <c r="J2407" i="1" l="1"/>
  <c r="U1142" i="1"/>
  <c r="P1142" i="1"/>
  <c r="B1142" i="1"/>
  <c r="R1141" i="1"/>
  <c r="S1141" i="1" s="1"/>
  <c r="C1142" i="1" s="1"/>
  <c r="T1142" i="1"/>
  <c r="A1143" i="1"/>
  <c r="D1143" i="1" s="1"/>
  <c r="E1142" i="1"/>
  <c r="F1142" i="1" s="1"/>
  <c r="L1074" i="1"/>
  <c r="M1074" i="1" s="1"/>
  <c r="N1074" i="1" s="1"/>
  <c r="O1074" i="1" s="1"/>
  <c r="Q1074" i="1" s="1"/>
  <c r="K1075" i="1"/>
  <c r="I1140" i="1"/>
  <c r="G1141" i="1"/>
  <c r="H1142" i="1" s="1"/>
  <c r="J2408" i="1" l="1"/>
  <c r="T1143" i="1"/>
  <c r="R1142" i="1"/>
  <c r="S1142" i="1" s="1"/>
  <c r="C1143" i="1" s="1"/>
  <c r="A1144" i="1"/>
  <c r="D1144" i="1" s="1"/>
  <c r="U1143" i="1"/>
  <c r="P1143" i="1"/>
  <c r="B1143" i="1"/>
  <c r="E1143" i="1"/>
  <c r="F1143" i="1" s="1"/>
  <c r="L1075" i="1"/>
  <c r="M1075" i="1" s="1"/>
  <c r="N1075" i="1" s="1"/>
  <c r="O1075" i="1" s="1"/>
  <c r="Q1075" i="1" s="1"/>
  <c r="K1076" i="1"/>
  <c r="I1141" i="1"/>
  <c r="G1142" i="1"/>
  <c r="H1143" i="1" s="1"/>
  <c r="J2409" i="1" l="1"/>
  <c r="U1144" i="1"/>
  <c r="R1143" i="1"/>
  <c r="S1143" i="1" s="1"/>
  <c r="C1144" i="1" s="1"/>
  <c r="A1145" i="1"/>
  <c r="D1145" i="1" s="1"/>
  <c r="B1144" i="1"/>
  <c r="P1144" i="1"/>
  <c r="H1144" i="1"/>
  <c r="T1144" i="1"/>
  <c r="E1144" i="1"/>
  <c r="F1144" i="1" s="1"/>
  <c r="L1076" i="1"/>
  <c r="M1076" i="1" s="1"/>
  <c r="N1076" i="1" s="1"/>
  <c r="O1076" i="1" s="1"/>
  <c r="Q1076" i="1" s="1"/>
  <c r="K1077" i="1"/>
  <c r="I1142" i="1"/>
  <c r="G1143" i="1"/>
  <c r="U1145" i="1" l="1"/>
  <c r="J2410" i="1"/>
  <c r="H1145" i="1"/>
  <c r="R1144" i="1"/>
  <c r="S1144" i="1" s="1"/>
  <c r="C1145" i="1" s="1"/>
  <c r="T1145" i="1"/>
  <c r="A1146" i="1"/>
  <c r="D1146" i="1" s="1"/>
  <c r="P1145" i="1"/>
  <c r="B1145" i="1"/>
  <c r="E1145" i="1"/>
  <c r="F1145" i="1" s="1"/>
  <c r="L1077" i="1"/>
  <c r="M1077" i="1" s="1"/>
  <c r="N1077" i="1" s="1"/>
  <c r="O1077" i="1" s="1"/>
  <c r="Q1077" i="1" s="1"/>
  <c r="K1078" i="1"/>
  <c r="I1143" i="1"/>
  <c r="G1144" i="1"/>
  <c r="J2411" i="1" l="1"/>
  <c r="H1146" i="1"/>
  <c r="A1147" i="1"/>
  <c r="D1147" i="1" s="1"/>
  <c r="T1146" i="1"/>
  <c r="U1146" i="1"/>
  <c r="R1145" i="1"/>
  <c r="S1145" i="1" s="1"/>
  <c r="C1146" i="1" s="1"/>
  <c r="B1146" i="1"/>
  <c r="P1146" i="1"/>
  <c r="E1146" i="1"/>
  <c r="F1146" i="1" s="1"/>
  <c r="L1078" i="1"/>
  <c r="M1078" i="1" s="1"/>
  <c r="N1078" i="1" s="1"/>
  <c r="O1078" i="1" s="1"/>
  <c r="Q1078" i="1" s="1"/>
  <c r="K1079" i="1"/>
  <c r="I1144" i="1"/>
  <c r="G1145" i="1"/>
  <c r="J2412" i="1" l="1"/>
  <c r="T1147" i="1"/>
  <c r="U1147" i="1"/>
  <c r="H1147" i="1"/>
  <c r="P1147" i="1"/>
  <c r="B1147" i="1"/>
  <c r="A1148" i="1"/>
  <c r="D1148" i="1" s="1"/>
  <c r="R1146" i="1"/>
  <c r="S1146" i="1" s="1"/>
  <c r="C1147" i="1" s="1"/>
  <c r="E1147" i="1"/>
  <c r="F1147" i="1" s="1"/>
  <c r="L1079" i="1"/>
  <c r="M1079" i="1" s="1"/>
  <c r="N1079" i="1" s="1"/>
  <c r="O1079" i="1" s="1"/>
  <c r="Q1079" i="1" s="1"/>
  <c r="K1080" i="1"/>
  <c r="I1145" i="1"/>
  <c r="G1146" i="1"/>
  <c r="J2413" i="1" l="1"/>
  <c r="T1148" i="1"/>
  <c r="H1148" i="1"/>
  <c r="R1147" i="1"/>
  <c r="S1147" i="1" s="1"/>
  <c r="C1148" i="1" s="1"/>
  <c r="U1148" i="1"/>
  <c r="P1148" i="1"/>
  <c r="A1149" i="1"/>
  <c r="D1149" i="1" s="1"/>
  <c r="B1148" i="1"/>
  <c r="E1148" i="1"/>
  <c r="F1148" i="1" s="1"/>
  <c r="L1080" i="1"/>
  <c r="M1080" i="1" s="1"/>
  <c r="N1080" i="1" s="1"/>
  <c r="O1080" i="1" s="1"/>
  <c r="Q1080" i="1" s="1"/>
  <c r="K1081" i="1"/>
  <c r="I1146" i="1"/>
  <c r="G1147" i="1"/>
  <c r="J2414" i="1" l="1"/>
  <c r="U1149" i="1"/>
  <c r="P1149" i="1"/>
  <c r="H1149" i="1"/>
  <c r="R1148" i="1"/>
  <c r="S1148" i="1" s="1"/>
  <c r="C1149" i="1" s="1"/>
  <c r="T1149" i="1"/>
  <c r="B1149" i="1"/>
  <c r="A1150" i="1"/>
  <c r="D1150" i="1" s="1"/>
  <c r="E1149" i="1"/>
  <c r="F1149" i="1" s="1"/>
  <c r="L1081" i="1"/>
  <c r="M1081" i="1" s="1"/>
  <c r="N1081" i="1" s="1"/>
  <c r="O1081" i="1" s="1"/>
  <c r="Q1081" i="1" s="1"/>
  <c r="K1082" i="1"/>
  <c r="I1147" i="1"/>
  <c r="G1148" i="1"/>
  <c r="J2415" i="1" l="1"/>
  <c r="U1150" i="1"/>
  <c r="H1150" i="1"/>
  <c r="T1150" i="1"/>
  <c r="B1150" i="1"/>
  <c r="A1151" i="1"/>
  <c r="D1151" i="1" s="1"/>
  <c r="R1149" i="1"/>
  <c r="S1149" i="1" s="1"/>
  <c r="C1150" i="1" s="1"/>
  <c r="P1150" i="1"/>
  <c r="E1150" i="1"/>
  <c r="F1150" i="1" s="1"/>
  <c r="L1082" i="1"/>
  <c r="M1082" i="1" s="1"/>
  <c r="N1082" i="1" s="1"/>
  <c r="O1082" i="1" s="1"/>
  <c r="Q1082" i="1" s="1"/>
  <c r="K1083" i="1"/>
  <c r="I1148" i="1"/>
  <c r="G1149" i="1"/>
  <c r="U1151" i="1" l="1"/>
  <c r="J2416" i="1"/>
  <c r="R1150" i="1"/>
  <c r="S1150" i="1" s="1"/>
  <c r="C1151" i="1" s="1"/>
  <c r="T1151" i="1"/>
  <c r="B1151" i="1"/>
  <c r="P1151" i="1"/>
  <c r="R1151" i="1" s="1"/>
  <c r="S1151" i="1" s="1"/>
  <c r="A1152" i="1"/>
  <c r="D1152" i="1" s="1"/>
  <c r="E1151" i="1"/>
  <c r="F1151" i="1" s="1"/>
  <c r="L1083" i="1"/>
  <c r="M1083" i="1" s="1"/>
  <c r="N1083" i="1" s="1"/>
  <c r="O1083" i="1" s="1"/>
  <c r="Q1083" i="1" s="1"/>
  <c r="K1084" i="1"/>
  <c r="I1149" i="1"/>
  <c r="G1150" i="1"/>
  <c r="H1151" i="1" s="1"/>
  <c r="J2417" i="1" l="1"/>
  <c r="C1152" i="1"/>
  <c r="A1153" i="1"/>
  <c r="D1153" i="1" s="1"/>
  <c r="P1152" i="1"/>
  <c r="H1152" i="1"/>
  <c r="T1152" i="1"/>
  <c r="U1152" i="1"/>
  <c r="B1152" i="1"/>
  <c r="E1152" i="1"/>
  <c r="F1152" i="1" s="1"/>
  <c r="L1084" i="1"/>
  <c r="M1084" i="1" s="1"/>
  <c r="N1084" i="1" s="1"/>
  <c r="O1084" i="1" s="1"/>
  <c r="Q1084" i="1" s="1"/>
  <c r="K1085" i="1"/>
  <c r="I1150" i="1"/>
  <c r="G1151" i="1"/>
  <c r="J2418" i="1" l="1"/>
  <c r="U1153" i="1"/>
  <c r="A1154" i="1"/>
  <c r="D1154" i="1" s="1"/>
  <c r="P1153" i="1"/>
  <c r="B1153" i="1"/>
  <c r="T1153" i="1"/>
  <c r="R1152" i="1"/>
  <c r="S1152" i="1" s="1"/>
  <c r="C1153" i="1" s="1"/>
  <c r="E1153" i="1"/>
  <c r="F1153" i="1" s="1"/>
  <c r="L1085" i="1"/>
  <c r="M1085" i="1" s="1"/>
  <c r="N1085" i="1" s="1"/>
  <c r="O1085" i="1" s="1"/>
  <c r="Q1085" i="1" s="1"/>
  <c r="K1086" i="1"/>
  <c r="I1151" i="1"/>
  <c r="G1152" i="1"/>
  <c r="H1153" i="1" s="1"/>
  <c r="J2419" i="1" l="1"/>
  <c r="U1154" i="1"/>
  <c r="T1154" i="1"/>
  <c r="R1153" i="1"/>
  <c r="S1153" i="1" s="1"/>
  <c r="C1154" i="1" s="1"/>
  <c r="B1154" i="1"/>
  <c r="P1154" i="1"/>
  <c r="R1154" i="1" s="1"/>
  <c r="S1154" i="1" s="1"/>
  <c r="A1155" i="1"/>
  <c r="D1155" i="1" s="1"/>
  <c r="E1154" i="1"/>
  <c r="F1154" i="1" s="1"/>
  <c r="L1086" i="1"/>
  <c r="M1086" i="1" s="1"/>
  <c r="N1086" i="1" s="1"/>
  <c r="O1086" i="1" s="1"/>
  <c r="Q1086" i="1" s="1"/>
  <c r="K1087" i="1"/>
  <c r="I1152" i="1"/>
  <c r="G1153" i="1"/>
  <c r="H1154" i="1" s="1"/>
  <c r="J2420" i="1" l="1"/>
  <c r="C1155" i="1"/>
  <c r="A1156" i="1"/>
  <c r="D1156" i="1" s="1"/>
  <c r="P1155" i="1"/>
  <c r="R1155" i="1" s="1"/>
  <c r="S1155" i="1" s="1"/>
  <c r="U1155" i="1"/>
  <c r="H1155" i="1"/>
  <c r="T1155" i="1"/>
  <c r="B1155" i="1"/>
  <c r="E1155" i="1"/>
  <c r="F1155" i="1" s="1"/>
  <c r="L1087" i="1"/>
  <c r="M1087" i="1" s="1"/>
  <c r="N1087" i="1" s="1"/>
  <c r="O1087" i="1" s="1"/>
  <c r="Q1087" i="1" s="1"/>
  <c r="K1088" i="1"/>
  <c r="I1153" i="1"/>
  <c r="G1154" i="1"/>
  <c r="J2421" i="1" l="1"/>
  <c r="C1156" i="1"/>
  <c r="A1157" i="1"/>
  <c r="D1157" i="1" s="1"/>
  <c r="B1156" i="1"/>
  <c r="P1156" i="1"/>
  <c r="R1156" i="1" s="1"/>
  <c r="S1156" i="1" s="1"/>
  <c r="T1156" i="1"/>
  <c r="U1156" i="1"/>
  <c r="E1156" i="1"/>
  <c r="F1156" i="1" s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J2422" i="1"/>
  <c r="H1157" i="1"/>
  <c r="B1157" i="1"/>
  <c r="A1158" i="1"/>
  <c r="D1158" i="1" s="1"/>
  <c r="T1157" i="1"/>
  <c r="P1157" i="1"/>
  <c r="R1157" i="1" s="1"/>
  <c r="S1157" i="1" s="1"/>
  <c r="U1157" i="1"/>
  <c r="E1157" i="1"/>
  <c r="F1157" i="1" s="1"/>
  <c r="L1089" i="1"/>
  <c r="M1089" i="1" s="1"/>
  <c r="N1089" i="1" s="1"/>
  <c r="O1089" i="1" s="1"/>
  <c r="Q1089" i="1" s="1"/>
  <c r="K1090" i="1"/>
  <c r="I1155" i="1"/>
  <c r="G1156" i="1"/>
  <c r="C1158" i="1" l="1"/>
  <c r="J2423" i="1"/>
  <c r="T1158" i="1"/>
  <c r="H1158" i="1"/>
  <c r="B1158" i="1"/>
  <c r="P1158" i="1"/>
  <c r="A1159" i="1"/>
  <c r="D1159" i="1" s="1"/>
  <c r="U1158" i="1"/>
  <c r="E1158" i="1"/>
  <c r="F1158" i="1" s="1"/>
  <c r="L1090" i="1"/>
  <c r="M1090" i="1" s="1"/>
  <c r="N1090" i="1" s="1"/>
  <c r="O1090" i="1" s="1"/>
  <c r="Q1090" i="1" s="1"/>
  <c r="K1091" i="1"/>
  <c r="I1156" i="1"/>
  <c r="G1157" i="1"/>
  <c r="J2424" i="1" l="1"/>
  <c r="U1159" i="1"/>
  <c r="H1159" i="1"/>
  <c r="T1159" i="1"/>
  <c r="R1158" i="1"/>
  <c r="S1158" i="1" s="1"/>
  <c r="C1159" i="1" s="1"/>
  <c r="B1159" i="1"/>
  <c r="A1160" i="1"/>
  <c r="D1160" i="1" s="1"/>
  <c r="P1159" i="1"/>
  <c r="E1159" i="1"/>
  <c r="F1159" i="1" s="1"/>
  <c r="L1091" i="1"/>
  <c r="M1091" i="1" s="1"/>
  <c r="N1091" i="1" s="1"/>
  <c r="O1091" i="1" s="1"/>
  <c r="Q1091" i="1" s="1"/>
  <c r="K1092" i="1"/>
  <c r="I1157" i="1"/>
  <c r="G1158" i="1"/>
  <c r="J2425" i="1" l="1"/>
  <c r="U1160" i="1"/>
  <c r="P1160" i="1"/>
  <c r="R1159" i="1"/>
  <c r="S1159" i="1" s="1"/>
  <c r="C1160" i="1" s="1"/>
  <c r="H1160" i="1"/>
  <c r="T1160" i="1"/>
  <c r="B1160" i="1"/>
  <c r="A1161" i="1"/>
  <c r="D1161" i="1" s="1"/>
  <c r="E1160" i="1"/>
  <c r="F1160" i="1" s="1"/>
  <c r="L1092" i="1"/>
  <c r="M1092" i="1" s="1"/>
  <c r="N1092" i="1" s="1"/>
  <c r="O1092" i="1" s="1"/>
  <c r="Q1092" i="1" s="1"/>
  <c r="K1093" i="1"/>
  <c r="I1158" i="1"/>
  <c r="G1159" i="1"/>
  <c r="J2426" i="1" l="1"/>
  <c r="U1161" i="1"/>
  <c r="A1162" i="1"/>
  <c r="D1162" i="1" s="1"/>
  <c r="R1160" i="1"/>
  <c r="S1160" i="1" s="1"/>
  <c r="C1161" i="1" s="1"/>
  <c r="T1161" i="1"/>
  <c r="P1161" i="1"/>
  <c r="B1161" i="1"/>
  <c r="E1161" i="1"/>
  <c r="F1161" i="1" s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J2427" i="1"/>
  <c r="R1161" i="1"/>
  <c r="S1161" i="1" s="1"/>
  <c r="C1162" i="1" s="1"/>
  <c r="T1162" i="1"/>
  <c r="A1163" i="1"/>
  <c r="D1163" i="1" s="1"/>
  <c r="P1162" i="1"/>
  <c r="R1162" i="1" s="1"/>
  <c r="S1162" i="1" s="1"/>
  <c r="B1162" i="1"/>
  <c r="E1162" i="1"/>
  <c r="F1162" i="1" s="1"/>
  <c r="L1094" i="1"/>
  <c r="M1094" i="1" s="1"/>
  <c r="N1094" i="1" s="1"/>
  <c r="O1094" i="1" s="1"/>
  <c r="Q1094" i="1" s="1"/>
  <c r="K1095" i="1"/>
  <c r="I1160" i="1"/>
  <c r="G1161" i="1"/>
  <c r="H1162" i="1" s="1"/>
  <c r="J2428" i="1" l="1"/>
  <c r="C1163" i="1"/>
  <c r="B1163" i="1"/>
  <c r="A1164" i="1"/>
  <c r="D1164" i="1" s="1"/>
  <c r="P1163" i="1"/>
  <c r="T1163" i="1"/>
  <c r="U1163" i="1"/>
  <c r="E1163" i="1"/>
  <c r="F1163" i="1" s="1"/>
  <c r="L1095" i="1"/>
  <c r="M1095" i="1" s="1"/>
  <c r="N1095" i="1" s="1"/>
  <c r="O1095" i="1" s="1"/>
  <c r="Q1095" i="1" s="1"/>
  <c r="K1096" i="1"/>
  <c r="I1161" i="1"/>
  <c r="G1162" i="1"/>
  <c r="H1163" i="1" s="1"/>
  <c r="J2429" i="1" l="1"/>
  <c r="T1164" i="1"/>
  <c r="A1165" i="1"/>
  <c r="D1165" i="1" s="1"/>
  <c r="U1164" i="1"/>
  <c r="R1163" i="1"/>
  <c r="S1163" i="1" s="1"/>
  <c r="C1164" i="1" s="1"/>
  <c r="P1164" i="1"/>
  <c r="B1164" i="1"/>
  <c r="E1164" i="1"/>
  <c r="F1164" i="1" s="1"/>
  <c r="L1096" i="1"/>
  <c r="M1096" i="1" s="1"/>
  <c r="N1096" i="1" s="1"/>
  <c r="O1096" i="1" s="1"/>
  <c r="Q1096" i="1" s="1"/>
  <c r="K1097" i="1"/>
  <c r="I1162" i="1"/>
  <c r="G1163" i="1"/>
  <c r="H1164" i="1" s="1"/>
  <c r="J2430" i="1" l="1"/>
  <c r="T1165" i="1"/>
  <c r="U1165" i="1"/>
  <c r="A1166" i="1"/>
  <c r="D1166" i="1" s="1"/>
  <c r="R1164" i="1"/>
  <c r="S1164" i="1" s="1"/>
  <c r="C1165" i="1" s="1"/>
  <c r="P1165" i="1"/>
  <c r="B1165" i="1"/>
  <c r="E1165" i="1"/>
  <c r="F1165" i="1" s="1"/>
  <c r="L1097" i="1"/>
  <c r="M1097" i="1" s="1"/>
  <c r="N1097" i="1" s="1"/>
  <c r="O1097" i="1" s="1"/>
  <c r="Q1097" i="1" s="1"/>
  <c r="K1098" i="1"/>
  <c r="I1163" i="1"/>
  <c r="G1164" i="1"/>
  <c r="H1165" i="1" s="1"/>
  <c r="J2431" i="1" l="1"/>
  <c r="U1166" i="1"/>
  <c r="R1165" i="1"/>
  <c r="S1165" i="1" s="1"/>
  <c r="C1166" i="1" s="1"/>
  <c r="H1166" i="1"/>
  <c r="A1167" i="1"/>
  <c r="D1167" i="1" s="1"/>
  <c r="B1166" i="1"/>
  <c r="P1166" i="1"/>
  <c r="R1166" i="1" s="1"/>
  <c r="S1166" i="1" s="1"/>
  <c r="T1166" i="1"/>
  <c r="E1166" i="1"/>
  <c r="F1166" i="1" s="1"/>
  <c r="L1098" i="1"/>
  <c r="M1098" i="1" s="1"/>
  <c r="N1098" i="1" s="1"/>
  <c r="O1098" i="1" s="1"/>
  <c r="Q1098" i="1" s="1"/>
  <c r="K1099" i="1"/>
  <c r="I1164" i="1"/>
  <c r="G1165" i="1"/>
  <c r="J2432" i="1" l="1"/>
  <c r="C1167" i="1"/>
  <c r="H1167" i="1"/>
  <c r="A1168" i="1"/>
  <c r="D1168" i="1" s="1"/>
  <c r="T1167" i="1"/>
  <c r="B1167" i="1"/>
  <c r="P1167" i="1"/>
  <c r="U1167" i="1"/>
  <c r="E1167" i="1"/>
  <c r="F1167" i="1" s="1"/>
  <c r="L1099" i="1"/>
  <c r="M1099" i="1" s="1"/>
  <c r="N1099" i="1" s="1"/>
  <c r="O1099" i="1" s="1"/>
  <c r="Q1099" i="1" s="1"/>
  <c r="K1100" i="1"/>
  <c r="I1165" i="1"/>
  <c r="G1166" i="1"/>
  <c r="J2433" i="1" l="1"/>
  <c r="U1168" i="1"/>
  <c r="P1168" i="1"/>
  <c r="H1168" i="1"/>
  <c r="R1167" i="1"/>
  <c r="S1167" i="1" s="1"/>
  <c r="C1168" i="1" s="1"/>
  <c r="T1168" i="1"/>
  <c r="A1169" i="1"/>
  <c r="D1169" i="1" s="1"/>
  <c r="B1168" i="1"/>
  <c r="E1168" i="1"/>
  <c r="F1168" i="1" s="1"/>
  <c r="L1100" i="1"/>
  <c r="M1100" i="1" s="1"/>
  <c r="N1100" i="1" s="1"/>
  <c r="O1100" i="1" s="1"/>
  <c r="Q1100" i="1" s="1"/>
  <c r="K1101" i="1"/>
  <c r="I1166" i="1"/>
  <c r="G1167" i="1"/>
  <c r="J2434" i="1" l="1"/>
  <c r="U1169" i="1"/>
  <c r="T1169" i="1"/>
  <c r="R1168" i="1"/>
  <c r="S1168" i="1" s="1"/>
  <c r="C1169" i="1" s="1"/>
  <c r="B1169" i="1"/>
  <c r="H1169" i="1"/>
  <c r="A1170" i="1"/>
  <c r="D1170" i="1" s="1"/>
  <c r="P1169" i="1"/>
  <c r="R1169" i="1" s="1"/>
  <c r="S1169" i="1" s="1"/>
  <c r="E1169" i="1"/>
  <c r="F1169" i="1" s="1"/>
  <c r="L1101" i="1"/>
  <c r="M1101" i="1" s="1"/>
  <c r="N1101" i="1" s="1"/>
  <c r="O1101" i="1" s="1"/>
  <c r="Q1101" i="1" s="1"/>
  <c r="K1102" i="1"/>
  <c r="I1167" i="1"/>
  <c r="G1168" i="1"/>
  <c r="J2435" i="1" l="1"/>
  <c r="C1170" i="1"/>
  <c r="B1170" i="1"/>
  <c r="T1170" i="1"/>
  <c r="U1170" i="1"/>
  <c r="A1171" i="1"/>
  <c r="D1171" i="1" s="1"/>
  <c r="H1170" i="1"/>
  <c r="P1170" i="1"/>
  <c r="E1170" i="1"/>
  <c r="F1170" i="1" s="1"/>
  <c r="L1102" i="1"/>
  <c r="M1102" i="1" s="1"/>
  <c r="N1102" i="1" s="1"/>
  <c r="O1102" i="1" s="1"/>
  <c r="Q1102" i="1" s="1"/>
  <c r="K1103" i="1"/>
  <c r="I1168" i="1"/>
  <c r="G1169" i="1"/>
  <c r="J2436" i="1" l="1"/>
  <c r="T1171" i="1"/>
  <c r="U1171" i="1"/>
  <c r="H1171" i="1"/>
  <c r="R1170" i="1"/>
  <c r="S1170" i="1" s="1"/>
  <c r="C1171" i="1" s="1"/>
  <c r="A1172" i="1"/>
  <c r="D1172" i="1" s="1"/>
  <c r="P1171" i="1"/>
  <c r="R1171" i="1" s="1"/>
  <c r="S1171" i="1" s="1"/>
  <c r="B1171" i="1"/>
  <c r="E1171" i="1"/>
  <c r="F1171" i="1" s="1"/>
  <c r="L1103" i="1"/>
  <c r="M1103" i="1" s="1"/>
  <c r="N1103" i="1" s="1"/>
  <c r="O1103" i="1" s="1"/>
  <c r="Q1103" i="1" s="1"/>
  <c r="K1104" i="1"/>
  <c r="I1169" i="1"/>
  <c r="G1170" i="1"/>
  <c r="C1172" i="1" l="1"/>
  <c r="J2437" i="1"/>
  <c r="B1172" i="1"/>
  <c r="T1172" i="1"/>
  <c r="U1172" i="1"/>
  <c r="A1173" i="1"/>
  <c r="D1173" i="1" s="1"/>
  <c r="H1172" i="1"/>
  <c r="P1172" i="1"/>
  <c r="E1172" i="1"/>
  <c r="F1172" i="1" s="1"/>
  <c r="L1104" i="1"/>
  <c r="M1104" i="1" s="1"/>
  <c r="N1104" i="1" s="1"/>
  <c r="O1104" i="1" s="1"/>
  <c r="Q1104" i="1" s="1"/>
  <c r="K1105" i="1"/>
  <c r="I1170" i="1"/>
  <c r="G1171" i="1"/>
  <c r="J2438" i="1" l="1"/>
  <c r="T1173" i="1"/>
  <c r="A1174" i="1"/>
  <c r="D1174" i="1" s="1"/>
  <c r="R1172" i="1"/>
  <c r="S1172" i="1" s="1"/>
  <c r="C1173" i="1" s="1"/>
  <c r="U1173" i="1"/>
  <c r="B1173" i="1"/>
  <c r="P1173" i="1"/>
  <c r="E1173" i="1"/>
  <c r="F1173" i="1" s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J2439" i="1"/>
  <c r="U1174" i="1"/>
  <c r="H1174" i="1"/>
  <c r="R1173" i="1"/>
  <c r="S1173" i="1" s="1"/>
  <c r="C1174" i="1" s="1"/>
  <c r="P1174" i="1"/>
  <c r="B1174" i="1"/>
  <c r="A1175" i="1"/>
  <c r="D1175" i="1" s="1"/>
  <c r="E1174" i="1"/>
  <c r="F1174" i="1" s="1"/>
  <c r="L1106" i="1"/>
  <c r="M1106" i="1" s="1"/>
  <c r="N1106" i="1" s="1"/>
  <c r="O1106" i="1" s="1"/>
  <c r="Q1106" i="1" s="1"/>
  <c r="K1107" i="1"/>
  <c r="I1172" i="1"/>
  <c r="G1173" i="1"/>
  <c r="J2440" i="1" l="1"/>
  <c r="U1175" i="1"/>
  <c r="H1175" i="1"/>
  <c r="A1176" i="1"/>
  <c r="D1176" i="1" s="1"/>
  <c r="P1175" i="1"/>
  <c r="R1175" i="1" s="1"/>
  <c r="S1175" i="1" s="1"/>
  <c r="B1175" i="1"/>
  <c r="R1174" i="1"/>
  <c r="S1174" i="1" s="1"/>
  <c r="C1175" i="1" s="1"/>
  <c r="T1175" i="1"/>
  <c r="E1175" i="1"/>
  <c r="F1175" i="1" s="1"/>
  <c r="L1107" i="1"/>
  <c r="M1107" i="1" s="1"/>
  <c r="N1107" i="1" s="1"/>
  <c r="O1107" i="1" s="1"/>
  <c r="Q1107" i="1" s="1"/>
  <c r="K1108" i="1"/>
  <c r="I1173" i="1"/>
  <c r="G1174" i="1"/>
  <c r="J2441" i="1" l="1"/>
  <c r="C1176" i="1"/>
  <c r="P1176" i="1"/>
  <c r="R1176" i="1" s="1"/>
  <c r="S1176" i="1" s="1"/>
  <c r="U1176" i="1"/>
  <c r="T1176" i="1"/>
  <c r="A1177" i="1"/>
  <c r="D1177" i="1" s="1"/>
  <c r="B1176" i="1"/>
  <c r="E1176" i="1"/>
  <c r="F1176" i="1" s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J2442" i="1"/>
  <c r="B1177" i="1"/>
  <c r="P1177" i="1"/>
  <c r="U1177" i="1"/>
  <c r="T1177" i="1"/>
  <c r="A1178" i="1"/>
  <c r="D1178" i="1" s="1"/>
  <c r="E1177" i="1"/>
  <c r="F1177" i="1" s="1"/>
  <c r="L1109" i="1"/>
  <c r="M1109" i="1" s="1"/>
  <c r="N1109" i="1" s="1"/>
  <c r="O1109" i="1" s="1"/>
  <c r="Q1109" i="1" s="1"/>
  <c r="K1110" i="1"/>
  <c r="I1175" i="1"/>
  <c r="G1176" i="1"/>
  <c r="H1177" i="1" s="1"/>
  <c r="J2443" i="1" l="1"/>
  <c r="U1178" i="1"/>
  <c r="H1178" i="1"/>
  <c r="P1178" i="1"/>
  <c r="B1178" i="1"/>
  <c r="T1178" i="1"/>
  <c r="R1177" i="1"/>
  <c r="S1177" i="1" s="1"/>
  <c r="C1178" i="1" s="1"/>
  <c r="A1179" i="1"/>
  <c r="D1179" i="1" s="1"/>
  <c r="E1178" i="1"/>
  <c r="F1178" i="1" s="1"/>
  <c r="L1110" i="1"/>
  <c r="M1110" i="1" s="1"/>
  <c r="N1110" i="1" s="1"/>
  <c r="O1110" i="1" s="1"/>
  <c r="Q1110" i="1" s="1"/>
  <c r="K1111" i="1"/>
  <c r="I1176" i="1"/>
  <c r="G1177" i="1"/>
  <c r="J2444" i="1" l="1"/>
  <c r="U1179" i="1"/>
  <c r="T1179" i="1"/>
  <c r="A1180" i="1"/>
  <c r="D1180" i="1" s="1"/>
  <c r="B1179" i="1"/>
  <c r="R1178" i="1"/>
  <c r="S1178" i="1" s="1"/>
  <c r="C1179" i="1" s="1"/>
  <c r="P1179" i="1"/>
  <c r="R1179" i="1" s="1"/>
  <c r="S1179" i="1" s="1"/>
  <c r="E1179" i="1"/>
  <c r="F1179" i="1" s="1"/>
  <c r="L1111" i="1"/>
  <c r="M1111" i="1" s="1"/>
  <c r="N1111" i="1" s="1"/>
  <c r="O1111" i="1" s="1"/>
  <c r="Q1111" i="1" s="1"/>
  <c r="K1112" i="1"/>
  <c r="I1177" i="1"/>
  <c r="G1178" i="1"/>
  <c r="H1179" i="1" s="1"/>
  <c r="J2445" i="1" l="1"/>
  <c r="C1180" i="1"/>
  <c r="H1180" i="1"/>
  <c r="U1180" i="1"/>
  <c r="T1180" i="1"/>
  <c r="A1181" i="1"/>
  <c r="D1181" i="1" s="1"/>
  <c r="P1180" i="1"/>
  <c r="R1180" i="1" s="1"/>
  <c r="S1180" i="1" s="1"/>
  <c r="B1180" i="1"/>
  <c r="E1180" i="1"/>
  <c r="F1180" i="1" s="1"/>
  <c r="L1112" i="1"/>
  <c r="M1112" i="1" s="1"/>
  <c r="N1112" i="1" s="1"/>
  <c r="O1112" i="1" s="1"/>
  <c r="Q1112" i="1" s="1"/>
  <c r="K1113" i="1"/>
  <c r="I1178" i="1"/>
  <c r="G1179" i="1"/>
  <c r="J2446" i="1" l="1"/>
  <c r="C1181" i="1"/>
  <c r="U1181" i="1"/>
  <c r="P1181" i="1"/>
  <c r="H1181" i="1"/>
  <c r="A1182" i="1"/>
  <c r="D1182" i="1" s="1"/>
  <c r="B1181" i="1"/>
  <c r="T1181" i="1"/>
  <c r="E1181" i="1"/>
  <c r="F1181" i="1" s="1"/>
  <c r="L1113" i="1"/>
  <c r="M1113" i="1" s="1"/>
  <c r="N1113" i="1" s="1"/>
  <c r="O1113" i="1" s="1"/>
  <c r="Q1113" i="1" s="1"/>
  <c r="K1114" i="1"/>
  <c r="I1179" i="1"/>
  <c r="G1180" i="1"/>
  <c r="J2447" i="1" l="1"/>
  <c r="U1182" i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2" i="1"/>
  <c r="F1182" i="1" s="1"/>
  <c r="L1114" i="1"/>
  <c r="M1114" i="1" s="1"/>
  <c r="N1114" i="1" s="1"/>
  <c r="O1114" i="1" s="1"/>
  <c r="Q1114" i="1" s="1"/>
  <c r="K1115" i="1"/>
  <c r="I1180" i="1"/>
  <c r="G1181" i="1"/>
  <c r="J2448" i="1" l="1"/>
  <c r="C1183" i="1"/>
  <c r="T1183" i="1"/>
  <c r="P1183" i="1"/>
  <c r="R1183" i="1" s="1"/>
  <c r="S1183" i="1" s="1"/>
  <c r="B1183" i="1"/>
  <c r="H1183" i="1"/>
  <c r="A1184" i="1"/>
  <c r="D1184" i="1" s="1"/>
  <c r="U1183" i="1"/>
  <c r="E1183" i="1"/>
  <c r="F1183" i="1" s="1"/>
  <c r="L1115" i="1"/>
  <c r="M1115" i="1" s="1"/>
  <c r="N1115" i="1" s="1"/>
  <c r="O1115" i="1" s="1"/>
  <c r="Q1115" i="1" s="1"/>
  <c r="K1116" i="1"/>
  <c r="I1181" i="1"/>
  <c r="G1182" i="1"/>
  <c r="J2449" i="1" l="1"/>
  <c r="C1184" i="1"/>
  <c r="U1184" i="1"/>
  <c r="A1185" i="1"/>
  <c r="D1185" i="1" s="1"/>
  <c r="B1184" i="1"/>
  <c r="P1184" i="1"/>
  <c r="T1184" i="1"/>
  <c r="E1184" i="1"/>
  <c r="F1184" i="1" s="1"/>
  <c r="L1116" i="1"/>
  <c r="M1116" i="1" s="1"/>
  <c r="N1116" i="1" s="1"/>
  <c r="O1116" i="1" s="1"/>
  <c r="Q1116" i="1" s="1"/>
  <c r="K1117" i="1"/>
  <c r="I1182" i="1"/>
  <c r="G1183" i="1"/>
  <c r="H1184" i="1" s="1"/>
  <c r="J2450" i="1" l="1"/>
  <c r="U1185" i="1"/>
  <c r="B1185" i="1"/>
  <c r="P1185" i="1"/>
  <c r="R1184" i="1"/>
  <c r="S1184" i="1" s="1"/>
  <c r="C1185" i="1" s="1"/>
  <c r="T1185" i="1"/>
  <c r="A1186" i="1"/>
  <c r="D1186" i="1" s="1"/>
  <c r="E1185" i="1"/>
  <c r="F1185" i="1" s="1"/>
  <c r="L1117" i="1"/>
  <c r="M1117" i="1" s="1"/>
  <c r="N1117" i="1" s="1"/>
  <c r="O1117" i="1" s="1"/>
  <c r="Q1117" i="1" s="1"/>
  <c r="K1118" i="1"/>
  <c r="I1183" i="1"/>
  <c r="G1184" i="1"/>
  <c r="H1185" i="1" s="1"/>
  <c r="J2451" i="1" l="1"/>
  <c r="U1186" i="1"/>
  <c r="A1187" i="1"/>
  <c r="D1187" i="1" s="1"/>
  <c r="H1186" i="1"/>
  <c r="T1186" i="1"/>
  <c r="R1185" i="1"/>
  <c r="S1185" i="1" s="1"/>
  <c r="C1186" i="1" s="1"/>
  <c r="B1186" i="1"/>
  <c r="P1186" i="1"/>
  <c r="R1186" i="1" s="1"/>
  <c r="E1186" i="1"/>
  <c r="F1186" i="1" s="1"/>
  <c r="L1118" i="1"/>
  <c r="M1118" i="1" s="1"/>
  <c r="N1118" i="1" s="1"/>
  <c r="O1118" i="1" s="1"/>
  <c r="Q1118" i="1" s="1"/>
  <c r="K1119" i="1"/>
  <c r="I1184" i="1"/>
  <c r="G1185" i="1"/>
  <c r="J2452" i="1" l="1"/>
  <c r="S1186" i="1"/>
  <c r="C1187" i="1" s="1"/>
  <c r="B1187" i="1"/>
  <c r="U1187" i="1"/>
  <c r="A1188" i="1"/>
  <c r="D1188" i="1" s="1"/>
  <c r="P1187" i="1"/>
  <c r="R1187" i="1" s="1"/>
  <c r="S1187" i="1" s="1"/>
  <c r="T1187" i="1"/>
  <c r="E1187" i="1"/>
  <c r="F1187" i="1" s="1"/>
  <c r="L1119" i="1"/>
  <c r="M1119" i="1" s="1"/>
  <c r="N1119" i="1" s="1"/>
  <c r="O1119" i="1" s="1"/>
  <c r="Q1119" i="1" s="1"/>
  <c r="K1120" i="1"/>
  <c r="I1185" i="1"/>
  <c r="G1186" i="1"/>
  <c r="H1187" i="1" s="1"/>
  <c r="J2453" i="1" l="1"/>
  <c r="C1188" i="1"/>
  <c r="P1188" i="1"/>
  <c r="R1188" i="1" s="1"/>
  <c r="S1188" i="1" s="1"/>
  <c r="B1188" i="1"/>
  <c r="A1189" i="1"/>
  <c r="D1189" i="1" s="1"/>
  <c r="U1188" i="1"/>
  <c r="T1188" i="1"/>
  <c r="H1188" i="1"/>
  <c r="E1188" i="1"/>
  <c r="F1188" i="1" s="1"/>
  <c r="L1120" i="1"/>
  <c r="M1120" i="1" s="1"/>
  <c r="N1120" i="1" s="1"/>
  <c r="O1120" i="1" s="1"/>
  <c r="Q1120" i="1" s="1"/>
  <c r="K1121" i="1"/>
  <c r="I1186" i="1"/>
  <c r="G1187" i="1"/>
  <c r="J2454" i="1" l="1"/>
  <c r="C1189" i="1"/>
  <c r="U1189" i="1"/>
  <c r="P1189" i="1"/>
  <c r="T1189" i="1"/>
  <c r="H1189" i="1"/>
  <c r="B1189" i="1"/>
  <c r="A1190" i="1"/>
  <c r="D1190" i="1" s="1"/>
  <c r="E1189" i="1"/>
  <c r="F1189" i="1" s="1"/>
  <c r="L1121" i="1"/>
  <c r="M1121" i="1" s="1"/>
  <c r="N1121" i="1" s="1"/>
  <c r="O1121" i="1" s="1"/>
  <c r="Q1121" i="1" s="1"/>
  <c r="K1122" i="1"/>
  <c r="I1187" i="1"/>
  <c r="G1188" i="1"/>
  <c r="J2455" i="1" l="1"/>
  <c r="T1190" i="1"/>
  <c r="U1190" i="1"/>
  <c r="R1189" i="1"/>
  <c r="S1189" i="1" s="1"/>
  <c r="C1190" i="1" s="1"/>
  <c r="H1190" i="1"/>
  <c r="A1191" i="1"/>
  <c r="D1191" i="1" s="1"/>
  <c r="P1190" i="1"/>
  <c r="B1190" i="1"/>
  <c r="E1190" i="1"/>
  <c r="F1190" i="1" s="1"/>
  <c r="L1122" i="1"/>
  <c r="M1122" i="1" s="1"/>
  <c r="N1122" i="1" s="1"/>
  <c r="O1122" i="1" s="1"/>
  <c r="Q1122" i="1" s="1"/>
  <c r="K1123" i="1"/>
  <c r="I1188" i="1"/>
  <c r="G1189" i="1"/>
  <c r="J2456" i="1" l="1"/>
  <c r="U1191" i="1"/>
  <c r="P1191" i="1"/>
  <c r="A1192" i="1"/>
  <c r="D1192" i="1" s="1"/>
  <c r="H1191" i="1"/>
  <c r="T1191" i="1"/>
  <c r="R1190" i="1"/>
  <c r="S1190" i="1" s="1"/>
  <c r="C1191" i="1" s="1"/>
  <c r="B1191" i="1"/>
  <c r="E1191" i="1"/>
  <c r="F1191" i="1" s="1"/>
  <c r="L1123" i="1"/>
  <c r="M1123" i="1" s="1"/>
  <c r="N1123" i="1" s="1"/>
  <c r="O1123" i="1" s="1"/>
  <c r="Q1123" i="1" s="1"/>
  <c r="K1124" i="1"/>
  <c r="I1189" i="1"/>
  <c r="G1190" i="1"/>
  <c r="J2457" i="1" l="1"/>
  <c r="U1192" i="1"/>
  <c r="T1192" i="1"/>
  <c r="R1191" i="1"/>
  <c r="S1191" i="1" s="1"/>
  <c r="C1192" i="1" s="1"/>
  <c r="H1192" i="1"/>
  <c r="A1193" i="1"/>
  <c r="D1193" i="1" s="1"/>
  <c r="P1192" i="1"/>
  <c r="B1192" i="1"/>
  <c r="E1192" i="1"/>
  <c r="F1192" i="1" s="1"/>
  <c r="L1124" i="1"/>
  <c r="M1124" i="1" s="1"/>
  <c r="N1124" i="1" s="1"/>
  <c r="O1124" i="1" s="1"/>
  <c r="Q1124" i="1" s="1"/>
  <c r="K1125" i="1"/>
  <c r="I1190" i="1"/>
  <c r="G1191" i="1"/>
  <c r="J2458" i="1" l="1"/>
  <c r="H1193" i="1"/>
  <c r="U1193" i="1"/>
  <c r="A1194" i="1"/>
  <c r="D1194" i="1" s="1"/>
  <c r="P1193" i="1"/>
  <c r="R1193" i="1" s="1"/>
  <c r="S1193" i="1" s="1"/>
  <c r="B1193" i="1"/>
  <c r="R1192" i="1"/>
  <c r="S1192" i="1" s="1"/>
  <c r="C1193" i="1" s="1"/>
  <c r="T1193" i="1"/>
  <c r="E1193" i="1"/>
  <c r="F1193" i="1" s="1"/>
  <c r="L1125" i="1"/>
  <c r="M1125" i="1" s="1"/>
  <c r="N1125" i="1" s="1"/>
  <c r="O1125" i="1" s="1"/>
  <c r="Q1125" i="1" s="1"/>
  <c r="K1126" i="1"/>
  <c r="I1191" i="1"/>
  <c r="G1192" i="1"/>
  <c r="J2459" i="1" l="1"/>
  <c r="C1194" i="1"/>
  <c r="H1194" i="1"/>
  <c r="U1194" i="1"/>
  <c r="T1194" i="1"/>
  <c r="B1194" i="1"/>
  <c r="P1194" i="1"/>
  <c r="A1195" i="1"/>
  <c r="D1195" i="1" s="1"/>
  <c r="E1194" i="1"/>
  <c r="F1194" i="1" s="1"/>
  <c r="L1126" i="1"/>
  <c r="M1126" i="1" s="1"/>
  <c r="N1126" i="1" s="1"/>
  <c r="O1126" i="1" s="1"/>
  <c r="Q1126" i="1" s="1"/>
  <c r="K1127" i="1"/>
  <c r="I1192" i="1"/>
  <c r="G1193" i="1"/>
  <c r="J2460" i="1" l="1"/>
  <c r="H1195" i="1"/>
  <c r="R1194" i="1"/>
  <c r="S1194" i="1" s="1"/>
  <c r="C1195" i="1" s="1"/>
  <c r="U1195" i="1"/>
  <c r="T1195" i="1"/>
  <c r="A1196" i="1"/>
  <c r="D1196" i="1" s="1"/>
  <c r="P1195" i="1"/>
  <c r="B1195" i="1"/>
  <c r="E1195" i="1"/>
  <c r="F1195" i="1" s="1"/>
  <c r="L1127" i="1"/>
  <c r="M1127" i="1" s="1"/>
  <c r="N1127" i="1" s="1"/>
  <c r="O1127" i="1" s="1"/>
  <c r="Q1127" i="1" s="1"/>
  <c r="K1128" i="1"/>
  <c r="I1193" i="1"/>
  <c r="G1194" i="1"/>
  <c r="J2461" i="1" l="1"/>
  <c r="U1196" i="1"/>
  <c r="P1196" i="1"/>
  <c r="R1196" i="1" s="1"/>
  <c r="S1196" i="1" s="1"/>
  <c r="B1196" i="1"/>
  <c r="A1197" i="1"/>
  <c r="D1197" i="1" s="1"/>
  <c r="R1195" i="1"/>
  <c r="S1195" i="1" s="1"/>
  <c r="C1196" i="1" s="1"/>
  <c r="T1196" i="1"/>
  <c r="E1196" i="1"/>
  <c r="F1196" i="1" s="1"/>
  <c r="L1128" i="1"/>
  <c r="M1128" i="1" s="1"/>
  <c r="N1128" i="1" s="1"/>
  <c r="O1128" i="1" s="1"/>
  <c r="Q1128" i="1" s="1"/>
  <c r="K1129" i="1"/>
  <c r="I1194" i="1"/>
  <c r="G1195" i="1"/>
  <c r="H1196" i="1" s="1"/>
  <c r="J2462" i="1" l="1"/>
  <c r="C1197" i="1"/>
  <c r="U1197" i="1"/>
  <c r="T1197" i="1"/>
  <c r="B1197" i="1"/>
  <c r="P1197" i="1"/>
  <c r="R1197" i="1" s="1"/>
  <c r="S1197" i="1" s="1"/>
  <c r="A1198" i="1"/>
  <c r="D1198" i="1" s="1"/>
  <c r="E1197" i="1"/>
  <c r="F1197" i="1" s="1"/>
  <c r="L1129" i="1"/>
  <c r="M1129" i="1" s="1"/>
  <c r="N1129" i="1" s="1"/>
  <c r="O1129" i="1" s="1"/>
  <c r="Q1129" i="1" s="1"/>
  <c r="K1130" i="1"/>
  <c r="I1195" i="1"/>
  <c r="G1196" i="1"/>
  <c r="H1197" i="1" s="1"/>
  <c r="J2463" i="1" l="1"/>
  <c r="C1198" i="1"/>
  <c r="A1199" i="1"/>
  <c r="D1199" i="1" s="1"/>
  <c r="B1198" i="1"/>
  <c r="U1198" i="1"/>
  <c r="P1198" i="1"/>
  <c r="T1198" i="1"/>
  <c r="E1198" i="1"/>
  <c r="F1198" i="1" s="1"/>
  <c r="L1130" i="1"/>
  <c r="M1130" i="1" s="1"/>
  <c r="N1130" i="1" s="1"/>
  <c r="O1130" i="1" s="1"/>
  <c r="Q1130" i="1" s="1"/>
  <c r="K1131" i="1"/>
  <c r="I1196" i="1"/>
  <c r="G1197" i="1"/>
  <c r="H1198" i="1" s="1"/>
  <c r="J2464" i="1" l="1"/>
  <c r="U1199" i="1"/>
  <c r="H1199" i="1"/>
  <c r="P1199" i="1"/>
  <c r="B1199" i="1"/>
  <c r="T1199" i="1"/>
  <c r="R1198" i="1"/>
  <c r="S1198" i="1" s="1"/>
  <c r="C1199" i="1" s="1"/>
  <c r="A1200" i="1"/>
  <c r="D1200" i="1" s="1"/>
  <c r="E1199" i="1"/>
  <c r="F1199" i="1" s="1"/>
  <c r="L1131" i="1"/>
  <c r="M1131" i="1" s="1"/>
  <c r="N1131" i="1" s="1"/>
  <c r="O1131" i="1" s="1"/>
  <c r="Q1131" i="1" s="1"/>
  <c r="K1132" i="1"/>
  <c r="I1197" i="1"/>
  <c r="G1198" i="1"/>
  <c r="J2465" i="1" l="1"/>
  <c r="U1200" i="1"/>
  <c r="P1200" i="1"/>
  <c r="A1201" i="1"/>
  <c r="D1201" i="1" s="1"/>
  <c r="T1200" i="1"/>
  <c r="R1199" i="1"/>
  <c r="S1199" i="1" s="1"/>
  <c r="C1200" i="1" s="1"/>
  <c r="B1200" i="1"/>
  <c r="E1200" i="1"/>
  <c r="F1200" i="1" s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J2466" i="1"/>
  <c r="H1201" i="1"/>
  <c r="R1200" i="1"/>
  <c r="S1200" i="1" s="1"/>
  <c r="C1201" i="1" s="1"/>
  <c r="T1201" i="1"/>
  <c r="A1202" i="1"/>
  <c r="D1202" i="1" s="1"/>
  <c r="P1201" i="1"/>
  <c r="B1201" i="1"/>
  <c r="E1201" i="1"/>
  <c r="F1201" i="1" s="1"/>
  <c r="L1133" i="1"/>
  <c r="M1133" i="1" s="1"/>
  <c r="N1133" i="1" s="1"/>
  <c r="O1133" i="1" s="1"/>
  <c r="Q1133" i="1" s="1"/>
  <c r="K1134" i="1"/>
  <c r="I1199" i="1"/>
  <c r="G1200" i="1"/>
  <c r="J2467" i="1" l="1"/>
  <c r="H1202" i="1"/>
  <c r="T1202" i="1"/>
  <c r="R1201" i="1"/>
  <c r="S1201" i="1" s="1"/>
  <c r="C1202" i="1" s="1"/>
  <c r="U1202" i="1"/>
  <c r="A1203" i="1"/>
  <c r="D1203" i="1" s="1"/>
  <c r="B1202" i="1"/>
  <c r="P1202" i="1"/>
  <c r="E1202" i="1"/>
  <c r="F1202" i="1" s="1"/>
  <c r="L1134" i="1"/>
  <c r="M1134" i="1" s="1"/>
  <c r="N1134" i="1" s="1"/>
  <c r="O1134" i="1" s="1"/>
  <c r="Q1134" i="1" s="1"/>
  <c r="K1135" i="1"/>
  <c r="I1200" i="1"/>
  <c r="G1201" i="1"/>
  <c r="J2468" i="1" l="1"/>
  <c r="T1203" i="1"/>
  <c r="R1202" i="1"/>
  <c r="S1202" i="1" s="1"/>
  <c r="C1203" i="1" s="1"/>
  <c r="U1203" i="1"/>
  <c r="H1203" i="1"/>
  <c r="B1203" i="1"/>
  <c r="P1203" i="1"/>
  <c r="A1204" i="1"/>
  <c r="D1204" i="1" s="1"/>
  <c r="E1203" i="1"/>
  <c r="F1203" i="1" s="1"/>
  <c r="L1135" i="1"/>
  <c r="M1135" i="1" s="1"/>
  <c r="N1135" i="1" s="1"/>
  <c r="O1135" i="1" s="1"/>
  <c r="Q1135" i="1" s="1"/>
  <c r="K1136" i="1"/>
  <c r="I1201" i="1"/>
  <c r="G1202" i="1"/>
  <c r="J2469" i="1" l="1"/>
  <c r="T1204" i="1"/>
  <c r="H1204" i="1"/>
  <c r="U1204" i="1"/>
  <c r="A1205" i="1"/>
  <c r="D1205" i="1" s="1"/>
  <c r="B1204" i="1"/>
  <c r="R1203" i="1"/>
  <c r="S1203" i="1" s="1"/>
  <c r="C1204" i="1" s="1"/>
  <c r="P1204" i="1"/>
  <c r="E1204" i="1"/>
  <c r="F1204" i="1" s="1"/>
  <c r="L1136" i="1"/>
  <c r="M1136" i="1" s="1"/>
  <c r="N1136" i="1" s="1"/>
  <c r="O1136" i="1" s="1"/>
  <c r="Q1136" i="1" s="1"/>
  <c r="K1137" i="1"/>
  <c r="I1202" i="1"/>
  <c r="G1203" i="1"/>
  <c r="J2470" i="1" l="1"/>
  <c r="U1205" i="1"/>
  <c r="B1205" i="1"/>
  <c r="R1204" i="1"/>
  <c r="S1204" i="1" s="1"/>
  <c r="C1205" i="1" s="1"/>
  <c r="T1205" i="1"/>
  <c r="A1206" i="1"/>
  <c r="D1206" i="1" s="1"/>
  <c r="P1205" i="1"/>
  <c r="E1205" i="1"/>
  <c r="F1205" i="1" s="1"/>
  <c r="L1137" i="1"/>
  <c r="M1137" i="1" s="1"/>
  <c r="N1137" i="1" s="1"/>
  <c r="O1137" i="1" s="1"/>
  <c r="Q1137" i="1" s="1"/>
  <c r="K1138" i="1"/>
  <c r="I1203" i="1"/>
  <c r="G1204" i="1"/>
  <c r="H1205" i="1" s="1"/>
  <c r="J2471" i="1" l="1"/>
  <c r="U1206" i="1"/>
  <c r="A1207" i="1"/>
  <c r="D1207" i="1" s="1"/>
  <c r="H1206" i="1"/>
  <c r="P1206" i="1"/>
  <c r="B1206" i="1"/>
  <c r="T1206" i="1"/>
  <c r="R1205" i="1"/>
  <c r="S1205" i="1" s="1"/>
  <c r="C1206" i="1" s="1"/>
  <c r="E1206" i="1"/>
  <c r="F1206" i="1" s="1"/>
  <c r="L1138" i="1"/>
  <c r="M1138" i="1" s="1"/>
  <c r="N1138" i="1" s="1"/>
  <c r="O1138" i="1" s="1"/>
  <c r="Q1138" i="1" s="1"/>
  <c r="K1139" i="1"/>
  <c r="I1204" i="1"/>
  <c r="G1205" i="1"/>
  <c r="J2472" i="1" l="1"/>
  <c r="T1207" i="1"/>
  <c r="P1207" i="1"/>
  <c r="B1207" i="1"/>
  <c r="H1207" i="1"/>
  <c r="U1207" i="1"/>
  <c r="R1206" i="1"/>
  <c r="S1206" i="1" s="1"/>
  <c r="C1207" i="1" s="1"/>
  <c r="A1208" i="1"/>
  <c r="D1208" i="1" s="1"/>
  <c r="E1207" i="1"/>
  <c r="F1207" i="1" s="1"/>
  <c r="L1139" i="1"/>
  <c r="M1139" i="1" s="1"/>
  <c r="N1139" i="1" s="1"/>
  <c r="O1139" i="1" s="1"/>
  <c r="Q1139" i="1" s="1"/>
  <c r="K1140" i="1"/>
  <c r="I1205" i="1"/>
  <c r="G1206" i="1"/>
  <c r="J2473" i="1" l="1"/>
  <c r="U1208" i="1"/>
  <c r="T1208" i="1"/>
  <c r="R1207" i="1"/>
  <c r="S1207" i="1" s="1"/>
  <c r="C1208" i="1" s="1"/>
  <c r="P1208" i="1"/>
  <c r="A1209" i="1"/>
  <c r="D1209" i="1" s="1"/>
  <c r="B1208" i="1"/>
  <c r="E1208" i="1"/>
  <c r="F1208" i="1" s="1"/>
  <c r="L1140" i="1"/>
  <c r="M1140" i="1" s="1"/>
  <c r="N1140" i="1" s="1"/>
  <c r="O1140" i="1" s="1"/>
  <c r="Q1140" i="1" s="1"/>
  <c r="K1141" i="1"/>
  <c r="I1206" i="1"/>
  <c r="G1207" i="1"/>
  <c r="H1208" i="1" s="1"/>
  <c r="J2474" i="1" l="1"/>
  <c r="T1209" i="1"/>
  <c r="U1209" i="1"/>
  <c r="H1209" i="1"/>
  <c r="R1208" i="1"/>
  <c r="S1208" i="1" s="1"/>
  <c r="C1209" i="1" s="1"/>
  <c r="P1209" i="1"/>
  <c r="A1210" i="1"/>
  <c r="D1210" i="1" s="1"/>
  <c r="B1209" i="1"/>
  <c r="E1209" i="1"/>
  <c r="F1209" i="1" s="1"/>
  <c r="L1141" i="1"/>
  <c r="M1141" i="1" s="1"/>
  <c r="N1141" i="1" s="1"/>
  <c r="O1141" i="1" s="1"/>
  <c r="Q1141" i="1" s="1"/>
  <c r="K1142" i="1"/>
  <c r="I1207" i="1"/>
  <c r="G1208" i="1"/>
  <c r="J2475" i="1" l="1"/>
  <c r="H1210" i="1"/>
  <c r="R1209" i="1"/>
  <c r="S1209" i="1" s="1"/>
  <c r="C1210" i="1" s="1"/>
  <c r="T1210" i="1"/>
  <c r="U1210" i="1"/>
  <c r="A1211" i="1"/>
  <c r="D1211" i="1" s="1"/>
  <c r="B1210" i="1"/>
  <c r="P1210" i="1"/>
  <c r="E1210" i="1"/>
  <c r="F1210" i="1" s="1"/>
  <c r="L1142" i="1"/>
  <c r="M1142" i="1" s="1"/>
  <c r="N1142" i="1" s="1"/>
  <c r="O1142" i="1" s="1"/>
  <c r="Q1142" i="1" s="1"/>
  <c r="K1143" i="1"/>
  <c r="I1208" i="1"/>
  <c r="G1209" i="1"/>
  <c r="J2476" i="1" l="1"/>
  <c r="T1211" i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1" i="1"/>
  <c r="F1211" i="1" s="1"/>
  <c r="L1143" i="1"/>
  <c r="M1143" i="1" s="1"/>
  <c r="N1143" i="1" s="1"/>
  <c r="O1143" i="1" s="1"/>
  <c r="Q1143" i="1" s="1"/>
  <c r="K1144" i="1"/>
  <c r="I1209" i="1"/>
  <c r="G1210" i="1"/>
  <c r="J2477" i="1" l="1"/>
  <c r="C1212" i="1"/>
  <c r="P1212" i="1"/>
  <c r="R1212" i="1" s="1"/>
  <c r="S1212" i="1" s="1"/>
  <c r="B1212" i="1"/>
  <c r="T1212" i="1"/>
  <c r="H1212" i="1"/>
  <c r="A1213" i="1"/>
  <c r="D1213" i="1" s="1"/>
  <c r="U1212" i="1"/>
  <c r="E1212" i="1"/>
  <c r="F1212" i="1" s="1"/>
  <c r="L1144" i="1"/>
  <c r="M1144" i="1" s="1"/>
  <c r="N1144" i="1" s="1"/>
  <c r="O1144" i="1" s="1"/>
  <c r="Q1144" i="1" s="1"/>
  <c r="K1145" i="1"/>
  <c r="I1210" i="1"/>
  <c r="G1211" i="1"/>
  <c r="J2478" i="1" l="1"/>
  <c r="C1213" i="1"/>
  <c r="T1213" i="1"/>
  <c r="U1213" i="1"/>
  <c r="H1213" i="1"/>
  <c r="B1213" i="1"/>
  <c r="A1214" i="1"/>
  <c r="D1214" i="1" s="1"/>
  <c r="P1213" i="1"/>
  <c r="E1213" i="1"/>
  <c r="F1213" i="1" s="1"/>
  <c r="L1145" i="1"/>
  <c r="M1145" i="1" s="1"/>
  <c r="N1145" i="1" s="1"/>
  <c r="O1145" i="1" s="1"/>
  <c r="Q1145" i="1" s="1"/>
  <c r="K1146" i="1"/>
  <c r="I1211" i="1"/>
  <c r="G1212" i="1"/>
  <c r="J2479" i="1" l="1"/>
  <c r="U1214" i="1"/>
  <c r="A1215" i="1"/>
  <c r="D1215" i="1" s="1"/>
  <c r="H1214" i="1"/>
  <c r="P1214" i="1"/>
  <c r="R1214" i="1" s="1"/>
  <c r="S1214" i="1" s="1"/>
  <c r="T1214" i="1"/>
  <c r="R1213" i="1"/>
  <c r="S1213" i="1" s="1"/>
  <c r="C1214" i="1" s="1"/>
  <c r="B1214" i="1"/>
  <c r="E1214" i="1"/>
  <c r="F1214" i="1" s="1"/>
  <c r="L1146" i="1"/>
  <c r="M1146" i="1" s="1"/>
  <c r="N1146" i="1" s="1"/>
  <c r="O1146" i="1" s="1"/>
  <c r="Q1146" i="1" s="1"/>
  <c r="K1147" i="1"/>
  <c r="I1212" i="1"/>
  <c r="G1213" i="1"/>
  <c r="J2480" i="1" l="1"/>
  <c r="C1215" i="1"/>
  <c r="T1215" i="1"/>
  <c r="A1216" i="1"/>
  <c r="D1216" i="1" s="1"/>
  <c r="U1215" i="1"/>
  <c r="P1215" i="1"/>
  <c r="H1215" i="1"/>
  <c r="B1215" i="1"/>
  <c r="E1215" i="1"/>
  <c r="F1215" i="1" s="1"/>
  <c r="L1147" i="1"/>
  <c r="M1147" i="1" s="1"/>
  <c r="N1147" i="1" s="1"/>
  <c r="O1147" i="1" s="1"/>
  <c r="Q1147" i="1" s="1"/>
  <c r="K1148" i="1"/>
  <c r="I1213" i="1"/>
  <c r="G1214" i="1"/>
  <c r="J2481" i="1" l="1"/>
  <c r="T1216" i="1"/>
  <c r="U1216" i="1"/>
  <c r="A1217" i="1"/>
  <c r="D1217" i="1" s="1"/>
  <c r="B1216" i="1"/>
  <c r="P1216" i="1"/>
  <c r="R1215" i="1"/>
  <c r="S1215" i="1" s="1"/>
  <c r="C1216" i="1" s="1"/>
  <c r="E1216" i="1"/>
  <c r="F1216" i="1" s="1"/>
  <c r="L1148" i="1"/>
  <c r="M1148" i="1" s="1"/>
  <c r="N1148" i="1" s="1"/>
  <c r="O1148" i="1" s="1"/>
  <c r="Q1148" i="1" s="1"/>
  <c r="K1149" i="1"/>
  <c r="I1214" i="1"/>
  <c r="G1215" i="1"/>
  <c r="H1216" i="1" s="1"/>
  <c r="J2482" i="1" l="1"/>
  <c r="T1217" i="1"/>
  <c r="H1217" i="1"/>
  <c r="U1217" i="1"/>
  <c r="R1216" i="1"/>
  <c r="S1216" i="1" s="1"/>
  <c r="C1217" i="1" s="1"/>
  <c r="B1217" i="1"/>
  <c r="A1218" i="1"/>
  <c r="D1218" i="1" s="1"/>
  <c r="P1217" i="1"/>
  <c r="E1217" i="1"/>
  <c r="F1217" i="1" s="1"/>
  <c r="L1149" i="1"/>
  <c r="M1149" i="1" s="1"/>
  <c r="N1149" i="1" s="1"/>
  <c r="O1149" i="1" s="1"/>
  <c r="Q1149" i="1" s="1"/>
  <c r="K1150" i="1"/>
  <c r="I1215" i="1"/>
  <c r="G1216" i="1"/>
  <c r="J2483" i="1" l="1"/>
  <c r="T1218" i="1"/>
  <c r="U1218" i="1"/>
  <c r="H1218" i="1"/>
  <c r="B1218" i="1"/>
  <c r="P1218" i="1"/>
  <c r="A1219" i="1"/>
  <c r="D1219" i="1" s="1"/>
  <c r="R1217" i="1"/>
  <c r="S1217" i="1" s="1"/>
  <c r="C1218" i="1" s="1"/>
  <c r="E1218" i="1"/>
  <c r="F1218" i="1" s="1"/>
  <c r="L1150" i="1"/>
  <c r="M1150" i="1" s="1"/>
  <c r="N1150" i="1" s="1"/>
  <c r="O1150" i="1" s="1"/>
  <c r="Q1150" i="1" s="1"/>
  <c r="K1151" i="1"/>
  <c r="I1216" i="1"/>
  <c r="G1217" i="1"/>
  <c r="J2484" i="1" l="1"/>
  <c r="T1219" i="1"/>
  <c r="P1219" i="1"/>
  <c r="A1220" i="1"/>
  <c r="D1220" i="1" s="1"/>
  <c r="R1218" i="1"/>
  <c r="S1218" i="1" s="1"/>
  <c r="C1219" i="1" s="1"/>
  <c r="U1219" i="1"/>
  <c r="B1219" i="1"/>
  <c r="E1219" i="1"/>
  <c r="F1219" i="1" s="1"/>
  <c r="L1151" i="1"/>
  <c r="M1151" i="1" s="1"/>
  <c r="N1151" i="1" s="1"/>
  <c r="O1151" i="1" s="1"/>
  <c r="Q1151" i="1" s="1"/>
  <c r="K1152" i="1"/>
  <c r="I1217" i="1"/>
  <c r="G1218" i="1"/>
  <c r="H1219" i="1" s="1"/>
  <c r="J2485" i="1" l="1"/>
  <c r="U1220" i="1"/>
  <c r="T1220" i="1"/>
  <c r="A1221" i="1"/>
  <c r="D1221" i="1" s="1"/>
  <c r="B1220" i="1"/>
  <c r="P1220" i="1"/>
  <c r="R1219" i="1"/>
  <c r="S1219" i="1" s="1"/>
  <c r="C1220" i="1" s="1"/>
  <c r="E1220" i="1"/>
  <c r="F1220" i="1" s="1"/>
  <c r="L1152" i="1"/>
  <c r="M1152" i="1" s="1"/>
  <c r="N1152" i="1" s="1"/>
  <c r="O1152" i="1" s="1"/>
  <c r="Q1152" i="1" s="1"/>
  <c r="K1153" i="1"/>
  <c r="I1218" i="1"/>
  <c r="G1219" i="1"/>
  <c r="H1220" i="1" s="1"/>
  <c r="J2486" i="1" l="1"/>
  <c r="U1221" i="1"/>
  <c r="T1221" i="1"/>
  <c r="R1220" i="1"/>
  <c r="S1220" i="1" s="1"/>
  <c r="C1221" i="1" s="1"/>
  <c r="B1221" i="1"/>
  <c r="P1221" i="1"/>
  <c r="H1221" i="1"/>
  <c r="A1222" i="1"/>
  <c r="D1222" i="1" s="1"/>
  <c r="E1221" i="1"/>
  <c r="F1221" i="1" s="1"/>
  <c r="L1153" i="1"/>
  <c r="M1153" i="1" s="1"/>
  <c r="N1153" i="1" s="1"/>
  <c r="O1153" i="1" s="1"/>
  <c r="Q1153" i="1" s="1"/>
  <c r="K1154" i="1"/>
  <c r="I1219" i="1"/>
  <c r="G1220" i="1"/>
  <c r="U1222" i="1" l="1"/>
  <c r="J2487" i="1"/>
  <c r="T1222" i="1"/>
  <c r="A1223" i="1"/>
  <c r="D1223" i="1" s="1"/>
  <c r="R1221" i="1"/>
  <c r="S1221" i="1" s="1"/>
  <c r="C1222" i="1" s="1"/>
  <c r="B1222" i="1"/>
  <c r="P1222" i="1"/>
  <c r="E1222" i="1"/>
  <c r="F1222" i="1" s="1"/>
  <c r="L1154" i="1"/>
  <c r="M1154" i="1" s="1"/>
  <c r="N1154" i="1" s="1"/>
  <c r="O1154" i="1" s="1"/>
  <c r="Q1154" i="1" s="1"/>
  <c r="K1155" i="1"/>
  <c r="I1220" i="1"/>
  <c r="G1221" i="1"/>
  <c r="H1222" i="1" s="1"/>
  <c r="J2488" i="1" l="1"/>
  <c r="T1223" i="1"/>
  <c r="H1223" i="1"/>
  <c r="R1222" i="1"/>
  <c r="S1222" i="1" s="1"/>
  <c r="C1223" i="1" s="1"/>
  <c r="U1223" i="1"/>
  <c r="B1223" i="1"/>
  <c r="A1224" i="1"/>
  <c r="D1224" i="1" s="1"/>
  <c r="P1223" i="1"/>
  <c r="E1223" i="1"/>
  <c r="F1223" i="1" s="1"/>
  <c r="L1155" i="1"/>
  <c r="M1155" i="1" s="1"/>
  <c r="N1155" i="1" s="1"/>
  <c r="O1155" i="1" s="1"/>
  <c r="Q1155" i="1" s="1"/>
  <c r="K1156" i="1"/>
  <c r="I1221" i="1"/>
  <c r="G1222" i="1"/>
  <c r="J2489" i="1" l="1"/>
  <c r="U1224" i="1"/>
  <c r="A1225" i="1"/>
  <c r="D1225" i="1" s="1"/>
  <c r="H1224" i="1"/>
  <c r="P1224" i="1"/>
  <c r="T1224" i="1"/>
  <c r="R1223" i="1"/>
  <c r="S1223" i="1" s="1"/>
  <c r="C1224" i="1" s="1"/>
  <c r="B1224" i="1"/>
  <c r="E1224" i="1"/>
  <c r="F1224" i="1" s="1"/>
  <c r="L1156" i="1"/>
  <c r="M1156" i="1" s="1"/>
  <c r="N1156" i="1" s="1"/>
  <c r="O1156" i="1" s="1"/>
  <c r="Q1156" i="1" s="1"/>
  <c r="K1157" i="1"/>
  <c r="I1222" i="1"/>
  <c r="G1223" i="1"/>
  <c r="J2490" i="1" l="1"/>
  <c r="T1225" i="1"/>
  <c r="U1225" i="1"/>
  <c r="R1224" i="1"/>
  <c r="S1224" i="1" s="1"/>
  <c r="C1225" i="1" s="1"/>
  <c r="H1225" i="1"/>
  <c r="P1225" i="1"/>
  <c r="A1226" i="1"/>
  <c r="D1226" i="1" s="1"/>
  <c r="B1225" i="1"/>
  <c r="E1225" i="1"/>
  <c r="F1225" i="1" s="1"/>
  <c r="L1157" i="1"/>
  <c r="M1157" i="1" s="1"/>
  <c r="N1157" i="1" s="1"/>
  <c r="O1157" i="1" s="1"/>
  <c r="Q1157" i="1" s="1"/>
  <c r="K1158" i="1"/>
  <c r="I1223" i="1"/>
  <c r="G1224" i="1"/>
  <c r="J2491" i="1" l="1"/>
  <c r="T1226" i="1"/>
  <c r="R1225" i="1"/>
  <c r="S1225" i="1" s="1"/>
  <c r="C1226" i="1" s="1"/>
  <c r="U1226" i="1"/>
  <c r="P1226" i="1"/>
  <c r="R1226" i="1" s="1"/>
  <c r="S1226" i="1" s="1"/>
  <c r="B1226" i="1"/>
  <c r="A1227" i="1"/>
  <c r="D1227" i="1" s="1"/>
  <c r="E1226" i="1"/>
  <c r="F1226" i="1" s="1"/>
  <c r="L1158" i="1"/>
  <c r="M1158" i="1" s="1"/>
  <c r="N1158" i="1" s="1"/>
  <c r="O1158" i="1" s="1"/>
  <c r="Q1158" i="1" s="1"/>
  <c r="K1159" i="1"/>
  <c r="I1224" i="1"/>
  <c r="G1225" i="1"/>
  <c r="H1226" i="1" s="1"/>
  <c r="J2492" i="1" l="1"/>
  <c r="C1227" i="1"/>
  <c r="U1227" i="1"/>
  <c r="T1227" i="1"/>
  <c r="A1228" i="1"/>
  <c r="D1228" i="1" s="1"/>
  <c r="B1227" i="1"/>
  <c r="P1227" i="1"/>
  <c r="E1227" i="1"/>
  <c r="F1227" i="1" s="1"/>
  <c r="L1159" i="1"/>
  <c r="M1159" i="1" s="1"/>
  <c r="N1159" i="1" s="1"/>
  <c r="O1159" i="1" s="1"/>
  <c r="Q1159" i="1" s="1"/>
  <c r="K1160" i="1"/>
  <c r="I1225" i="1"/>
  <c r="G1226" i="1"/>
  <c r="H1227" i="1" s="1"/>
  <c r="J2493" i="1" l="1"/>
  <c r="U1228" i="1"/>
  <c r="T1228" i="1"/>
  <c r="B1228" i="1"/>
  <c r="P1228" i="1"/>
  <c r="A1229" i="1"/>
  <c r="D1229" i="1" s="1"/>
  <c r="R1227" i="1"/>
  <c r="S1227" i="1" s="1"/>
  <c r="C1228" i="1" s="1"/>
  <c r="E1228" i="1"/>
  <c r="F1228" i="1" s="1"/>
  <c r="L1160" i="1"/>
  <c r="M1160" i="1" s="1"/>
  <c r="N1160" i="1" s="1"/>
  <c r="O1160" i="1" s="1"/>
  <c r="Q1160" i="1" s="1"/>
  <c r="K1161" i="1"/>
  <c r="I1226" i="1"/>
  <c r="G1227" i="1"/>
  <c r="H1228" i="1" s="1"/>
  <c r="J2494" i="1" l="1"/>
  <c r="U1229" i="1"/>
  <c r="B1229" i="1"/>
  <c r="T1229" i="1"/>
  <c r="A1230" i="1"/>
  <c r="D1230" i="1" s="1"/>
  <c r="H1229" i="1"/>
  <c r="R1228" i="1"/>
  <c r="S1228" i="1" s="1"/>
  <c r="C1229" i="1" s="1"/>
  <c r="P1229" i="1"/>
  <c r="U1230" i="1" s="1"/>
  <c r="E1229" i="1"/>
  <c r="F1229" i="1" s="1"/>
  <c r="L1161" i="1"/>
  <c r="M1161" i="1" s="1"/>
  <c r="N1161" i="1" s="1"/>
  <c r="O1161" i="1" s="1"/>
  <c r="Q1161" i="1" s="1"/>
  <c r="K1162" i="1"/>
  <c r="I1227" i="1"/>
  <c r="G1228" i="1"/>
  <c r="J2495" i="1" l="1"/>
  <c r="T1230" i="1"/>
  <c r="R1229" i="1"/>
  <c r="S1229" i="1" s="1"/>
  <c r="C1230" i="1" s="1"/>
  <c r="A1231" i="1"/>
  <c r="D1231" i="1" s="1"/>
  <c r="P1230" i="1"/>
  <c r="B1230" i="1"/>
  <c r="E1230" i="1"/>
  <c r="F1230" i="1" s="1"/>
  <c r="L1162" i="1"/>
  <c r="M1162" i="1" s="1"/>
  <c r="N1162" i="1" s="1"/>
  <c r="O1162" i="1" s="1"/>
  <c r="Q1162" i="1" s="1"/>
  <c r="K1163" i="1"/>
  <c r="I1228" i="1"/>
  <c r="G1229" i="1"/>
  <c r="H1230" i="1" s="1"/>
  <c r="J2496" i="1" l="1"/>
  <c r="T1231" i="1"/>
  <c r="B1231" i="1"/>
  <c r="H1231" i="1"/>
  <c r="U1231" i="1"/>
  <c r="R1230" i="1"/>
  <c r="S1230" i="1" s="1"/>
  <c r="C1231" i="1" s="1"/>
  <c r="A1232" i="1"/>
  <c r="D1232" i="1" s="1"/>
  <c r="P1231" i="1"/>
  <c r="E1231" i="1"/>
  <c r="F1231" i="1" s="1"/>
  <c r="L1163" i="1"/>
  <c r="M1163" i="1" s="1"/>
  <c r="N1163" i="1" s="1"/>
  <c r="O1163" i="1" s="1"/>
  <c r="Q1163" i="1" s="1"/>
  <c r="K1164" i="1"/>
  <c r="I1229" i="1"/>
  <c r="G1230" i="1"/>
  <c r="J2497" i="1" l="1"/>
  <c r="U1232" i="1"/>
  <c r="R1231" i="1"/>
  <c r="S1231" i="1" s="1"/>
  <c r="C1232" i="1" s="1"/>
  <c r="H1232" i="1"/>
  <c r="A1233" i="1"/>
  <c r="D1233" i="1" s="1"/>
  <c r="T1232" i="1"/>
  <c r="P1232" i="1"/>
  <c r="R1232" i="1" s="1"/>
  <c r="S1232" i="1" s="1"/>
  <c r="B1232" i="1"/>
  <c r="E1232" i="1"/>
  <c r="F1232" i="1" s="1"/>
  <c r="L1164" i="1"/>
  <c r="M1164" i="1" s="1"/>
  <c r="N1164" i="1" s="1"/>
  <c r="O1164" i="1" s="1"/>
  <c r="Q1164" i="1" s="1"/>
  <c r="K1165" i="1"/>
  <c r="I1230" i="1"/>
  <c r="G1231" i="1"/>
  <c r="J2498" i="1" l="1"/>
  <c r="C1233" i="1"/>
  <c r="H1233" i="1"/>
  <c r="U1233" i="1"/>
  <c r="T1233" i="1"/>
  <c r="B1233" i="1"/>
  <c r="P1233" i="1"/>
  <c r="R1233" i="1" s="1"/>
  <c r="S1233" i="1" s="1"/>
  <c r="A1234" i="1"/>
  <c r="D1234" i="1" s="1"/>
  <c r="E1233" i="1"/>
  <c r="F1233" i="1" s="1"/>
  <c r="L1165" i="1"/>
  <c r="M1165" i="1" s="1"/>
  <c r="N1165" i="1" s="1"/>
  <c r="O1165" i="1" s="1"/>
  <c r="Q1165" i="1" s="1"/>
  <c r="K1166" i="1"/>
  <c r="I1231" i="1"/>
  <c r="G1232" i="1"/>
  <c r="J2499" i="1" l="1"/>
  <c r="C1234" i="1"/>
  <c r="H1234" i="1"/>
  <c r="U1234" i="1"/>
  <c r="A1235" i="1"/>
  <c r="D1235" i="1" s="1"/>
  <c r="B1234" i="1"/>
  <c r="T1234" i="1"/>
  <c r="P1234" i="1"/>
  <c r="R1234" i="1" s="1"/>
  <c r="S1234" i="1" s="1"/>
  <c r="E1234" i="1"/>
  <c r="F1234" i="1" s="1"/>
  <c r="L1166" i="1"/>
  <c r="M1166" i="1" s="1"/>
  <c r="N1166" i="1" s="1"/>
  <c r="O1166" i="1" s="1"/>
  <c r="Q1166" i="1" s="1"/>
  <c r="K1167" i="1"/>
  <c r="I1232" i="1"/>
  <c r="G1233" i="1"/>
  <c r="J2500" i="1" l="1"/>
  <c r="C1235" i="1"/>
  <c r="H1235" i="1"/>
  <c r="U1235" i="1"/>
  <c r="T1235" i="1"/>
  <c r="P1235" i="1"/>
  <c r="B1235" i="1"/>
  <c r="A1236" i="1"/>
  <c r="D1236" i="1" s="1"/>
  <c r="E1235" i="1"/>
  <c r="F1235" i="1" s="1"/>
  <c r="L1167" i="1"/>
  <c r="M1167" i="1" s="1"/>
  <c r="N1167" i="1" s="1"/>
  <c r="O1167" i="1" s="1"/>
  <c r="Q1167" i="1" s="1"/>
  <c r="K1168" i="1"/>
  <c r="I1233" i="1"/>
  <c r="G1234" i="1"/>
  <c r="J2501" i="1" l="1"/>
  <c r="U1236" i="1"/>
  <c r="H1236" i="1"/>
  <c r="P1236" i="1"/>
  <c r="A1237" i="1"/>
  <c r="D1237" i="1" s="1"/>
  <c r="T1236" i="1"/>
  <c r="R1235" i="1"/>
  <c r="S1235" i="1" s="1"/>
  <c r="C1236" i="1" s="1"/>
  <c r="B1236" i="1"/>
  <c r="E1236" i="1"/>
  <c r="F1236" i="1" s="1"/>
  <c r="L1168" i="1"/>
  <c r="M1168" i="1" s="1"/>
  <c r="N1168" i="1" s="1"/>
  <c r="O1168" i="1" s="1"/>
  <c r="Q1168" i="1" s="1"/>
  <c r="K1169" i="1"/>
  <c r="I1234" i="1"/>
  <c r="G1235" i="1"/>
  <c r="J2502" i="1" l="1"/>
  <c r="T1237" i="1"/>
  <c r="U1237" i="1"/>
  <c r="B1237" i="1"/>
  <c r="A1238" i="1"/>
  <c r="D1238" i="1" s="1"/>
  <c r="P1237" i="1"/>
  <c r="R1236" i="1"/>
  <c r="S1236" i="1" s="1"/>
  <c r="C1237" i="1" s="1"/>
  <c r="E1237" i="1"/>
  <c r="F1237" i="1" s="1"/>
  <c r="L1169" i="1"/>
  <c r="M1169" i="1" s="1"/>
  <c r="N1169" i="1" s="1"/>
  <c r="O1169" i="1" s="1"/>
  <c r="Q1169" i="1" s="1"/>
  <c r="K1170" i="1"/>
  <c r="I1235" i="1"/>
  <c r="G1236" i="1"/>
  <c r="H1237" i="1" s="1"/>
  <c r="J2503" i="1" l="1"/>
  <c r="U1238" i="1"/>
  <c r="H1238" i="1"/>
  <c r="B1238" i="1"/>
  <c r="A1239" i="1"/>
  <c r="D1239" i="1" s="1"/>
  <c r="P1238" i="1"/>
  <c r="T1238" i="1"/>
  <c r="R1237" i="1"/>
  <c r="S1237" i="1" s="1"/>
  <c r="C1238" i="1" s="1"/>
  <c r="E1238" i="1"/>
  <c r="F1238" i="1" s="1"/>
  <c r="L1170" i="1"/>
  <c r="M1170" i="1" s="1"/>
  <c r="N1170" i="1" s="1"/>
  <c r="O1170" i="1" s="1"/>
  <c r="Q1170" i="1" s="1"/>
  <c r="K1171" i="1"/>
  <c r="I1236" i="1"/>
  <c r="G1237" i="1"/>
  <c r="J2504" i="1" l="1"/>
  <c r="T1239" i="1"/>
  <c r="U1239" i="1"/>
  <c r="R1238" i="1"/>
  <c r="S1238" i="1" s="1"/>
  <c r="C1239" i="1" s="1"/>
  <c r="H1239" i="1"/>
  <c r="A1240" i="1"/>
  <c r="D1240" i="1" s="1"/>
  <c r="B1239" i="1"/>
  <c r="P1239" i="1"/>
  <c r="R1239" i="1" s="1"/>
  <c r="S1239" i="1" s="1"/>
  <c r="E1239" i="1"/>
  <c r="F1239" i="1" s="1"/>
  <c r="L1171" i="1"/>
  <c r="M1171" i="1" s="1"/>
  <c r="N1171" i="1" s="1"/>
  <c r="O1171" i="1" s="1"/>
  <c r="Q1171" i="1" s="1"/>
  <c r="K1172" i="1"/>
  <c r="I1237" i="1"/>
  <c r="G1238" i="1"/>
  <c r="J2505" i="1" l="1"/>
  <c r="C1240" i="1"/>
  <c r="A1241" i="1"/>
  <c r="D1241" i="1" s="1"/>
  <c r="P1240" i="1"/>
  <c r="U1240" i="1"/>
  <c r="H1240" i="1"/>
  <c r="T1240" i="1"/>
  <c r="B1240" i="1"/>
  <c r="E1240" i="1"/>
  <c r="F1240" i="1" s="1"/>
  <c r="L1172" i="1"/>
  <c r="M1172" i="1" s="1"/>
  <c r="N1172" i="1" s="1"/>
  <c r="O1172" i="1" s="1"/>
  <c r="Q1172" i="1" s="1"/>
  <c r="K1173" i="1"/>
  <c r="I1238" i="1"/>
  <c r="G1239" i="1"/>
  <c r="J2506" i="1" l="1"/>
  <c r="H1241" i="1"/>
  <c r="R1240" i="1"/>
  <c r="S1240" i="1" s="1"/>
  <c r="C1241" i="1" s="1"/>
  <c r="T1241" i="1"/>
  <c r="U1241" i="1"/>
  <c r="B1241" i="1"/>
  <c r="A1242" i="1"/>
  <c r="D1242" i="1" s="1"/>
  <c r="P1241" i="1"/>
  <c r="E1241" i="1"/>
  <c r="F1241" i="1" s="1"/>
  <c r="L1173" i="1"/>
  <c r="M1173" i="1" s="1"/>
  <c r="N1173" i="1" s="1"/>
  <c r="O1173" i="1" s="1"/>
  <c r="Q1173" i="1" s="1"/>
  <c r="K1174" i="1"/>
  <c r="I1239" i="1"/>
  <c r="G1240" i="1"/>
  <c r="J2507" i="1" l="1"/>
  <c r="U1242" i="1"/>
  <c r="B1242" i="1"/>
  <c r="T1242" i="1"/>
  <c r="R1241" i="1"/>
  <c r="S1241" i="1" s="1"/>
  <c r="C1242" i="1" s="1"/>
  <c r="A1243" i="1"/>
  <c r="D1243" i="1" s="1"/>
  <c r="P1242" i="1"/>
  <c r="E1242" i="1"/>
  <c r="F1242" i="1" s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J2508" i="1"/>
  <c r="A1244" i="1"/>
  <c r="D1244" i="1" s="1"/>
  <c r="T1243" i="1"/>
  <c r="R1242" i="1"/>
  <c r="S1242" i="1" s="1"/>
  <c r="C1243" i="1" s="1"/>
  <c r="P1243" i="1"/>
  <c r="B1243" i="1"/>
  <c r="E1243" i="1"/>
  <c r="F1243" i="1" s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J2509" i="1"/>
  <c r="R1243" i="1"/>
  <c r="S1243" i="1" s="1"/>
  <c r="C1244" i="1" s="1"/>
  <c r="H1244" i="1"/>
  <c r="T1244" i="1"/>
  <c r="P1244" i="1"/>
  <c r="B1244" i="1"/>
  <c r="A1245" i="1"/>
  <c r="D1245" i="1" s="1"/>
  <c r="E1244" i="1"/>
  <c r="F1244" i="1" s="1"/>
  <c r="L1176" i="1"/>
  <c r="M1176" i="1" s="1"/>
  <c r="N1176" i="1" s="1"/>
  <c r="O1176" i="1" s="1"/>
  <c r="Q1176" i="1" s="1"/>
  <c r="K1177" i="1"/>
  <c r="I1242" i="1"/>
  <c r="G1243" i="1"/>
  <c r="U1245" i="1" l="1"/>
  <c r="J2510" i="1"/>
  <c r="T1245" i="1"/>
  <c r="P1245" i="1"/>
  <c r="B1245" i="1"/>
  <c r="R1244" i="1"/>
  <c r="S1244" i="1" s="1"/>
  <c r="C1245" i="1" s="1"/>
  <c r="A1246" i="1"/>
  <c r="D1246" i="1" s="1"/>
  <c r="E1245" i="1"/>
  <c r="F1245" i="1" s="1"/>
  <c r="L1177" i="1"/>
  <c r="M1177" i="1" s="1"/>
  <c r="N1177" i="1" s="1"/>
  <c r="O1177" i="1" s="1"/>
  <c r="Q1177" i="1" s="1"/>
  <c r="K1178" i="1"/>
  <c r="I1243" i="1"/>
  <c r="G1244" i="1"/>
  <c r="H1245" i="1" s="1"/>
  <c r="J2511" i="1" l="1"/>
  <c r="T1246" i="1"/>
  <c r="R1245" i="1"/>
  <c r="S1245" i="1" s="1"/>
  <c r="C1246" i="1" s="1"/>
  <c r="U1246" i="1"/>
  <c r="H1246" i="1"/>
  <c r="B1246" i="1"/>
  <c r="A1247" i="1"/>
  <c r="D1247" i="1" s="1"/>
  <c r="P1246" i="1"/>
  <c r="E1246" i="1"/>
  <c r="F1246" i="1" s="1"/>
  <c r="L1178" i="1"/>
  <c r="M1178" i="1" s="1"/>
  <c r="N1178" i="1" s="1"/>
  <c r="O1178" i="1" s="1"/>
  <c r="Q1178" i="1" s="1"/>
  <c r="K1179" i="1"/>
  <c r="I1244" i="1"/>
  <c r="G1245" i="1"/>
  <c r="J2512" i="1" l="1"/>
  <c r="T1247" i="1"/>
  <c r="U1247" i="1"/>
  <c r="P1247" i="1"/>
  <c r="R1246" i="1"/>
  <c r="S1246" i="1" s="1"/>
  <c r="C1247" i="1" s="1"/>
  <c r="A1248" i="1"/>
  <c r="D1248" i="1" s="1"/>
  <c r="B1247" i="1"/>
  <c r="E1247" i="1"/>
  <c r="F1247" i="1" s="1"/>
  <c r="L1179" i="1"/>
  <c r="M1179" i="1" s="1"/>
  <c r="N1179" i="1" s="1"/>
  <c r="O1179" i="1" s="1"/>
  <c r="Q1179" i="1" s="1"/>
  <c r="K1180" i="1"/>
  <c r="I1245" i="1"/>
  <c r="G1246" i="1"/>
  <c r="H1247" i="1" s="1"/>
  <c r="J2513" i="1" l="1"/>
  <c r="U1248" i="1"/>
  <c r="A1249" i="1"/>
  <c r="D1249" i="1" s="1"/>
  <c r="B1248" i="1"/>
  <c r="R1247" i="1"/>
  <c r="S1247" i="1" s="1"/>
  <c r="C1248" i="1" s="1"/>
  <c r="T1248" i="1"/>
  <c r="P1248" i="1"/>
  <c r="E1248" i="1"/>
  <c r="F1248" i="1" s="1"/>
  <c r="L1180" i="1"/>
  <c r="M1180" i="1" s="1"/>
  <c r="N1180" i="1" s="1"/>
  <c r="O1180" i="1" s="1"/>
  <c r="Q1180" i="1" s="1"/>
  <c r="K1181" i="1"/>
  <c r="I1246" i="1"/>
  <c r="G1247" i="1"/>
  <c r="H1248" i="1" s="1"/>
  <c r="J2514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49" i="1"/>
  <c r="F1249" i="1" s="1"/>
  <c r="L1181" i="1"/>
  <c r="M1181" i="1" s="1"/>
  <c r="N1181" i="1" s="1"/>
  <c r="O1181" i="1" s="1"/>
  <c r="Q1181" i="1" s="1"/>
  <c r="K1182" i="1"/>
  <c r="I1247" i="1"/>
  <c r="G1248" i="1"/>
  <c r="H1249" i="1" s="1"/>
  <c r="J2515" i="1" l="1"/>
  <c r="C1250" i="1"/>
  <c r="H1250" i="1"/>
  <c r="A1251" i="1"/>
  <c r="D1251" i="1" s="1"/>
  <c r="B1250" i="1"/>
  <c r="P1250" i="1"/>
  <c r="T1250" i="1"/>
  <c r="U1250" i="1"/>
  <c r="E1250" i="1"/>
  <c r="F1250" i="1" s="1"/>
  <c r="L1182" i="1"/>
  <c r="M1182" i="1" s="1"/>
  <c r="N1182" i="1" s="1"/>
  <c r="O1182" i="1" s="1"/>
  <c r="Q1182" i="1" s="1"/>
  <c r="K1183" i="1"/>
  <c r="I1248" i="1"/>
  <c r="G1249" i="1"/>
  <c r="J2516" i="1" l="1"/>
  <c r="T1251" i="1"/>
  <c r="P1251" i="1"/>
  <c r="R1251" i="1" s="1"/>
  <c r="S1251" i="1" s="1"/>
  <c r="U1251" i="1"/>
  <c r="R1250" i="1"/>
  <c r="S1250" i="1" s="1"/>
  <c r="C1251" i="1" s="1"/>
  <c r="B1251" i="1"/>
  <c r="A1252" i="1"/>
  <c r="D1252" i="1" s="1"/>
  <c r="E1251" i="1"/>
  <c r="F1251" i="1" s="1"/>
  <c r="L1183" i="1"/>
  <c r="M1183" i="1" s="1"/>
  <c r="N1183" i="1" s="1"/>
  <c r="O1183" i="1" s="1"/>
  <c r="Q1183" i="1" s="1"/>
  <c r="K1184" i="1"/>
  <c r="I1249" i="1"/>
  <c r="G1250" i="1"/>
  <c r="H1251" i="1" s="1"/>
  <c r="J2517" i="1" l="1"/>
  <c r="C1252" i="1"/>
  <c r="B1252" i="1"/>
  <c r="U1252" i="1"/>
  <c r="H1252" i="1"/>
  <c r="A1253" i="1"/>
  <c r="D1253" i="1" s="1"/>
  <c r="T1252" i="1"/>
  <c r="P1252" i="1"/>
  <c r="E1252" i="1"/>
  <c r="F1252" i="1" s="1"/>
  <c r="L1184" i="1"/>
  <c r="M1184" i="1" s="1"/>
  <c r="N1184" i="1" s="1"/>
  <c r="O1184" i="1" s="1"/>
  <c r="Q1184" i="1" s="1"/>
  <c r="K1185" i="1"/>
  <c r="I1250" i="1"/>
  <c r="G1251" i="1"/>
  <c r="J2518" i="1" l="1"/>
  <c r="T1253" i="1"/>
  <c r="P1253" i="1"/>
  <c r="R1252" i="1"/>
  <c r="S1252" i="1" s="1"/>
  <c r="C1253" i="1" s="1"/>
  <c r="H1253" i="1"/>
  <c r="U1253" i="1"/>
  <c r="B1253" i="1"/>
  <c r="A1254" i="1"/>
  <c r="D1254" i="1" s="1"/>
  <c r="E1253" i="1"/>
  <c r="F1253" i="1" s="1"/>
  <c r="L1185" i="1"/>
  <c r="M1185" i="1" s="1"/>
  <c r="N1185" i="1" s="1"/>
  <c r="O1185" i="1" s="1"/>
  <c r="Q1185" i="1" s="1"/>
  <c r="K1186" i="1"/>
  <c r="I1251" i="1"/>
  <c r="G1252" i="1"/>
  <c r="J2519" i="1" l="1"/>
  <c r="U1254" i="1"/>
  <c r="H1254" i="1"/>
  <c r="B1254" i="1"/>
  <c r="R1253" i="1"/>
  <c r="S1253" i="1" s="1"/>
  <c r="C1254" i="1" s="1"/>
  <c r="T1254" i="1"/>
  <c r="A1255" i="1"/>
  <c r="D1255" i="1" s="1"/>
  <c r="P1254" i="1"/>
  <c r="E1254" i="1"/>
  <c r="F1254" i="1" s="1"/>
  <c r="L1186" i="1"/>
  <c r="M1186" i="1" s="1"/>
  <c r="N1186" i="1" s="1"/>
  <c r="O1186" i="1" s="1"/>
  <c r="Q1186" i="1" s="1"/>
  <c r="K1187" i="1"/>
  <c r="I1252" i="1"/>
  <c r="G1253" i="1"/>
  <c r="J2520" i="1" l="1"/>
  <c r="T1255" i="1"/>
  <c r="B1255" i="1"/>
  <c r="H1255" i="1"/>
  <c r="R1254" i="1"/>
  <c r="S1254" i="1" s="1"/>
  <c r="C1255" i="1" s="1"/>
  <c r="U1255" i="1"/>
  <c r="P1255" i="1"/>
  <c r="A1256" i="1"/>
  <c r="D1256" i="1" s="1"/>
  <c r="E1255" i="1"/>
  <c r="F1255" i="1" s="1"/>
  <c r="L1187" i="1"/>
  <c r="M1187" i="1" s="1"/>
  <c r="N1187" i="1" s="1"/>
  <c r="O1187" i="1" s="1"/>
  <c r="Q1187" i="1" s="1"/>
  <c r="K1188" i="1"/>
  <c r="I1253" i="1"/>
  <c r="G1254" i="1"/>
  <c r="J2521" i="1" l="1"/>
  <c r="U1256" i="1"/>
  <c r="H1256" i="1"/>
  <c r="B1256" i="1"/>
  <c r="P1256" i="1"/>
  <c r="A1257" i="1"/>
  <c r="D1257" i="1" s="1"/>
  <c r="R1255" i="1"/>
  <c r="S1255" i="1" s="1"/>
  <c r="C1256" i="1" s="1"/>
  <c r="T1256" i="1"/>
  <c r="E1256" i="1"/>
  <c r="F1256" i="1" s="1"/>
  <c r="L1188" i="1"/>
  <c r="M1188" i="1" s="1"/>
  <c r="N1188" i="1" s="1"/>
  <c r="O1188" i="1" s="1"/>
  <c r="Q1188" i="1" s="1"/>
  <c r="K1189" i="1"/>
  <c r="I1254" i="1"/>
  <c r="G1255" i="1"/>
  <c r="J2522" i="1" l="1"/>
  <c r="U1257" i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7" i="1"/>
  <c r="F1257" i="1" s="1"/>
  <c r="L1189" i="1"/>
  <c r="M1189" i="1" s="1"/>
  <c r="N1189" i="1" s="1"/>
  <c r="O1189" i="1" s="1"/>
  <c r="Q1189" i="1" s="1"/>
  <c r="K1190" i="1"/>
  <c r="I1255" i="1"/>
  <c r="G1256" i="1"/>
  <c r="J2523" i="1" l="1"/>
  <c r="C1258" i="1"/>
  <c r="U1258" i="1"/>
  <c r="A1259" i="1"/>
  <c r="D1259" i="1" s="1"/>
  <c r="P1258" i="1"/>
  <c r="B1258" i="1"/>
  <c r="T1258" i="1"/>
  <c r="E1258" i="1"/>
  <c r="F1258" i="1" s="1"/>
  <c r="L1190" i="1"/>
  <c r="M1190" i="1" s="1"/>
  <c r="N1190" i="1" s="1"/>
  <c r="O1190" i="1" s="1"/>
  <c r="Q1190" i="1" s="1"/>
  <c r="K1191" i="1"/>
  <c r="I1256" i="1"/>
  <c r="G1257" i="1"/>
  <c r="H1258" i="1" s="1"/>
  <c r="J2524" i="1" l="1"/>
  <c r="U1259" i="1"/>
  <c r="H1259" i="1"/>
  <c r="B1259" i="1"/>
  <c r="A1260" i="1"/>
  <c r="D1260" i="1" s="1"/>
  <c r="R1258" i="1"/>
  <c r="S1258" i="1" s="1"/>
  <c r="C1259" i="1" s="1"/>
  <c r="T1259" i="1"/>
  <c r="P1259" i="1"/>
  <c r="R1259" i="1" s="1"/>
  <c r="S1259" i="1" s="1"/>
  <c r="E1259" i="1"/>
  <c r="F1259" i="1" s="1"/>
  <c r="L1191" i="1"/>
  <c r="M1191" i="1" s="1"/>
  <c r="N1191" i="1" s="1"/>
  <c r="O1191" i="1" s="1"/>
  <c r="Q1191" i="1" s="1"/>
  <c r="K1192" i="1"/>
  <c r="I1257" i="1"/>
  <c r="G1258" i="1"/>
  <c r="J2525" i="1" l="1"/>
  <c r="C1260" i="1"/>
  <c r="U1260" i="1"/>
  <c r="P1260" i="1"/>
  <c r="B1260" i="1"/>
  <c r="T1260" i="1"/>
  <c r="H1260" i="1"/>
  <c r="A1261" i="1"/>
  <c r="D1261" i="1" s="1"/>
  <c r="E1260" i="1"/>
  <c r="F1260" i="1" s="1"/>
  <c r="L1192" i="1"/>
  <c r="M1192" i="1" s="1"/>
  <c r="N1192" i="1" s="1"/>
  <c r="O1192" i="1" s="1"/>
  <c r="Q1192" i="1" s="1"/>
  <c r="K1193" i="1"/>
  <c r="I1258" i="1"/>
  <c r="G1259" i="1"/>
  <c r="J2526" i="1" l="1"/>
  <c r="U1261" i="1"/>
  <c r="T1261" i="1"/>
  <c r="H1261" i="1"/>
  <c r="B1261" i="1"/>
  <c r="A1262" i="1"/>
  <c r="D1262" i="1" s="1"/>
  <c r="P1261" i="1"/>
  <c r="R1260" i="1"/>
  <c r="S1260" i="1" s="1"/>
  <c r="C1261" i="1" s="1"/>
  <c r="E1261" i="1"/>
  <c r="F1261" i="1" s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B1262" i="1"/>
  <c r="R1261" i="1"/>
  <c r="S1261" i="1" s="1"/>
  <c r="C1262" i="1" s="1"/>
  <c r="P1262" i="1"/>
  <c r="R1262" i="1" s="1"/>
  <c r="S1262" i="1" s="1"/>
  <c r="E1262" i="1"/>
  <c r="F1262" i="1" s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3" i="1"/>
  <c r="F1263" i="1" s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B1264" i="1"/>
  <c r="T1264" i="1"/>
  <c r="U1264" i="1"/>
  <c r="P1264" i="1"/>
  <c r="E1264" i="1"/>
  <c r="F1264" i="1" s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P1265" i="1"/>
  <c r="R1265" i="1" s="1"/>
  <c r="S1265" i="1" s="1"/>
  <c r="B1265" i="1"/>
  <c r="E1265" i="1"/>
  <c r="F1265" i="1" s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B1266" i="1"/>
  <c r="E1266" i="1"/>
  <c r="F1266" i="1" s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P1267" i="1"/>
  <c r="B1267" i="1"/>
  <c r="R1266" i="1"/>
  <c r="S1266" i="1" s="1"/>
  <c r="C1267" i="1" s="1"/>
  <c r="E1267" i="1"/>
  <c r="F1267" i="1" s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E1268" i="1"/>
  <c r="F1268" i="1" s="1"/>
  <c r="L1200" i="1"/>
  <c r="M1200" i="1" s="1"/>
  <c r="N1200" i="1" s="1"/>
  <c r="O1200" i="1" s="1"/>
  <c r="Q1200" i="1" s="1"/>
  <c r="K1201" i="1"/>
  <c r="I1266" i="1"/>
  <c r="G1267" i="1"/>
  <c r="D1269" i="1" l="1"/>
  <c r="E1269" i="1" s="1"/>
  <c r="F1269" i="1" s="1"/>
  <c r="A1270" i="1"/>
  <c r="C1269" i="1"/>
  <c r="B1269" i="1"/>
  <c r="U1269" i="1"/>
  <c r="T1269" i="1"/>
  <c r="P1269" i="1"/>
  <c r="L1201" i="1"/>
  <c r="M1201" i="1" s="1"/>
  <c r="N1201" i="1" s="1"/>
  <c r="O1201" i="1" s="1"/>
  <c r="Q1201" i="1" s="1"/>
  <c r="K1202" i="1"/>
  <c r="I1267" i="1"/>
  <c r="G1268" i="1"/>
  <c r="H1269" i="1" s="1"/>
  <c r="U1270" i="1" l="1"/>
  <c r="T1270" i="1"/>
  <c r="P1270" i="1"/>
  <c r="A1271" i="1"/>
  <c r="D1270" i="1"/>
  <c r="E1270" i="1" s="1"/>
  <c r="F1270" i="1" s="1"/>
  <c r="B1270" i="1"/>
  <c r="R1269" i="1"/>
  <c r="S1269" i="1" s="1"/>
  <c r="C1270" i="1" s="1"/>
  <c r="L1202" i="1"/>
  <c r="M1202" i="1" s="1"/>
  <c r="N1202" i="1" s="1"/>
  <c r="O1202" i="1" s="1"/>
  <c r="Q1202" i="1" s="1"/>
  <c r="K1203" i="1"/>
  <c r="I1268" i="1"/>
  <c r="G1269" i="1"/>
  <c r="H1270" i="1" s="1"/>
  <c r="H1271" i="1" l="1"/>
  <c r="A1272" i="1"/>
  <c r="P1271" i="1"/>
  <c r="D1271" i="1"/>
  <c r="E1271" i="1" s="1"/>
  <c r="F1271" i="1" s="1"/>
  <c r="B1271" i="1"/>
  <c r="R1270" i="1"/>
  <c r="S1270" i="1" s="1"/>
  <c r="C1271" i="1" s="1"/>
  <c r="T1271" i="1"/>
  <c r="U1271" i="1"/>
  <c r="G1270" i="1"/>
  <c r="L1203" i="1"/>
  <c r="M1203" i="1" s="1"/>
  <c r="N1203" i="1" s="1"/>
  <c r="O1203" i="1" s="1"/>
  <c r="Q1203" i="1" s="1"/>
  <c r="K1204" i="1"/>
  <c r="I1269" i="1"/>
  <c r="H1272" i="1" l="1"/>
  <c r="R1271" i="1"/>
  <c r="S1271" i="1" s="1"/>
  <c r="C1272" i="1" s="1"/>
  <c r="T1272" i="1"/>
  <c r="U1272" i="1"/>
  <c r="A1273" i="1"/>
  <c r="D1272" i="1"/>
  <c r="E1272" i="1" s="1"/>
  <c r="F1272" i="1" s="1"/>
  <c r="P1272" i="1"/>
  <c r="B1272" i="1"/>
  <c r="I1270" i="1"/>
  <c r="G1271" i="1"/>
  <c r="L1204" i="1"/>
  <c r="M1204" i="1" s="1"/>
  <c r="N1204" i="1" s="1"/>
  <c r="O1204" i="1" s="1"/>
  <c r="Q1204" i="1" s="1"/>
  <c r="K1205" i="1"/>
  <c r="T1273" i="1" l="1"/>
  <c r="R1272" i="1"/>
  <c r="S1272" i="1" s="1"/>
  <c r="C1273" i="1" s="1"/>
  <c r="U1273" i="1"/>
  <c r="D1273" i="1"/>
  <c r="E1273" i="1" s="1"/>
  <c r="F1273" i="1" s="1"/>
  <c r="P1273" i="1"/>
  <c r="A1274" i="1"/>
  <c r="B1273" i="1"/>
  <c r="H1273" i="1"/>
  <c r="I1271" i="1"/>
  <c r="G1272" i="1"/>
  <c r="L1205" i="1"/>
  <c r="M1205" i="1" s="1"/>
  <c r="N1205" i="1" s="1"/>
  <c r="O1205" i="1" s="1"/>
  <c r="Q1205" i="1" s="1"/>
  <c r="K1206" i="1"/>
  <c r="P1274" i="1" l="1"/>
  <c r="D1274" i="1"/>
  <c r="E1274" i="1" s="1"/>
  <c r="F1274" i="1" s="1"/>
  <c r="A1275" i="1"/>
  <c r="B1274" i="1"/>
  <c r="U1274" i="1"/>
  <c r="T1274" i="1"/>
  <c r="R1273" i="1"/>
  <c r="S1273" i="1" s="1"/>
  <c r="C1274" i="1" s="1"/>
  <c r="H1274" i="1"/>
  <c r="I1272" i="1"/>
  <c r="G1273" i="1"/>
  <c r="L1206" i="1"/>
  <c r="M1206" i="1" s="1"/>
  <c r="N1206" i="1" s="1"/>
  <c r="O1206" i="1" s="1"/>
  <c r="Q1206" i="1" s="1"/>
  <c r="K1207" i="1"/>
  <c r="H1275" i="1" l="1"/>
  <c r="A1276" i="1"/>
  <c r="D1275" i="1"/>
  <c r="E1275" i="1" s="1"/>
  <c r="F1275" i="1" s="1"/>
  <c r="P1275" i="1"/>
  <c r="B1275" i="1"/>
  <c r="R1274" i="1"/>
  <c r="S1274" i="1" s="1"/>
  <c r="C1275" i="1" s="1"/>
  <c r="T1275" i="1"/>
  <c r="U1275" i="1"/>
  <c r="I1273" i="1"/>
  <c r="G1274" i="1"/>
  <c r="L1207" i="1"/>
  <c r="M1207" i="1" s="1"/>
  <c r="N1207" i="1" s="1"/>
  <c r="O1207" i="1" s="1"/>
  <c r="Q1207" i="1" s="1"/>
  <c r="K1208" i="1"/>
  <c r="R1275" i="1" l="1"/>
  <c r="S1275" i="1" s="1"/>
  <c r="C1276" i="1" s="1"/>
  <c r="U1276" i="1"/>
  <c r="T1276" i="1"/>
  <c r="P1276" i="1"/>
  <c r="A1277" i="1"/>
  <c r="D1276" i="1"/>
  <c r="E1276" i="1" s="1"/>
  <c r="F1276" i="1" s="1"/>
  <c r="B1276" i="1"/>
  <c r="H1276" i="1"/>
  <c r="I1274" i="1"/>
  <c r="G1275" i="1"/>
  <c r="L1208" i="1"/>
  <c r="M1208" i="1" s="1"/>
  <c r="N1208" i="1" s="1"/>
  <c r="O1208" i="1" s="1"/>
  <c r="Q1208" i="1" s="1"/>
  <c r="K1209" i="1"/>
  <c r="D1277" i="1" l="1"/>
  <c r="E1277" i="1" s="1"/>
  <c r="F1277" i="1" s="1"/>
  <c r="A1278" i="1"/>
  <c r="P1277" i="1"/>
  <c r="B1277" i="1"/>
  <c r="T1277" i="1"/>
  <c r="U1277" i="1"/>
  <c r="R1276" i="1"/>
  <c r="S1276" i="1" s="1"/>
  <c r="C1277" i="1" s="1"/>
  <c r="H1277" i="1"/>
  <c r="I1275" i="1"/>
  <c r="G1276" i="1"/>
  <c r="L1209" i="1"/>
  <c r="M1209" i="1" s="1"/>
  <c r="N1209" i="1" s="1"/>
  <c r="O1209" i="1" s="1"/>
  <c r="Q1209" i="1" s="1"/>
  <c r="K1210" i="1"/>
  <c r="H1278" i="1" l="1"/>
  <c r="U1278" i="1"/>
  <c r="R1277" i="1"/>
  <c r="S1277" i="1" s="1"/>
  <c r="C1278" i="1" s="1"/>
  <c r="T1278" i="1"/>
  <c r="A1279" i="1"/>
  <c r="P1278" i="1"/>
  <c r="B1278" i="1"/>
  <c r="D1278" i="1"/>
  <c r="E1278" i="1" s="1"/>
  <c r="F1278" i="1" s="1"/>
  <c r="I1276" i="1"/>
  <c r="G1277" i="1"/>
  <c r="L1210" i="1"/>
  <c r="M1210" i="1" s="1"/>
  <c r="N1210" i="1" s="1"/>
  <c r="O1210" i="1" s="1"/>
  <c r="Q1210" i="1" s="1"/>
  <c r="K1211" i="1"/>
  <c r="B1279" i="1" l="1"/>
  <c r="A1280" i="1"/>
  <c r="P1279" i="1"/>
  <c r="D1279" i="1"/>
  <c r="E1279" i="1" s="1"/>
  <c r="F1279" i="1" s="1"/>
  <c r="U1279" i="1"/>
  <c r="T1279" i="1"/>
  <c r="R1278" i="1"/>
  <c r="S1278" i="1" s="1"/>
  <c r="C1279" i="1" s="1"/>
  <c r="H1279" i="1"/>
  <c r="I1277" i="1"/>
  <c r="G1278" i="1"/>
  <c r="L1211" i="1"/>
  <c r="M1211" i="1" s="1"/>
  <c r="N1211" i="1" s="1"/>
  <c r="O1211" i="1" s="1"/>
  <c r="Q1211" i="1" s="1"/>
  <c r="K1212" i="1"/>
  <c r="U1280" i="1" l="1"/>
  <c r="R1279" i="1"/>
  <c r="S1279" i="1" s="1"/>
  <c r="C1280" i="1" s="1"/>
  <c r="T1280" i="1"/>
  <c r="D1280" i="1"/>
  <c r="E1280" i="1" s="1"/>
  <c r="F1280" i="1" s="1"/>
  <c r="P1280" i="1"/>
  <c r="B1280" i="1"/>
  <c r="A1281" i="1"/>
  <c r="H1280" i="1"/>
  <c r="I1278" i="1"/>
  <c r="G1279" i="1"/>
  <c r="L1212" i="1"/>
  <c r="M1212" i="1" s="1"/>
  <c r="N1212" i="1" s="1"/>
  <c r="O1212" i="1" s="1"/>
  <c r="Q1212" i="1" s="1"/>
  <c r="K1213" i="1"/>
  <c r="P1281" i="1" l="1"/>
  <c r="D1281" i="1"/>
  <c r="E1281" i="1" s="1"/>
  <c r="F1281" i="1" s="1"/>
  <c r="A1282" i="1"/>
  <c r="B1281" i="1"/>
  <c r="T1281" i="1"/>
  <c r="R1280" i="1"/>
  <c r="S1280" i="1" s="1"/>
  <c r="C1281" i="1" s="1"/>
  <c r="U1281" i="1"/>
  <c r="H1281" i="1"/>
  <c r="I1279" i="1"/>
  <c r="G1280" i="1"/>
  <c r="L1213" i="1"/>
  <c r="M1213" i="1" s="1"/>
  <c r="N1213" i="1" s="1"/>
  <c r="O1213" i="1" s="1"/>
  <c r="Q1213" i="1" s="1"/>
  <c r="K1214" i="1"/>
  <c r="H1282" i="1" l="1"/>
  <c r="A1283" i="1"/>
  <c r="B1282" i="1"/>
  <c r="D1282" i="1"/>
  <c r="E1282" i="1" s="1"/>
  <c r="F1282" i="1" s="1"/>
  <c r="P1282" i="1"/>
  <c r="U1282" i="1"/>
  <c r="R1281" i="1"/>
  <c r="S1281" i="1" s="1"/>
  <c r="C1282" i="1" s="1"/>
  <c r="T1282" i="1"/>
  <c r="I1280" i="1"/>
  <c r="G1281" i="1"/>
  <c r="L1214" i="1"/>
  <c r="M1214" i="1" s="1"/>
  <c r="N1214" i="1" s="1"/>
  <c r="O1214" i="1" s="1"/>
  <c r="Q1214" i="1" s="1"/>
  <c r="K1215" i="1"/>
  <c r="R1282" i="1" l="1"/>
  <c r="S1282" i="1" s="1"/>
  <c r="C1283" i="1" s="1"/>
  <c r="T1283" i="1"/>
  <c r="U1283" i="1"/>
  <c r="H1283" i="1"/>
  <c r="P1283" i="1"/>
  <c r="A1284" i="1"/>
  <c r="B1283" i="1"/>
  <c r="D1283" i="1"/>
  <c r="E1283" i="1" s="1"/>
  <c r="F1283" i="1" s="1"/>
  <c r="I1281" i="1"/>
  <c r="G1282" i="1"/>
  <c r="L1215" i="1"/>
  <c r="M1215" i="1" s="1"/>
  <c r="N1215" i="1" s="1"/>
  <c r="O1215" i="1" s="1"/>
  <c r="Q1215" i="1" s="1"/>
  <c r="K1216" i="1"/>
  <c r="A1285" i="1" l="1"/>
  <c r="B1284" i="1"/>
  <c r="P1284" i="1"/>
  <c r="D1284" i="1"/>
  <c r="E1284" i="1" s="1"/>
  <c r="F1284" i="1" s="1"/>
  <c r="R1283" i="1"/>
  <c r="S1283" i="1" s="1"/>
  <c r="C1284" i="1" s="1"/>
  <c r="T1284" i="1"/>
  <c r="U1284" i="1"/>
  <c r="H1284" i="1"/>
  <c r="I1282" i="1"/>
  <c r="G1283" i="1"/>
  <c r="L1216" i="1"/>
  <c r="M1216" i="1" s="1"/>
  <c r="N1216" i="1" s="1"/>
  <c r="O1216" i="1" s="1"/>
  <c r="Q1216" i="1" s="1"/>
  <c r="K1217" i="1"/>
  <c r="H1285" i="1" l="1"/>
  <c r="T1285" i="1"/>
  <c r="U1285" i="1"/>
  <c r="R1284" i="1"/>
  <c r="S1284" i="1" s="1"/>
  <c r="C1285" i="1" s="1"/>
  <c r="A1286" i="1"/>
  <c r="D1285" i="1"/>
  <c r="E1285" i="1" s="1"/>
  <c r="F1285" i="1" s="1"/>
  <c r="B1285" i="1"/>
  <c r="P1285" i="1"/>
  <c r="I1283" i="1"/>
  <c r="G1284" i="1"/>
  <c r="L1217" i="1"/>
  <c r="M1217" i="1" s="1"/>
  <c r="N1217" i="1" s="1"/>
  <c r="O1217" i="1" s="1"/>
  <c r="Q1217" i="1" s="1"/>
  <c r="K1218" i="1"/>
  <c r="D1286" i="1" l="1"/>
  <c r="E1286" i="1" s="1"/>
  <c r="F1286" i="1" s="1"/>
  <c r="B1286" i="1"/>
  <c r="A1287" i="1"/>
  <c r="P1286" i="1"/>
  <c r="T1286" i="1"/>
  <c r="U1286" i="1"/>
  <c r="R1285" i="1"/>
  <c r="S1285" i="1" s="1"/>
  <c r="C1286" i="1" s="1"/>
  <c r="H1286" i="1"/>
  <c r="I1284" i="1"/>
  <c r="G1285" i="1"/>
  <c r="L1218" i="1"/>
  <c r="M1218" i="1" s="1"/>
  <c r="N1218" i="1" s="1"/>
  <c r="O1218" i="1" s="1"/>
  <c r="Q1218" i="1" s="1"/>
  <c r="K1219" i="1"/>
  <c r="B1287" i="1" l="1"/>
  <c r="D1287" i="1"/>
  <c r="E1287" i="1" s="1"/>
  <c r="F1287" i="1" s="1"/>
  <c r="P1287" i="1"/>
  <c r="A1288" i="1"/>
  <c r="T1287" i="1"/>
  <c r="U1287" i="1"/>
  <c r="R1286" i="1"/>
  <c r="S1286" i="1" s="1"/>
  <c r="C1287" i="1" s="1"/>
  <c r="H1287" i="1"/>
  <c r="I1285" i="1"/>
  <c r="G1286" i="1"/>
  <c r="L1219" i="1"/>
  <c r="M1219" i="1" s="1"/>
  <c r="N1219" i="1" s="1"/>
  <c r="O1219" i="1" s="1"/>
  <c r="Q1219" i="1" s="1"/>
  <c r="K1220" i="1"/>
  <c r="D1288" i="1" l="1"/>
  <c r="E1288" i="1" s="1"/>
  <c r="F1288" i="1" s="1"/>
  <c r="A1289" i="1"/>
  <c r="B1288" i="1"/>
  <c r="P1288" i="1"/>
  <c r="T1288" i="1"/>
  <c r="U1288" i="1"/>
  <c r="R1287" i="1"/>
  <c r="S1287" i="1" s="1"/>
  <c r="C1288" i="1" s="1"/>
  <c r="H1288" i="1"/>
  <c r="I1286" i="1"/>
  <c r="G1287" i="1"/>
  <c r="L1220" i="1"/>
  <c r="M1220" i="1" s="1"/>
  <c r="N1220" i="1" s="1"/>
  <c r="O1220" i="1" s="1"/>
  <c r="Q1220" i="1" s="1"/>
  <c r="K1221" i="1"/>
  <c r="K1289" i="1" l="1"/>
  <c r="L1289" i="1" s="1"/>
  <c r="U1289" i="1"/>
  <c r="R1288" i="1"/>
  <c r="S1288" i="1" s="1"/>
  <c r="C1289" i="1" s="1"/>
  <c r="T1289" i="1"/>
  <c r="P1289" i="1"/>
  <c r="D1289" i="1"/>
  <c r="E1289" i="1" s="1"/>
  <c r="F1289" i="1" s="1"/>
  <c r="A1290" i="1"/>
  <c r="B1289" i="1"/>
  <c r="I1287" i="1"/>
  <c r="G1288" i="1"/>
  <c r="H1289" i="1" s="1"/>
  <c r="L1221" i="1"/>
  <c r="M1221" i="1" s="1"/>
  <c r="N1221" i="1" s="1"/>
  <c r="O1221" i="1" s="1"/>
  <c r="Q1221" i="1" s="1"/>
  <c r="K1222" i="1"/>
  <c r="A1291" i="1" l="1"/>
  <c r="B1290" i="1"/>
  <c r="D1290" i="1"/>
  <c r="E1290" i="1" s="1"/>
  <c r="F1290" i="1" s="1"/>
  <c r="P1290" i="1"/>
  <c r="U1290" i="1"/>
  <c r="R1289" i="1"/>
  <c r="S1289" i="1" s="1"/>
  <c r="C1290" i="1" s="1"/>
  <c r="T1290" i="1"/>
  <c r="K1290" i="1"/>
  <c r="L1290" i="1" s="1"/>
  <c r="M1290" i="1" s="1"/>
  <c r="N1290" i="1" s="1"/>
  <c r="H1290" i="1"/>
  <c r="I1288" i="1"/>
  <c r="G1289" i="1"/>
  <c r="L1222" i="1"/>
  <c r="M1222" i="1" s="1"/>
  <c r="N1222" i="1" s="1"/>
  <c r="O1222" i="1" s="1"/>
  <c r="Q1222" i="1" s="1"/>
  <c r="K1223" i="1"/>
  <c r="K1291" i="1" l="1"/>
  <c r="L1291" i="1" s="1"/>
  <c r="M1291" i="1" s="1"/>
  <c r="N1291" i="1" s="1"/>
  <c r="U1291" i="1"/>
  <c r="R1290" i="1"/>
  <c r="S1290" i="1" s="1"/>
  <c r="C1291" i="1" s="1"/>
  <c r="T1291" i="1"/>
  <c r="H1291" i="1"/>
  <c r="A1292" i="1"/>
  <c r="B1291" i="1"/>
  <c r="D1291" i="1"/>
  <c r="E1291" i="1" s="1"/>
  <c r="F1291" i="1" s="1"/>
  <c r="P1291" i="1"/>
  <c r="I1289" i="1"/>
  <c r="G1290" i="1"/>
  <c r="L1223" i="1"/>
  <c r="M1223" i="1" s="1"/>
  <c r="N1223" i="1" s="1"/>
  <c r="O1223" i="1" s="1"/>
  <c r="Q1223" i="1" s="1"/>
  <c r="K1224" i="1"/>
  <c r="R1291" i="1" l="1"/>
  <c r="S1291" i="1" s="1"/>
  <c r="C1292" i="1" s="1"/>
  <c r="U1292" i="1"/>
  <c r="K1292" i="1"/>
  <c r="L1292" i="1" s="1"/>
  <c r="M1292" i="1" s="1"/>
  <c r="N1292" i="1" s="1"/>
  <c r="T1292" i="1"/>
  <c r="D1292" i="1"/>
  <c r="E1292" i="1" s="1"/>
  <c r="F1292" i="1" s="1"/>
  <c r="A1293" i="1"/>
  <c r="P1292" i="1"/>
  <c r="B1292" i="1"/>
  <c r="I1290" i="1"/>
  <c r="O1290" i="1" s="1"/>
  <c r="Q1290" i="1" s="1"/>
  <c r="G1291" i="1"/>
  <c r="L1224" i="1"/>
  <c r="M1224" i="1" s="1"/>
  <c r="N1224" i="1" s="1"/>
  <c r="O1224" i="1" s="1"/>
  <c r="Q1224" i="1" s="1"/>
  <c r="K1225" i="1"/>
  <c r="T1293" i="1" l="1"/>
  <c r="K1293" i="1"/>
  <c r="L1293" i="1" s="1"/>
  <c r="M1293" i="1" s="1"/>
  <c r="N1293" i="1" s="1"/>
  <c r="R1292" i="1"/>
  <c r="S1292" i="1" s="1"/>
  <c r="C1293" i="1" s="1"/>
  <c r="U1293" i="1"/>
  <c r="P1293" i="1"/>
  <c r="B1293" i="1"/>
  <c r="A1294" i="1"/>
  <c r="D1293" i="1"/>
  <c r="E1293" i="1" s="1"/>
  <c r="F1293" i="1" s="1"/>
  <c r="I1291" i="1"/>
  <c r="O1291" i="1" s="1"/>
  <c r="Q1291" i="1" s="1"/>
  <c r="G1292" i="1"/>
  <c r="H1292" i="1"/>
  <c r="H1293" i="1" s="1"/>
  <c r="L1225" i="1"/>
  <c r="M1225" i="1" s="1"/>
  <c r="N1225" i="1" s="1"/>
  <c r="O1225" i="1" s="1"/>
  <c r="Q1225" i="1" s="1"/>
  <c r="K1226" i="1"/>
  <c r="A1295" i="1" l="1"/>
  <c r="D1294" i="1"/>
  <c r="E1294" i="1" s="1"/>
  <c r="F1294" i="1" s="1"/>
  <c r="B1294" i="1"/>
  <c r="P1294" i="1"/>
  <c r="U1294" i="1"/>
  <c r="R1293" i="1"/>
  <c r="S1293" i="1" s="1"/>
  <c r="C1294" i="1" s="1"/>
  <c r="T1294" i="1"/>
  <c r="K1294" i="1"/>
  <c r="L1294" i="1" s="1"/>
  <c r="M1294" i="1" s="1"/>
  <c r="N1294" i="1" s="1"/>
  <c r="H1294" i="1"/>
  <c r="I1292" i="1"/>
  <c r="O1292" i="1" s="1"/>
  <c r="Q1292" i="1" s="1"/>
  <c r="G1293" i="1"/>
  <c r="L1226" i="1"/>
  <c r="M1226" i="1" s="1"/>
  <c r="N1226" i="1" s="1"/>
  <c r="O1226" i="1" s="1"/>
  <c r="Q1226" i="1" s="1"/>
  <c r="K1227" i="1"/>
  <c r="H1295" i="1" l="1"/>
  <c r="K1295" i="1"/>
  <c r="L1295" i="1" s="1"/>
  <c r="M1295" i="1" s="1"/>
  <c r="N1295" i="1" s="1"/>
  <c r="T1295" i="1"/>
  <c r="U1295" i="1"/>
  <c r="R1294" i="1"/>
  <c r="S1294" i="1" s="1"/>
  <c r="C1295" i="1" s="1"/>
  <c r="A1296" i="1"/>
  <c r="B1295" i="1"/>
  <c r="D1295" i="1"/>
  <c r="E1295" i="1" s="1"/>
  <c r="F1295" i="1" s="1"/>
  <c r="P1295" i="1"/>
  <c r="I1293" i="1"/>
  <c r="O1293" i="1" s="1"/>
  <c r="Q1293" i="1" s="1"/>
  <c r="G1294" i="1"/>
  <c r="L1227" i="1"/>
  <c r="M1227" i="1" s="1"/>
  <c r="N1227" i="1" s="1"/>
  <c r="O1227" i="1" s="1"/>
  <c r="Q1227" i="1" s="1"/>
  <c r="K1228" i="1"/>
  <c r="A1297" i="1" l="1"/>
  <c r="D1296" i="1"/>
  <c r="E1296" i="1" s="1"/>
  <c r="F1296" i="1" s="1"/>
  <c r="B1296" i="1"/>
  <c r="P1296" i="1"/>
  <c r="T1296" i="1"/>
  <c r="K1296" i="1"/>
  <c r="L1296" i="1" s="1"/>
  <c r="M1296" i="1" s="1"/>
  <c r="N1296" i="1" s="1"/>
  <c r="U1296" i="1"/>
  <c r="R1295" i="1"/>
  <c r="S1295" i="1" s="1"/>
  <c r="C1296" i="1" s="1"/>
  <c r="H1296" i="1"/>
  <c r="I1294" i="1"/>
  <c r="O1294" i="1" s="1"/>
  <c r="Q1294" i="1" s="1"/>
  <c r="G1295" i="1"/>
  <c r="L1228" i="1"/>
  <c r="M1228" i="1" s="1"/>
  <c r="N1228" i="1" s="1"/>
  <c r="O1228" i="1" s="1"/>
  <c r="Q1228" i="1" s="1"/>
  <c r="K1229" i="1"/>
  <c r="H1297" i="1" l="1"/>
  <c r="U1297" i="1"/>
  <c r="R1296" i="1"/>
  <c r="S1296" i="1" s="1"/>
  <c r="C1297" i="1" s="1"/>
  <c r="K1297" i="1"/>
  <c r="L1297" i="1" s="1"/>
  <c r="M1297" i="1" s="1"/>
  <c r="N1297" i="1" s="1"/>
  <c r="T1297" i="1"/>
  <c r="P1297" i="1"/>
  <c r="D1297" i="1"/>
  <c r="E1297" i="1" s="1"/>
  <c r="F1297" i="1" s="1"/>
  <c r="B1297" i="1"/>
  <c r="A1298" i="1"/>
  <c r="I1295" i="1"/>
  <c r="O1295" i="1" s="1"/>
  <c r="Q1295" i="1" s="1"/>
  <c r="G1296" i="1"/>
  <c r="L1229" i="1"/>
  <c r="M1229" i="1" s="1"/>
  <c r="N1229" i="1" s="1"/>
  <c r="O1229" i="1" s="1"/>
  <c r="Q1229" i="1" s="1"/>
  <c r="K1230" i="1"/>
  <c r="K1298" i="1" l="1"/>
  <c r="L1298" i="1" s="1"/>
  <c r="M1298" i="1" s="1"/>
  <c r="N1298" i="1" s="1"/>
  <c r="T1298" i="1"/>
  <c r="U1298" i="1"/>
  <c r="R1297" i="1"/>
  <c r="S1297" i="1" s="1"/>
  <c r="C1298" i="1" s="1"/>
  <c r="P1298" i="1"/>
  <c r="A1299" i="1"/>
  <c r="B1298" i="1"/>
  <c r="D1298" i="1"/>
  <c r="E1298" i="1" s="1"/>
  <c r="F1298" i="1" s="1"/>
  <c r="H1298" i="1"/>
  <c r="I1296" i="1"/>
  <c r="O1296" i="1" s="1"/>
  <c r="Q1296" i="1" s="1"/>
  <c r="G1297" i="1"/>
  <c r="L1230" i="1"/>
  <c r="M1230" i="1" s="1"/>
  <c r="N1230" i="1" s="1"/>
  <c r="O1230" i="1" s="1"/>
  <c r="Q1230" i="1" s="1"/>
  <c r="K1231" i="1"/>
  <c r="B1299" i="1" l="1"/>
  <c r="A1300" i="1"/>
  <c r="D1299" i="1"/>
  <c r="E1299" i="1" s="1"/>
  <c r="F1299" i="1" s="1"/>
  <c r="P1299" i="1"/>
  <c r="U1299" i="1"/>
  <c r="R1298" i="1"/>
  <c r="S1298" i="1" s="1"/>
  <c r="C1299" i="1" s="1"/>
  <c r="T1299" i="1"/>
  <c r="K1299" i="1"/>
  <c r="L1299" i="1" s="1"/>
  <c r="M1299" i="1" s="1"/>
  <c r="N1299" i="1" s="1"/>
  <c r="H1299" i="1"/>
  <c r="I1297" i="1"/>
  <c r="O1297" i="1" s="1"/>
  <c r="Q1297" i="1" s="1"/>
  <c r="G1298" i="1"/>
  <c r="L1231" i="1"/>
  <c r="M1231" i="1" s="1"/>
  <c r="N1231" i="1" s="1"/>
  <c r="O1231" i="1" s="1"/>
  <c r="Q1231" i="1" s="1"/>
  <c r="K1232" i="1"/>
  <c r="D1300" i="1" l="1"/>
  <c r="E1300" i="1" s="1"/>
  <c r="F1300" i="1" s="1"/>
  <c r="A1301" i="1"/>
  <c r="B1300" i="1"/>
  <c r="P1300" i="1"/>
  <c r="R1299" i="1"/>
  <c r="S1299" i="1" s="1"/>
  <c r="C1300" i="1" s="1"/>
  <c r="U1300" i="1"/>
  <c r="K1300" i="1"/>
  <c r="L1300" i="1" s="1"/>
  <c r="M1300" i="1" s="1"/>
  <c r="N1300" i="1" s="1"/>
  <c r="T1300" i="1"/>
  <c r="H1300" i="1"/>
  <c r="I1298" i="1"/>
  <c r="O1298" i="1" s="1"/>
  <c r="Q1298" i="1" s="1"/>
  <c r="G1299" i="1"/>
  <c r="L1232" i="1"/>
  <c r="M1232" i="1" s="1"/>
  <c r="N1232" i="1" s="1"/>
  <c r="O1232" i="1" s="1"/>
  <c r="Q1232" i="1" s="1"/>
  <c r="K1233" i="1"/>
  <c r="T1301" i="1" l="1"/>
  <c r="U1301" i="1"/>
  <c r="K1301" i="1"/>
  <c r="L1301" i="1" s="1"/>
  <c r="M1301" i="1" s="1"/>
  <c r="N1301" i="1" s="1"/>
  <c r="R1300" i="1"/>
  <c r="S1300" i="1" s="1"/>
  <c r="C1301" i="1" s="1"/>
  <c r="H1301" i="1"/>
  <c r="P1301" i="1"/>
  <c r="B1301" i="1"/>
  <c r="D1301" i="1"/>
  <c r="E1301" i="1" s="1"/>
  <c r="F1301" i="1" s="1"/>
  <c r="A1302" i="1"/>
  <c r="I1299" i="1"/>
  <c r="O1299" i="1" s="1"/>
  <c r="Q1299" i="1" s="1"/>
  <c r="G1300" i="1"/>
  <c r="L1233" i="1"/>
  <c r="M1233" i="1" s="1"/>
  <c r="N1233" i="1" s="1"/>
  <c r="O1233" i="1" s="1"/>
  <c r="Q1233" i="1" s="1"/>
  <c r="K1234" i="1"/>
  <c r="U1302" i="1" l="1"/>
  <c r="T1302" i="1"/>
  <c r="R1301" i="1"/>
  <c r="S1301" i="1" s="1"/>
  <c r="C1302" i="1" s="1"/>
  <c r="K1302" i="1"/>
  <c r="L1302" i="1" s="1"/>
  <c r="M1302" i="1" s="1"/>
  <c r="N1302" i="1" s="1"/>
  <c r="H1302" i="1"/>
  <c r="A1303" i="1"/>
  <c r="D1302" i="1"/>
  <c r="E1302" i="1" s="1"/>
  <c r="F1302" i="1" s="1"/>
  <c r="P1302" i="1"/>
  <c r="B1302" i="1"/>
  <c r="I1300" i="1"/>
  <c r="O1300" i="1" s="1"/>
  <c r="Q1300" i="1" s="1"/>
  <c r="G1301" i="1"/>
  <c r="L1234" i="1"/>
  <c r="M1234" i="1" s="1"/>
  <c r="N1234" i="1" s="1"/>
  <c r="O1234" i="1" s="1"/>
  <c r="Q1234" i="1" s="1"/>
  <c r="K1235" i="1"/>
  <c r="U1303" i="1" l="1"/>
  <c r="R1302" i="1"/>
  <c r="S1302" i="1" s="1"/>
  <c r="C1303" i="1" s="1"/>
  <c r="K1303" i="1"/>
  <c r="L1303" i="1" s="1"/>
  <c r="M1303" i="1" s="1"/>
  <c r="N1303" i="1" s="1"/>
  <c r="T1303" i="1"/>
  <c r="B1303" i="1"/>
  <c r="A1304" i="1"/>
  <c r="P1303" i="1"/>
  <c r="D1303" i="1"/>
  <c r="E1303" i="1" s="1"/>
  <c r="F1303" i="1" s="1"/>
  <c r="H1303" i="1"/>
  <c r="I1301" i="1"/>
  <c r="O1301" i="1" s="1"/>
  <c r="Q1301" i="1" s="1"/>
  <c r="G1302" i="1"/>
  <c r="L1235" i="1"/>
  <c r="M1235" i="1" s="1"/>
  <c r="N1235" i="1" s="1"/>
  <c r="O1235" i="1" s="1"/>
  <c r="Q1235" i="1" s="1"/>
  <c r="K1236" i="1"/>
  <c r="U1304" i="1" l="1"/>
  <c r="T1304" i="1"/>
  <c r="R1303" i="1"/>
  <c r="S1303" i="1" s="1"/>
  <c r="C1304" i="1" s="1"/>
  <c r="K1304" i="1"/>
  <c r="L1304" i="1" s="1"/>
  <c r="M1304" i="1" s="1"/>
  <c r="N1304" i="1" s="1"/>
  <c r="A1305" i="1"/>
  <c r="P1304" i="1"/>
  <c r="D1304" i="1"/>
  <c r="E1304" i="1" s="1"/>
  <c r="F1304" i="1" s="1"/>
  <c r="B1304" i="1"/>
  <c r="H1304" i="1"/>
  <c r="I1302" i="1"/>
  <c r="O1302" i="1" s="1"/>
  <c r="Q1302" i="1" s="1"/>
  <c r="G1303" i="1"/>
  <c r="L1236" i="1"/>
  <c r="M1236" i="1" s="1"/>
  <c r="N1236" i="1" s="1"/>
  <c r="O1236" i="1" s="1"/>
  <c r="Q1236" i="1" s="1"/>
  <c r="K1237" i="1"/>
  <c r="T1305" i="1" l="1"/>
  <c r="U1305" i="1"/>
  <c r="R1304" i="1"/>
  <c r="S1304" i="1" s="1"/>
  <c r="C1305" i="1" s="1"/>
  <c r="K1305" i="1"/>
  <c r="L1305" i="1" s="1"/>
  <c r="M1305" i="1" s="1"/>
  <c r="N1305" i="1" s="1"/>
  <c r="A1306" i="1"/>
  <c r="D1305" i="1"/>
  <c r="E1305" i="1" s="1"/>
  <c r="F1305" i="1" s="1"/>
  <c r="B1305" i="1"/>
  <c r="P1305" i="1"/>
  <c r="H1305" i="1"/>
  <c r="I1303" i="1"/>
  <c r="O1303" i="1" s="1"/>
  <c r="Q1303" i="1" s="1"/>
  <c r="G1304" i="1"/>
  <c r="L1237" i="1"/>
  <c r="M1237" i="1" s="1"/>
  <c r="N1237" i="1" s="1"/>
  <c r="O1237" i="1" s="1"/>
  <c r="Q1237" i="1" s="1"/>
  <c r="K1238" i="1"/>
  <c r="K1306" i="1" l="1"/>
  <c r="L1306" i="1" s="1"/>
  <c r="M1306" i="1" s="1"/>
  <c r="N1306" i="1" s="1"/>
  <c r="T1306" i="1"/>
  <c r="R1305" i="1"/>
  <c r="S1305" i="1" s="1"/>
  <c r="C1306" i="1" s="1"/>
  <c r="U1306" i="1"/>
  <c r="P1306" i="1"/>
  <c r="D1306" i="1"/>
  <c r="E1306" i="1" s="1"/>
  <c r="F1306" i="1" s="1"/>
  <c r="A1307" i="1"/>
  <c r="B1306" i="1"/>
  <c r="H1306" i="1"/>
  <c r="I1304" i="1"/>
  <c r="O1304" i="1" s="1"/>
  <c r="Q1304" i="1" s="1"/>
  <c r="G1305" i="1"/>
  <c r="L1238" i="1"/>
  <c r="M1238" i="1" s="1"/>
  <c r="N1238" i="1" s="1"/>
  <c r="O1238" i="1" s="1"/>
  <c r="Q1238" i="1" s="1"/>
  <c r="K1239" i="1"/>
  <c r="A1308" i="1" l="1"/>
  <c r="B1307" i="1"/>
  <c r="D1307" i="1"/>
  <c r="E1307" i="1" s="1"/>
  <c r="F1307" i="1" s="1"/>
  <c r="P1307" i="1"/>
  <c r="H1307" i="1"/>
  <c r="T1307" i="1"/>
  <c r="K1307" i="1"/>
  <c r="L1307" i="1" s="1"/>
  <c r="M1307" i="1" s="1"/>
  <c r="N1307" i="1" s="1"/>
  <c r="U1307" i="1"/>
  <c r="R1306" i="1"/>
  <c r="S1306" i="1" s="1"/>
  <c r="C1307" i="1" s="1"/>
  <c r="I1305" i="1"/>
  <c r="O1305" i="1" s="1"/>
  <c r="Q1305" i="1" s="1"/>
  <c r="G1306" i="1"/>
  <c r="L1239" i="1"/>
  <c r="M1239" i="1" s="1"/>
  <c r="N1239" i="1" s="1"/>
  <c r="O1239" i="1" s="1"/>
  <c r="Q1239" i="1" s="1"/>
  <c r="K1240" i="1"/>
  <c r="H1308" i="1" l="1"/>
  <c r="K1308" i="1"/>
  <c r="L1308" i="1" s="1"/>
  <c r="M1308" i="1" s="1"/>
  <c r="N1308" i="1" s="1"/>
  <c r="T1308" i="1"/>
  <c r="R1307" i="1"/>
  <c r="S1307" i="1" s="1"/>
  <c r="C1308" i="1" s="1"/>
  <c r="U1308" i="1"/>
  <c r="B1308" i="1"/>
  <c r="P1308" i="1"/>
  <c r="A1309" i="1"/>
  <c r="D1308" i="1"/>
  <c r="E1308" i="1" s="1"/>
  <c r="F1308" i="1" s="1"/>
  <c r="I1306" i="1"/>
  <c r="O1306" i="1" s="1"/>
  <c r="Q1306" i="1" s="1"/>
  <c r="G1307" i="1"/>
  <c r="L1240" i="1"/>
  <c r="M1240" i="1" s="1"/>
  <c r="N1240" i="1" s="1"/>
  <c r="O1240" i="1" s="1"/>
  <c r="Q1240" i="1" s="1"/>
  <c r="K1241" i="1"/>
  <c r="K1309" i="1" l="1"/>
  <c r="L1309" i="1" s="1"/>
  <c r="M1309" i="1" s="1"/>
  <c r="N1309" i="1" s="1"/>
  <c r="T1309" i="1"/>
  <c r="U1309" i="1"/>
  <c r="R1308" i="1"/>
  <c r="S1308" i="1" s="1"/>
  <c r="C1309" i="1" s="1"/>
  <c r="P1309" i="1"/>
  <c r="D1309" i="1"/>
  <c r="E1309" i="1" s="1"/>
  <c r="F1309" i="1" s="1"/>
  <c r="A1310" i="1"/>
  <c r="B1309" i="1"/>
  <c r="H1309" i="1"/>
  <c r="I1307" i="1"/>
  <c r="O1307" i="1" s="1"/>
  <c r="Q1307" i="1" s="1"/>
  <c r="G1308" i="1"/>
  <c r="L1241" i="1"/>
  <c r="M1241" i="1" s="1"/>
  <c r="N1241" i="1" s="1"/>
  <c r="O1241" i="1" s="1"/>
  <c r="Q1241" i="1" s="1"/>
  <c r="K1242" i="1"/>
  <c r="A1311" i="1" l="1"/>
  <c r="P1310" i="1"/>
  <c r="D1310" i="1"/>
  <c r="E1310" i="1" s="1"/>
  <c r="F1310" i="1" s="1"/>
  <c r="B1310" i="1"/>
  <c r="T1310" i="1"/>
  <c r="K1310" i="1"/>
  <c r="L1310" i="1" s="1"/>
  <c r="M1310" i="1" s="1"/>
  <c r="N1310" i="1" s="1"/>
  <c r="U1310" i="1"/>
  <c r="R1309" i="1"/>
  <c r="S1309" i="1" s="1"/>
  <c r="C1310" i="1" s="1"/>
  <c r="H1310" i="1"/>
  <c r="I1308" i="1"/>
  <c r="O1308" i="1" s="1"/>
  <c r="Q1308" i="1" s="1"/>
  <c r="G1309" i="1"/>
  <c r="L1242" i="1"/>
  <c r="M1242" i="1" s="1"/>
  <c r="N1242" i="1" s="1"/>
  <c r="O1242" i="1" s="1"/>
  <c r="Q1242" i="1" s="1"/>
  <c r="K1243" i="1"/>
  <c r="T1311" i="1" l="1"/>
  <c r="K1311" i="1"/>
  <c r="L1311" i="1" s="1"/>
  <c r="M1311" i="1" s="1"/>
  <c r="N1311" i="1" s="1"/>
  <c r="U1311" i="1"/>
  <c r="R1310" i="1"/>
  <c r="S1310" i="1" s="1"/>
  <c r="C1311" i="1" s="1"/>
  <c r="P1311" i="1"/>
  <c r="B1311" i="1"/>
  <c r="D1311" i="1"/>
  <c r="E1311" i="1" s="1"/>
  <c r="F1311" i="1" s="1"/>
  <c r="A1312" i="1"/>
  <c r="I1309" i="1"/>
  <c r="O1309" i="1" s="1"/>
  <c r="Q1309" i="1" s="1"/>
  <c r="G1310" i="1"/>
  <c r="H1311" i="1" s="1"/>
  <c r="L1243" i="1"/>
  <c r="M1243" i="1" s="1"/>
  <c r="N1243" i="1" s="1"/>
  <c r="O1243" i="1" s="1"/>
  <c r="Q1243" i="1" s="1"/>
  <c r="K1244" i="1"/>
  <c r="K1312" i="1" l="1"/>
  <c r="L1312" i="1" s="1"/>
  <c r="M1312" i="1" s="1"/>
  <c r="N1312" i="1" s="1"/>
  <c r="U1312" i="1"/>
  <c r="T1312" i="1"/>
  <c r="R1311" i="1"/>
  <c r="S1311" i="1" s="1"/>
  <c r="C1312" i="1" s="1"/>
  <c r="A1313" i="1"/>
  <c r="B1312" i="1"/>
  <c r="P1312" i="1"/>
  <c r="D1312" i="1"/>
  <c r="E1312" i="1" s="1"/>
  <c r="F1312" i="1" s="1"/>
  <c r="H1312" i="1"/>
  <c r="I1310" i="1"/>
  <c r="O1310" i="1" s="1"/>
  <c r="Q1310" i="1" s="1"/>
  <c r="G1311" i="1"/>
  <c r="L1244" i="1"/>
  <c r="M1244" i="1" s="1"/>
  <c r="N1244" i="1" s="1"/>
  <c r="O1244" i="1" s="1"/>
  <c r="Q1244" i="1" s="1"/>
  <c r="K1245" i="1"/>
  <c r="H1313" i="1" l="1"/>
  <c r="T1313" i="1"/>
  <c r="K1313" i="1"/>
  <c r="L1313" i="1" s="1"/>
  <c r="M1313" i="1" s="1"/>
  <c r="N1313" i="1" s="1"/>
  <c r="U1313" i="1"/>
  <c r="R1312" i="1"/>
  <c r="S1312" i="1" s="1"/>
  <c r="C1313" i="1" s="1"/>
  <c r="P1313" i="1"/>
  <c r="A1314" i="1"/>
  <c r="B1313" i="1"/>
  <c r="D1313" i="1"/>
  <c r="E1313" i="1" s="1"/>
  <c r="F1313" i="1" s="1"/>
  <c r="I1311" i="1"/>
  <c r="O1311" i="1" s="1"/>
  <c r="Q1311" i="1" s="1"/>
  <c r="G1312" i="1"/>
  <c r="L1245" i="1"/>
  <c r="M1245" i="1" s="1"/>
  <c r="N1245" i="1" s="1"/>
  <c r="O1245" i="1" s="1"/>
  <c r="Q1245" i="1" s="1"/>
  <c r="K1246" i="1"/>
  <c r="P1314" i="1" l="1"/>
  <c r="A1315" i="1"/>
  <c r="B1314" i="1"/>
  <c r="D1314" i="1"/>
  <c r="E1314" i="1" s="1"/>
  <c r="F1314" i="1" s="1"/>
  <c r="U1314" i="1"/>
  <c r="T1314" i="1"/>
  <c r="R1313" i="1"/>
  <c r="S1313" i="1" s="1"/>
  <c r="C1314" i="1" s="1"/>
  <c r="K1314" i="1"/>
  <c r="L1314" i="1" s="1"/>
  <c r="M1314" i="1" s="1"/>
  <c r="N1314" i="1" s="1"/>
  <c r="I1312" i="1"/>
  <c r="O1312" i="1" s="1"/>
  <c r="Q1312" i="1" s="1"/>
  <c r="G1313" i="1"/>
  <c r="L1246" i="1"/>
  <c r="M1246" i="1" s="1"/>
  <c r="N1246" i="1" s="1"/>
  <c r="O1246" i="1" s="1"/>
  <c r="Q1246" i="1" s="1"/>
  <c r="K1247" i="1"/>
  <c r="B1315" i="1" l="1"/>
  <c r="P1315" i="1"/>
  <c r="D1315" i="1"/>
  <c r="E1315" i="1" s="1"/>
  <c r="F1315" i="1" s="1"/>
  <c r="A1316" i="1"/>
  <c r="U1315" i="1"/>
  <c r="R1314" i="1"/>
  <c r="S1314" i="1" s="1"/>
  <c r="C1315" i="1" s="1"/>
  <c r="T1315" i="1"/>
  <c r="K1315" i="1"/>
  <c r="L1315" i="1" s="1"/>
  <c r="M1315" i="1" s="1"/>
  <c r="N1315" i="1" s="1"/>
  <c r="I1313" i="1"/>
  <c r="O1313" i="1" s="1"/>
  <c r="Q1313" i="1" s="1"/>
  <c r="G1314" i="1"/>
  <c r="H1314" i="1"/>
  <c r="H1315" i="1" s="1"/>
  <c r="L1247" i="1"/>
  <c r="M1247" i="1" s="1"/>
  <c r="N1247" i="1" s="1"/>
  <c r="O1247" i="1" s="1"/>
  <c r="Q1247" i="1" s="1"/>
  <c r="K1248" i="1"/>
  <c r="H1316" i="1" l="1"/>
  <c r="P1316" i="1"/>
  <c r="B1316" i="1"/>
  <c r="A1317" i="1"/>
  <c r="D1316" i="1"/>
  <c r="E1316" i="1" s="1"/>
  <c r="F1316" i="1" s="1"/>
  <c r="U1316" i="1"/>
  <c r="T1316" i="1"/>
  <c r="R1315" i="1"/>
  <c r="S1315" i="1" s="1"/>
  <c r="C1316" i="1" s="1"/>
  <c r="K1316" i="1"/>
  <c r="L1316" i="1" s="1"/>
  <c r="M1316" i="1" s="1"/>
  <c r="N1316" i="1" s="1"/>
  <c r="I1314" i="1"/>
  <c r="O1314" i="1" s="1"/>
  <c r="Q1314" i="1" s="1"/>
  <c r="G1315" i="1"/>
  <c r="L1248" i="1"/>
  <c r="M1248" i="1" s="1"/>
  <c r="N1248" i="1" s="1"/>
  <c r="O1248" i="1" s="1"/>
  <c r="Q1248" i="1" s="1"/>
  <c r="K1249" i="1"/>
  <c r="H1317" i="1" l="1"/>
  <c r="B1317" i="1"/>
  <c r="A1318" i="1"/>
  <c r="P1317" i="1"/>
  <c r="D1317" i="1"/>
  <c r="E1317" i="1" s="1"/>
  <c r="F1317" i="1" s="1"/>
  <c r="T1317" i="1"/>
  <c r="U1317" i="1"/>
  <c r="R1316" i="1"/>
  <c r="S1316" i="1" s="1"/>
  <c r="C1317" i="1" s="1"/>
  <c r="K1317" i="1"/>
  <c r="L1317" i="1" s="1"/>
  <c r="M1317" i="1" s="1"/>
  <c r="N1317" i="1" s="1"/>
  <c r="I1315" i="1"/>
  <c r="O1315" i="1" s="1"/>
  <c r="Q1315" i="1" s="1"/>
  <c r="G1316" i="1"/>
  <c r="L1249" i="1"/>
  <c r="M1249" i="1" s="1"/>
  <c r="N1249" i="1" s="1"/>
  <c r="O1249" i="1" s="1"/>
  <c r="Q1249" i="1" s="1"/>
  <c r="K1250" i="1"/>
  <c r="H1318" i="1" l="1"/>
  <c r="D1318" i="1"/>
  <c r="E1318" i="1" s="1"/>
  <c r="F1318" i="1" s="1"/>
  <c r="B1318" i="1"/>
  <c r="A1319" i="1"/>
  <c r="P1318" i="1"/>
  <c r="R1317" i="1"/>
  <c r="S1317" i="1" s="1"/>
  <c r="C1318" i="1" s="1"/>
  <c r="T1318" i="1"/>
  <c r="U1318" i="1"/>
  <c r="K1318" i="1"/>
  <c r="L1318" i="1" s="1"/>
  <c r="M1318" i="1" s="1"/>
  <c r="N1318" i="1" s="1"/>
  <c r="I1316" i="1"/>
  <c r="O1316" i="1" s="1"/>
  <c r="Q1316" i="1" s="1"/>
  <c r="G1317" i="1"/>
  <c r="L1250" i="1"/>
  <c r="M1250" i="1" s="1"/>
  <c r="N1250" i="1" s="1"/>
  <c r="O1250" i="1" s="1"/>
  <c r="Q1250" i="1" s="1"/>
  <c r="K1251" i="1"/>
  <c r="R1318" i="1" l="1"/>
  <c r="S1318" i="1" s="1"/>
  <c r="C1319" i="1" s="1"/>
  <c r="T1319" i="1"/>
  <c r="K1319" i="1"/>
  <c r="L1319" i="1" s="1"/>
  <c r="M1319" i="1" s="1"/>
  <c r="N1319" i="1" s="1"/>
  <c r="U1319" i="1"/>
  <c r="B1319" i="1"/>
  <c r="D1319" i="1"/>
  <c r="E1319" i="1" s="1"/>
  <c r="F1319" i="1" s="1"/>
  <c r="A1320" i="1"/>
  <c r="P1319" i="1"/>
  <c r="H1319" i="1"/>
  <c r="I1317" i="1"/>
  <c r="O1317" i="1" s="1"/>
  <c r="Q1317" i="1" s="1"/>
  <c r="G1318" i="1"/>
  <c r="L1251" i="1"/>
  <c r="M1251" i="1" s="1"/>
  <c r="N1251" i="1" s="1"/>
  <c r="O1251" i="1" s="1"/>
  <c r="Q1251" i="1" s="1"/>
  <c r="K1252" i="1"/>
  <c r="T1320" i="1" l="1"/>
  <c r="U1320" i="1"/>
  <c r="K1320" i="1"/>
  <c r="L1320" i="1" s="1"/>
  <c r="M1320" i="1" s="1"/>
  <c r="N1320" i="1" s="1"/>
  <c r="R1319" i="1"/>
  <c r="S1319" i="1" s="1"/>
  <c r="C1320" i="1" s="1"/>
  <c r="D1320" i="1"/>
  <c r="E1320" i="1" s="1"/>
  <c r="F1320" i="1" s="1"/>
  <c r="A1321" i="1"/>
  <c r="B1320" i="1"/>
  <c r="P1320" i="1"/>
  <c r="H1320" i="1"/>
  <c r="I1318" i="1"/>
  <c r="O1318" i="1" s="1"/>
  <c r="Q1318" i="1" s="1"/>
  <c r="G1319" i="1"/>
  <c r="L1252" i="1"/>
  <c r="M1252" i="1" s="1"/>
  <c r="N1252" i="1" s="1"/>
  <c r="O1252" i="1" s="1"/>
  <c r="Q1252" i="1" s="1"/>
  <c r="K1253" i="1"/>
  <c r="U1321" i="1" l="1"/>
  <c r="R1320" i="1"/>
  <c r="S1320" i="1" s="1"/>
  <c r="C1321" i="1" s="1"/>
  <c r="T1321" i="1"/>
  <c r="K1321" i="1"/>
  <c r="L1321" i="1" s="1"/>
  <c r="M1321" i="1" s="1"/>
  <c r="N1321" i="1" s="1"/>
  <c r="D1321" i="1"/>
  <c r="E1321" i="1" s="1"/>
  <c r="F1321" i="1" s="1"/>
  <c r="B1321" i="1"/>
  <c r="P1321" i="1"/>
  <c r="A1322" i="1"/>
  <c r="H1321" i="1"/>
  <c r="I1319" i="1"/>
  <c r="O1319" i="1" s="1"/>
  <c r="Q1319" i="1" s="1"/>
  <c r="G1320" i="1"/>
  <c r="L1253" i="1"/>
  <c r="M1253" i="1" s="1"/>
  <c r="N1253" i="1" s="1"/>
  <c r="O1253" i="1" s="1"/>
  <c r="Q1253" i="1" s="1"/>
  <c r="K1254" i="1"/>
  <c r="T1322" i="1" l="1"/>
  <c r="U1322" i="1"/>
  <c r="R1321" i="1"/>
  <c r="S1321" i="1" s="1"/>
  <c r="C1322" i="1" s="1"/>
  <c r="K1322" i="1"/>
  <c r="L1322" i="1" s="1"/>
  <c r="M1322" i="1" s="1"/>
  <c r="N1322" i="1" s="1"/>
  <c r="H1322" i="1"/>
  <c r="P1322" i="1"/>
  <c r="D1322" i="1"/>
  <c r="E1322" i="1" s="1"/>
  <c r="F1322" i="1" s="1"/>
  <c r="B1322" i="1"/>
  <c r="A1323" i="1"/>
  <c r="I1320" i="1"/>
  <c r="O1320" i="1" s="1"/>
  <c r="Q1320" i="1" s="1"/>
  <c r="G1321" i="1"/>
  <c r="L1254" i="1"/>
  <c r="M1254" i="1" s="1"/>
  <c r="N1254" i="1" s="1"/>
  <c r="O1254" i="1" s="1"/>
  <c r="Q1254" i="1" s="1"/>
  <c r="K1255" i="1"/>
  <c r="K1323" i="1" l="1"/>
  <c r="L1323" i="1" s="1"/>
  <c r="M1323" i="1" s="1"/>
  <c r="N1323" i="1" s="1"/>
  <c r="U1323" i="1"/>
  <c r="R1322" i="1"/>
  <c r="S1322" i="1" s="1"/>
  <c r="C1323" i="1" s="1"/>
  <c r="T1323" i="1"/>
  <c r="H1323" i="1"/>
  <c r="A1324" i="1"/>
  <c r="P1323" i="1"/>
  <c r="D1323" i="1"/>
  <c r="E1323" i="1" s="1"/>
  <c r="F1323" i="1" s="1"/>
  <c r="B1323" i="1"/>
  <c r="I1321" i="1"/>
  <c r="O1321" i="1" s="1"/>
  <c r="Q1321" i="1" s="1"/>
  <c r="G1322" i="1"/>
  <c r="L1255" i="1"/>
  <c r="M1255" i="1" s="1"/>
  <c r="N1255" i="1" s="1"/>
  <c r="O1255" i="1" s="1"/>
  <c r="Q1255" i="1" s="1"/>
  <c r="K1256" i="1"/>
  <c r="P1324" i="1" l="1"/>
  <c r="B1324" i="1"/>
  <c r="A1325" i="1"/>
  <c r="D1324" i="1"/>
  <c r="E1324" i="1" s="1"/>
  <c r="F1324" i="1" s="1"/>
  <c r="R1323" i="1"/>
  <c r="S1323" i="1" s="1"/>
  <c r="C1324" i="1" s="1"/>
  <c r="T1324" i="1"/>
  <c r="U1324" i="1"/>
  <c r="K1324" i="1"/>
  <c r="L1324" i="1" s="1"/>
  <c r="M1324" i="1" s="1"/>
  <c r="N1324" i="1" s="1"/>
  <c r="H1324" i="1"/>
  <c r="I1322" i="1"/>
  <c r="O1322" i="1" s="1"/>
  <c r="Q1322" i="1" s="1"/>
  <c r="G1323" i="1"/>
  <c r="L1256" i="1"/>
  <c r="M1256" i="1" s="1"/>
  <c r="N1256" i="1" s="1"/>
  <c r="O1256" i="1" s="1"/>
  <c r="Q1256" i="1" s="1"/>
  <c r="K1257" i="1"/>
  <c r="H1325" i="1" l="1"/>
  <c r="D1325" i="1"/>
  <c r="E1325" i="1" s="1"/>
  <c r="F1325" i="1" s="1"/>
  <c r="B1325" i="1"/>
  <c r="A1326" i="1"/>
  <c r="P1325" i="1"/>
  <c r="T1325" i="1"/>
  <c r="K1325" i="1"/>
  <c r="L1325" i="1" s="1"/>
  <c r="M1325" i="1" s="1"/>
  <c r="N1325" i="1" s="1"/>
  <c r="U1325" i="1"/>
  <c r="R1324" i="1"/>
  <c r="S1324" i="1" s="1"/>
  <c r="C1325" i="1" s="1"/>
  <c r="I1323" i="1"/>
  <c r="O1323" i="1" s="1"/>
  <c r="Q1323" i="1" s="1"/>
  <c r="G1324" i="1"/>
  <c r="L1257" i="1"/>
  <c r="M1257" i="1" s="1"/>
  <c r="N1257" i="1" s="1"/>
  <c r="O1257" i="1" s="1"/>
  <c r="Q1257" i="1" s="1"/>
  <c r="K1258" i="1"/>
  <c r="H1326" i="1" l="1"/>
  <c r="U1326" i="1"/>
  <c r="R1325" i="1"/>
  <c r="S1325" i="1" s="1"/>
  <c r="C1326" i="1" s="1"/>
  <c r="T1326" i="1"/>
  <c r="K1326" i="1"/>
  <c r="L1326" i="1" s="1"/>
  <c r="M1326" i="1" s="1"/>
  <c r="N1326" i="1" s="1"/>
  <c r="A1327" i="1"/>
  <c r="D1326" i="1"/>
  <c r="E1326" i="1" s="1"/>
  <c r="F1326" i="1" s="1"/>
  <c r="B1326" i="1"/>
  <c r="P1326" i="1"/>
  <c r="I1324" i="1"/>
  <c r="O1324" i="1" s="1"/>
  <c r="Q1324" i="1" s="1"/>
  <c r="G1325" i="1"/>
  <c r="L1258" i="1"/>
  <c r="M1258" i="1" s="1"/>
  <c r="N1258" i="1" s="1"/>
  <c r="O1258" i="1" s="1"/>
  <c r="Q1258" i="1" s="1"/>
  <c r="K1259" i="1"/>
  <c r="B1327" i="1" l="1"/>
  <c r="D1327" i="1"/>
  <c r="E1327" i="1" s="1"/>
  <c r="F1327" i="1" s="1"/>
  <c r="P1327" i="1"/>
  <c r="A1328" i="1"/>
  <c r="T1327" i="1"/>
  <c r="R1326" i="1"/>
  <c r="S1326" i="1" s="1"/>
  <c r="C1327" i="1" s="1"/>
  <c r="K1327" i="1"/>
  <c r="L1327" i="1" s="1"/>
  <c r="M1327" i="1" s="1"/>
  <c r="N1327" i="1" s="1"/>
  <c r="U1327" i="1"/>
  <c r="H1327" i="1"/>
  <c r="I1325" i="1"/>
  <c r="O1325" i="1" s="1"/>
  <c r="Q1325" i="1" s="1"/>
  <c r="G1326" i="1"/>
  <c r="L1259" i="1"/>
  <c r="M1259" i="1" s="1"/>
  <c r="N1259" i="1" s="1"/>
  <c r="O1259" i="1" s="1"/>
  <c r="Q1259" i="1" s="1"/>
  <c r="K1260" i="1"/>
  <c r="D1328" i="1" l="1"/>
  <c r="E1328" i="1" s="1"/>
  <c r="F1328" i="1" s="1"/>
  <c r="A1329" i="1"/>
  <c r="B1328" i="1"/>
  <c r="P1328" i="1"/>
  <c r="R1327" i="1"/>
  <c r="S1327" i="1" s="1"/>
  <c r="C1328" i="1" s="1"/>
  <c r="T1328" i="1"/>
  <c r="K1328" i="1"/>
  <c r="L1328" i="1" s="1"/>
  <c r="M1328" i="1" s="1"/>
  <c r="N1328" i="1" s="1"/>
  <c r="U1328" i="1"/>
  <c r="H1328" i="1"/>
  <c r="I1326" i="1"/>
  <c r="O1326" i="1" s="1"/>
  <c r="Q1326" i="1" s="1"/>
  <c r="G1327" i="1"/>
  <c r="L1260" i="1"/>
  <c r="M1260" i="1" s="1"/>
  <c r="N1260" i="1" s="1"/>
  <c r="O1260" i="1" s="1"/>
  <c r="Q1260" i="1" s="1"/>
  <c r="K1261" i="1"/>
  <c r="H1329" i="1" l="1"/>
  <c r="T1329" i="1"/>
  <c r="U1329" i="1"/>
  <c r="R1328" i="1"/>
  <c r="S1328" i="1" s="1"/>
  <c r="C1329" i="1" s="1"/>
  <c r="K1329" i="1"/>
  <c r="L1329" i="1" s="1"/>
  <c r="M1329" i="1" s="1"/>
  <c r="N1329" i="1" s="1"/>
  <c r="P1329" i="1"/>
  <c r="A1330" i="1"/>
  <c r="B1329" i="1"/>
  <c r="D1329" i="1"/>
  <c r="E1329" i="1" s="1"/>
  <c r="F1329" i="1" s="1"/>
  <c r="I1327" i="1"/>
  <c r="O1327" i="1" s="1"/>
  <c r="Q1327" i="1" s="1"/>
  <c r="G1328" i="1"/>
  <c r="L1261" i="1"/>
  <c r="M1261" i="1" s="1"/>
  <c r="N1261" i="1" s="1"/>
  <c r="O1261" i="1" s="1"/>
  <c r="Q1261" i="1" s="1"/>
  <c r="K1262" i="1"/>
  <c r="B1330" i="1" l="1"/>
  <c r="P1330" i="1"/>
  <c r="A1331" i="1"/>
  <c r="D1330" i="1"/>
  <c r="E1330" i="1" s="1"/>
  <c r="F1330" i="1" s="1"/>
  <c r="T1330" i="1"/>
  <c r="K1330" i="1"/>
  <c r="L1330" i="1" s="1"/>
  <c r="M1330" i="1" s="1"/>
  <c r="N1330" i="1" s="1"/>
  <c r="U1330" i="1"/>
  <c r="R1329" i="1"/>
  <c r="S1329" i="1" s="1"/>
  <c r="C1330" i="1" s="1"/>
  <c r="H1330" i="1"/>
  <c r="I1328" i="1"/>
  <c r="O1328" i="1" s="1"/>
  <c r="Q1328" i="1" s="1"/>
  <c r="G1329" i="1"/>
  <c r="L1262" i="1"/>
  <c r="M1262" i="1" s="1"/>
  <c r="N1262" i="1" s="1"/>
  <c r="O1262" i="1" s="1"/>
  <c r="Q1262" i="1" s="1"/>
  <c r="K1263" i="1"/>
  <c r="H1331" i="1" l="1"/>
  <c r="A1332" i="1"/>
  <c r="D1331" i="1"/>
  <c r="E1331" i="1" s="1"/>
  <c r="F1331" i="1" s="1"/>
  <c r="P1331" i="1"/>
  <c r="B1331" i="1"/>
  <c r="R1330" i="1"/>
  <c r="S1330" i="1" s="1"/>
  <c r="C1331" i="1" s="1"/>
  <c r="T1331" i="1"/>
  <c r="U1331" i="1"/>
  <c r="K1331" i="1"/>
  <c r="L1331" i="1" s="1"/>
  <c r="M1331" i="1" s="1"/>
  <c r="N1331" i="1" s="1"/>
  <c r="I1329" i="1"/>
  <c r="O1329" i="1" s="1"/>
  <c r="Q1329" i="1" s="1"/>
  <c r="G1330" i="1"/>
  <c r="L1263" i="1"/>
  <c r="M1263" i="1" s="1"/>
  <c r="N1263" i="1" s="1"/>
  <c r="O1263" i="1" s="1"/>
  <c r="Q1263" i="1" s="1"/>
  <c r="K1264" i="1"/>
  <c r="H1332" i="1" l="1"/>
  <c r="T1332" i="1"/>
  <c r="K1332" i="1"/>
  <c r="L1332" i="1" s="1"/>
  <c r="M1332" i="1" s="1"/>
  <c r="N1332" i="1" s="1"/>
  <c r="U1332" i="1"/>
  <c r="R1331" i="1"/>
  <c r="S1331" i="1" s="1"/>
  <c r="C1332" i="1" s="1"/>
  <c r="A1333" i="1"/>
  <c r="D1332" i="1"/>
  <c r="E1332" i="1" s="1"/>
  <c r="F1332" i="1" s="1"/>
  <c r="B1332" i="1"/>
  <c r="P1332" i="1"/>
  <c r="I1330" i="1"/>
  <c r="O1330" i="1" s="1"/>
  <c r="Q1330" i="1" s="1"/>
  <c r="G1331" i="1"/>
  <c r="L1264" i="1"/>
  <c r="M1264" i="1" s="1"/>
  <c r="N1264" i="1" s="1"/>
  <c r="O1264" i="1" s="1"/>
  <c r="Q1264" i="1" s="1"/>
  <c r="K1265" i="1"/>
  <c r="D1333" i="1" l="1"/>
  <c r="E1333" i="1" s="1"/>
  <c r="F1333" i="1" s="1"/>
  <c r="B1333" i="1"/>
  <c r="P1333" i="1"/>
  <c r="A1334" i="1"/>
  <c r="T1333" i="1"/>
  <c r="K1333" i="1"/>
  <c r="L1333" i="1" s="1"/>
  <c r="M1333" i="1" s="1"/>
  <c r="N1333" i="1" s="1"/>
  <c r="U1333" i="1"/>
  <c r="R1332" i="1"/>
  <c r="S1332" i="1" s="1"/>
  <c r="C1333" i="1" s="1"/>
  <c r="I1331" i="1"/>
  <c r="O1331" i="1" s="1"/>
  <c r="Q1331" i="1" s="1"/>
  <c r="G1332" i="1"/>
  <c r="H1333" i="1" s="1"/>
  <c r="L1265" i="1"/>
  <c r="M1265" i="1" s="1"/>
  <c r="N1265" i="1" s="1"/>
  <c r="O1265" i="1" s="1"/>
  <c r="Q1265" i="1" s="1"/>
  <c r="K1266" i="1"/>
  <c r="B1334" i="1" l="1"/>
  <c r="P1334" i="1"/>
  <c r="D1334" i="1"/>
  <c r="E1334" i="1" s="1"/>
  <c r="F1334" i="1" s="1"/>
  <c r="A1335" i="1"/>
  <c r="U1334" i="1"/>
  <c r="T1334" i="1"/>
  <c r="K1334" i="1"/>
  <c r="L1334" i="1" s="1"/>
  <c r="M1334" i="1" s="1"/>
  <c r="N1334" i="1" s="1"/>
  <c r="R1333" i="1"/>
  <c r="S1333" i="1" s="1"/>
  <c r="C1334" i="1" s="1"/>
  <c r="H1334" i="1"/>
  <c r="I1332" i="1"/>
  <c r="O1332" i="1" s="1"/>
  <c r="Q1332" i="1" s="1"/>
  <c r="G1333" i="1"/>
  <c r="L1266" i="1"/>
  <c r="M1266" i="1" s="1"/>
  <c r="N1266" i="1" s="1"/>
  <c r="O1266" i="1" s="1"/>
  <c r="Q1266" i="1" s="1"/>
  <c r="K1267" i="1"/>
  <c r="A1336" i="1" l="1"/>
  <c r="B1335" i="1"/>
  <c r="D1335" i="1"/>
  <c r="E1335" i="1" s="1"/>
  <c r="F1335" i="1" s="1"/>
  <c r="P1335" i="1"/>
  <c r="T1335" i="1"/>
  <c r="K1335" i="1"/>
  <c r="L1335" i="1" s="1"/>
  <c r="M1335" i="1" s="1"/>
  <c r="N1335" i="1" s="1"/>
  <c r="U1335" i="1"/>
  <c r="R1334" i="1"/>
  <c r="S1334" i="1" s="1"/>
  <c r="C1335" i="1" s="1"/>
  <c r="H1335" i="1"/>
  <c r="I1333" i="1"/>
  <c r="O1333" i="1" s="1"/>
  <c r="Q1333" i="1" s="1"/>
  <c r="G1334" i="1"/>
  <c r="L1267" i="1"/>
  <c r="M1267" i="1" s="1"/>
  <c r="N1267" i="1" s="1"/>
  <c r="O1267" i="1" s="1"/>
  <c r="Q1267" i="1" s="1"/>
  <c r="K1268" i="1"/>
  <c r="K1336" i="1" l="1"/>
  <c r="L1336" i="1" s="1"/>
  <c r="M1336" i="1" s="1"/>
  <c r="N1336" i="1" s="1"/>
  <c r="U1336" i="1"/>
  <c r="R1335" i="1"/>
  <c r="S1335" i="1" s="1"/>
  <c r="C1336" i="1" s="1"/>
  <c r="T1336" i="1"/>
  <c r="D1336" i="1"/>
  <c r="E1336" i="1" s="1"/>
  <c r="F1336" i="1" s="1"/>
  <c r="A1337" i="1"/>
  <c r="B1336" i="1"/>
  <c r="P1336" i="1"/>
  <c r="I1334" i="1"/>
  <c r="O1334" i="1" s="1"/>
  <c r="Q1334" i="1" s="1"/>
  <c r="G1335" i="1"/>
  <c r="L1268" i="1"/>
  <c r="M1268" i="1" s="1"/>
  <c r="N1268" i="1" s="1"/>
  <c r="O1268" i="1" s="1"/>
  <c r="Q1268" i="1" s="1"/>
  <c r="K1269" i="1"/>
  <c r="K1270" i="1" s="1"/>
  <c r="L1270" i="1" l="1"/>
  <c r="K1271" i="1"/>
  <c r="U1337" i="1"/>
  <c r="R1336" i="1"/>
  <c r="S1336" i="1" s="1"/>
  <c r="C1337" i="1" s="1"/>
  <c r="T1337" i="1"/>
  <c r="K1337" i="1"/>
  <c r="L1337" i="1" s="1"/>
  <c r="M1337" i="1" s="1"/>
  <c r="N1337" i="1" s="1"/>
  <c r="B1337" i="1"/>
  <c r="A1338" i="1"/>
  <c r="D1337" i="1"/>
  <c r="E1337" i="1" s="1"/>
  <c r="F1337" i="1" s="1"/>
  <c r="P1337" i="1"/>
  <c r="I1335" i="1"/>
  <c r="O1335" i="1" s="1"/>
  <c r="Q1335" i="1" s="1"/>
  <c r="H1336" i="1"/>
  <c r="H1337" i="1" s="1"/>
  <c r="G1336" i="1"/>
  <c r="L1269" i="1"/>
  <c r="L1271" i="1" l="1"/>
  <c r="M1271" i="1" s="1"/>
  <c r="N1271" i="1" s="1"/>
  <c r="O1271" i="1" s="1"/>
  <c r="Q1271" i="1" s="1"/>
  <c r="K1272" i="1"/>
  <c r="T1338" i="1"/>
  <c r="K1338" i="1"/>
  <c r="L1338" i="1" s="1"/>
  <c r="M1338" i="1" s="1"/>
  <c r="N1338" i="1" s="1"/>
  <c r="R1337" i="1"/>
  <c r="S1337" i="1" s="1"/>
  <c r="C1338" i="1" s="1"/>
  <c r="U1338" i="1"/>
  <c r="P1338" i="1"/>
  <c r="D1338" i="1"/>
  <c r="E1338" i="1" s="1"/>
  <c r="F1338" i="1" s="1"/>
  <c r="A1339" i="1"/>
  <c r="B1338" i="1"/>
  <c r="M1269" i="1"/>
  <c r="N1269" i="1" s="1"/>
  <c r="O1269" i="1" s="1"/>
  <c r="Q1269" i="1" s="1"/>
  <c r="M1270" i="1"/>
  <c r="N1270" i="1" s="1"/>
  <c r="O1270" i="1" s="1"/>
  <c r="Q1270" i="1" s="1"/>
  <c r="H1338" i="1"/>
  <c r="I1336" i="1"/>
  <c r="O1336" i="1" s="1"/>
  <c r="Q1336" i="1" s="1"/>
  <c r="G1337" i="1"/>
  <c r="L1272" i="1" l="1"/>
  <c r="M1272" i="1" s="1"/>
  <c r="N1272" i="1" s="1"/>
  <c r="O1272" i="1" s="1"/>
  <c r="Q1272" i="1" s="1"/>
  <c r="K1273" i="1"/>
  <c r="A1340" i="1"/>
  <c r="D1339" i="1"/>
  <c r="E1339" i="1" s="1"/>
  <c r="F1339" i="1" s="1"/>
  <c r="P1339" i="1"/>
  <c r="B1339" i="1"/>
  <c r="U1339" i="1"/>
  <c r="R1338" i="1"/>
  <c r="S1338" i="1" s="1"/>
  <c r="C1339" i="1" s="1"/>
  <c r="T1339" i="1"/>
  <c r="K1339" i="1"/>
  <c r="L1339" i="1" s="1"/>
  <c r="M1339" i="1" s="1"/>
  <c r="N1339" i="1" s="1"/>
  <c r="H1339" i="1"/>
  <c r="I1337" i="1"/>
  <c r="O1337" i="1" s="1"/>
  <c r="Q1337" i="1" s="1"/>
  <c r="G1338" i="1"/>
  <c r="L1273" i="1" l="1"/>
  <c r="M1273" i="1" s="1"/>
  <c r="N1273" i="1" s="1"/>
  <c r="O1273" i="1" s="1"/>
  <c r="Q1273" i="1" s="1"/>
  <c r="K1274" i="1"/>
  <c r="H1340" i="1"/>
  <c r="T1340" i="1"/>
  <c r="K1340" i="1"/>
  <c r="L1340" i="1" s="1"/>
  <c r="M1340" i="1" s="1"/>
  <c r="N1340" i="1" s="1"/>
  <c r="R1339" i="1"/>
  <c r="S1339" i="1" s="1"/>
  <c r="C1340" i="1" s="1"/>
  <c r="U1340" i="1"/>
  <c r="B1340" i="1"/>
  <c r="P1340" i="1"/>
  <c r="A1341" i="1"/>
  <c r="D1340" i="1"/>
  <c r="E1340" i="1" s="1"/>
  <c r="F1340" i="1" s="1"/>
  <c r="I1338" i="1"/>
  <c r="O1338" i="1" s="1"/>
  <c r="Q1338" i="1" s="1"/>
  <c r="G1339" i="1"/>
  <c r="L1274" i="1" l="1"/>
  <c r="M1274" i="1" s="1"/>
  <c r="N1274" i="1" s="1"/>
  <c r="O1274" i="1" s="1"/>
  <c r="Q1274" i="1" s="1"/>
  <c r="K1275" i="1"/>
  <c r="T1341" i="1"/>
  <c r="K1341" i="1"/>
  <c r="L1341" i="1" s="1"/>
  <c r="M1341" i="1" s="1"/>
  <c r="N1341" i="1" s="1"/>
  <c r="U1341" i="1"/>
  <c r="R1340" i="1"/>
  <c r="S1340" i="1" s="1"/>
  <c r="C1341" i="1" s="1"/>
  <c r="D1341" i="1"/>
  <c r="E1341" i="1" s="1"/>
  <c r="F1341" i="1" s="1"/>
  <c r="A1342" i="1"/>
  <c r="P1341" i="1"/>
  <c r="B1341" i="1"/>
  <c r="H1341" i="1"/>
  <c r="I1339" i="1"/>
  <c r="O1339" i="1" s="1"/>
  <c r="Q1339" i="1" s="1"/>
  <c r="G1340" i="1"/>
  <c r="B12" i="1"/>
  <c r="L1275" i="1" l="1"/>
  <c r="M1275" i="1" s="1"/>
  <c r="N1275" i="1" s="1"/>
  <c r="O1275" i="1" s="1"/>
  <c r="Q1275" i="1" s="1"/>
  <c r="K1276" i="1"/>
  <c r="B1342" i="1"/>
  <c r="P1342" i="1"/>
  <c r="A1343" i="1"/>
  <c r="D1342" i="1"/>
  <c r="E1342" i="1" s="1"/>
  <c r="F1342" i="1" s="1"/>
  <c r="U1342" i="1"/>
  <c r="K1342" i="1"/>
  <c r="L1342" i="1" s="1"/>
  <c r="M1342" i="1" s="1"/>
  <c r="N1342" i="1" s="1"/>
  <c r="R1341" i="1"/>
  <c r="S1341" i="1" s="1"/>
  <c r="C1342" i="1" s="1"/>
  <c r="T1342" i="1"/>
  <c r="H1342" i="1"/>
  <c r="I1340" i="1"/>
  <c r="O1340" i="1" s="1"/>
  <c r="Q1340" i="1" s="1"/>
  <c r="G1341" i="1"/>
  <c r="L1276" i="1" l="1"/>
  <c r="M1276" i="1" s="1"/>
  <c r="N1276" i="1" s="1"/>
  <c r="O1276" i="1" s="1"/>
  <c r="Q1276" i="1" s="1"/>
  <c r="K1277" i="1"/>
  <c r="B1343" i="1"/>
  <c r="D1343" i="1"/>
  <c r="E1343" i="1" s="1"/>
  <c r="F1343" i="1" s="1"/>
  <c r="P1343" i="1"/>
  <c r="A1344" i="1"/>
  <c r="U1343" i="1"/>
  <c r="R1342" i="1"/>
  <c r="S1342" i="1" s="1"/>
  <c r="C1343" i="1" s="1"/>
  <c r="T1343" i="1"/>
  <c r="K1343" i="1"/>
  <c r="L1343" i="1" s="1"/>
  <c r="M1343" i="1" s="1"/>
  <c r="N1343" i="1" s="1"/>
  <c r="H1343" i="1"/>
  <c r="I1341" i="1"/>
  <c r="O1341" i="1" s="1"/>
  <c r="Q1341" i="1" s="1"/>
  <c r="G1342" i="1"/>
  <c r="L1277" i="1" l="1"/>
  <c r="M1277" i="1" s="1"/>
  <c r="N1277" i="1" s="1"/>
  <c r="O1277" i="1" s="1"/>
  <c r="Q1277" i="1" s="1"/>
  <c r="K1278" i="1"/>
  <c r="P1344" i="1"/>
  <c r="D1344" i="1"/>
  <c r="E1344" i="1" s="1"/>
  <c r="F1344" i="1" s="1"/>
  <c r="A1345" i="1"/>
  <c r="B1344" i="1"/>
  <c r="U1344" i="1"/>
  <c r="R1343" i="1"/>
  <c r="S1343" i="1" s="1"/>
  <c r="C1344" i="1" s="1"/>
  <c r="T1344" i="1"/>
  <c r="K1344" i="1"/>
  <c r="L1344" i="1" s="1"/>
  <c r="M1344" i="1" s="1"/>
  <c r="N1344" i="1" s="1"/>
  <c r="H1344" i="1"/>
  <c r="I1342" i="1"/>
  <c r="O1342" i="1" s="1"/>
  <c r="Q1342" i="1" s="1"/>
  <c r="G1343" i="1"/>
  <c r="L1278" i="1" l="1"/>
  <c r="M1278" i="1" s="1"/>
  <c r="N1278" i="1" s="1"/>
  <c r="O1278" i="1" s="1"/>
  <c r="Q1278" i="1" s="1"/>
  <c r="K1279" i="1"/>
  <c r="H1345" i="1"/>
  <c r="P1345" i="1"/>
  <c r="A1346" i="1"/>
  <c r="B1345" i="1"/>
  <c r="D1345" i="1"/>
  <c r="E1345" i="1" s="1"/>
  <c r="F1345" i="1" s="1"/>
  <c r="K1345" i="1"/>
  <c r="L1345" i="1" s="1"/>
  <c r="M1345" i="1" s="1"/>
  <c r="N1345" i="1" s="1"/>
  <c r="U1345" i="1"/>
  <c r="R1344" i="1"/>
  <c r="S1344" i="1" s="1"/>
  <c r="C1345" i="1" s="1"/>
  <c r="T1345" i="1"/>
  <c r="I1343" i="1"/>
  <c r="O1343" i="1" s="1"/>
  <c r="Q1343" i="1" s="1"/>
  <c r="G1344" i="1"/>
  <c r="L1279" i="1" l="1"/>
  <c r="M1279" i="1" s="1"/>
  <c r="N1279" i="1" s="1"/>
  <c r="O1279" i="1" s="1"/>
  <c r="Q1279" i="1" s="1"/>
  <c r="K1280" i="1"/>
  <c r="H1346" i="1"/>
  <c r="B1346" i="1"/>
  <c r="A1347" i="1"/>
  <c r="P1346" i="1"/>
  <c r="D1346" i="1"/>
  <c r="E1346" i="1" s="1"/>
  <c r="F1346" i="1" s="1"/>
  <c r="K1346" i="1"/>
  <c r="L1346" i="1" s="1"/>
  <c r="M1346" i="1" s="1"/>
  <c r="N1346" i="1" s="1"/>
  <c r="U1346" i="1"/>
  <c r="R1345" i="1"/>
  <c r="S1345" i="1" s="1"/>
  <c r="C1346" i="1" s="1"/>
  <c r="T1346" i="1"/>
  <c r="I1344" i="1"/>
  <c r="O1344" i="1" s="1"/>
  <c r="Q1344" i="1" s="1"/>
  <c r="G1345" i="1"/>
  <c r="L1280" i="1" l="1"/>
  <c r="M1280" i="1" s="1"/>
  <c r="N1280" i="1" s="1"/>
  <c r="O1280" i="1" s="1"/>
  <c r="Q1280" i="1" s="1"/>
  <c r="K1281" i="1"/>
  <c r="U1347" i="1"/>
  <c r="T1347" i="1"/>
  <c r="K1347" i="1"/>
  <c r="L1347" i="1" s="1"/>
  <c r="M1347" i="1" s="1"/>
  <c r="N1347" i="1" s="1"/>
  <c r="R1346" i="1"/>
  <c r="S1346" i="1" s="1"/>
  <c r="C1347" i="1" s="1"/>
  <c r="B1347" i="1"/>
  <c r="D1347" i="1"/>
  <c r="E1347" i="1" s="1"/>
  <c r="F1347" i="1" s="1"/>
  <c r="A1348" i="1"/>
  <c r="P1347" i="1"/>
  <c r="H1347" i="1"/>
  <c r="I1345" i="1"/>
  <c r="O1345" i="1" s="1"/>
  <c r="Q1345" i="1" s="1"/>
  <c r="G1346" i="1"/>
  <c r="L1281" i="1" l="1"/>
  <c r="M1281" i="1" s="1"/>
  <c r="N1281" i="1" s="1"/>
  <c r="O1281" i="1" s="1"/>
  <c r="Q1281" i="1" s="1"/>
  <c r="K1282" i="1"/>
  <c r="K1348" i="1"/>
  <c r="L1348" i="1" s="1"/>
  <c r="M1348" i="1" s="1"/>
  <c r="N1348" i="1" s="1"/>
  <c r="U1348" i="1"/>
  <c r="R1347" i="1"/>
  <c r="S1347" i="1" s="1"/>
  <c r="C1348" i="1" s="1"/>
  <c r="T1348" i="1"/>
  <c r="B1348" i="1"/>
  <c r="P1348" i="1"/>
  <c r="A1349" i="1"/>
  <c r="D1348" i="1"/>
  <c r="E1348" i="1" s="1"/>
  <c r="F1348" i="1" s="1"/>
  <c r="H1348" i="1"/>
  <c r="I1346" i="1"/>
  <c r="O1346" i="1" s="1"/>
  <c r="Q1346" i="1" s="1"/>
  <c r="G1347" i="1"/>
  <c r="L1282" i="1" l="1"/>
  <c r="M1282" i="1" s="1"/>
  <c r="N1282" i="1" s="1"/>
  <c r="O1282" i="1" s="1"/>
  <c r="Q1282" i="1" s="1"/>
  <c r="K1283" i="1"/>
  <c r="H1349" i="1"/>
  <c r="P1349" i="1"/>
  <c r="A1350" i="1"/>
  <c r="B1349" i="1"/>
  <c r="D1349" i="1"/>
  <c r="E1349" i="1" s="1"/>
  <c r="F1349" i="1" s="1"/>
  <c r="T1349" i="1"/>
  <c r="U1349" i="1"/>
  <c r="K1349" i="1"/>
  <c r="L1349" i="1" s="1"/>
  <c r="M1349" i="1" s="1"/>
  <c r="N1349" i="1" s="1"/>
  <c r="R1348" i="1"/>
  <c r="S1348" i="1" s="1"/>
  <c r="C1349" i="1" s="1"/>
  <c r="I1347" i="1"/>
  <c r="O1347" i="1" s="1"/>
  <c r="Q1347" i="1" s="1"/>
  <c r="G1348" i="1"/>
  <c r="L1283" i="1" l="1"/>
  <c r="M1283" i="1" s="1"/>
  <c r="N1283" i="1" s="1"/>
  <c r="O1283" i="1" s="1"/>
  <c r="Q1283" i="1" s="1"/>
  <c r="K1284" i="1"/>
  <c r="H1350" i="1"/>
  <c r="A1351" i="1"/>
  <c r="P1350" i="1"/>
  <c r="D1350" i="1"/>
  <c r="E1350" i="1" s="1"/>
  <c r="F1350" i="1" s="1"/>
  <c r="B1350" i="1"/>
  <c r="U1350" i="1"/>
  <c r="T1350" i="1"/>
  <c r="R1349" i="1"/>
  <c r="S1349" i="1" s="1"/>
  <c r="C1350" i="1" s="1"/>
  <c r="K1350" i="1"/>
  <c r="L1350" i="1" s="1"/>
  <c r="M1350" i="1" s="1"/>
  <c r="N1350" i="1" s="1"/>
  <c r="I1348" i="1"/>
  <c r="O1348" i="1" s="1"/>
  <c r="Q1348" i="1" s="1"/>
  <c r="G1349" i="1"/>
  <c r="L1284" i="1" l="1"/>
  <c r="M1284" i="1" s="1"/>
  <c r="N1284" i="1" s="1"/>
  <c r="O1284" i="1" s="1"/>
  <c r="Q1284" i="1" s="1"/>
  <c r="K1285" i="1"/>
  <c r="H1351" i="1"/>
  <c r="K1351" i="1"/>
  <c r="L1351" i="1" s="1"/>
  <c r="M1351" i="1" s="1"/>
  <c r="N1351" i="1" s="1"/>
  <c r="R1350" i="1"/>
  <c r="S1350" i="1" s="1"/>
  <c r="C1351" i="1" s="1"/>
  <c r="U1351" i="1"/>
  <c r="T1351" i="1"/>
  <c r="B1351" i="1"/>
  <c r="D1351" i="1"/>
  <c r="E1351" i="1" s="1"/>
  <c r="F1351" i="1" s="1"/>
  <c r="P1351" i="1"/>
  <c r="A1352" i="1"/>
  <c r="I1349" i="1"/>
  <c r="O1349" i="1" s="1"/>
  <c r="Q1349" i="1" s="1"/>
  <c r="G1350" i="1"/>
  <c r="L1285" i="1" l="1"/>
  <c r="M1285" i="1" s="1"/>
  <c r="N1285" i="1" s="1"/>
  <c r="O1285" i="1" s="1"/>
  <c r="Q1285" i="1" s="1"/>
  <c r="K1286" i="1"/>
  <c r="K1352" i="1"/>
  <c r="L1352" i="1" s="1"/>
  <c r="M1352" i="1" s="1"/>
  <c r="N1352" i="1" s="1"/>
  <c r="U1352" i="1"/>
  <c r="R1351" i="1"/>
  <c r="S1351" i="1" s="1"/>
  <c r="C1352" i="1" s="1"/>
  <c r="T1352" i="1"/>
  <c r="B1352" i="1"/>
  <c r="D1352" i="1"/>
  <c r="E1352" i="1" s="1"/>
  <c r="F1352" i="1" s="1"/>
  <c r="P1352" i="1"/>
  <c r="A1353" i="1"/>
  <c r="I1350" i="1"/>
  <c r="O1350" i="1" s="1"/>
  <c r="Q1350" i="1" s="1"/>
  <c r="G1351" i="1"/>
  <c r="H1352" i="1" s="1"/>
  <c r="L1286" i="1" l="1"/>
  <c r="M1286" i="1" s="1"/>
  <c r="N1286" i="1" s="1"/>
  <c r="O1286" i="1" s="1"/>
  <c r="Q1286" i="1" s="1"/>
  <c r="K1287" i="1"/>
  <c r="H1353" i="1"/>
  <c r="K1353" i="1"/>
  <c r="L1353" i="1" s="1"/>
  <c r="M1353" i="1" s="1"/>
  <c r="N1353" i="1" s="1"/>
  <c r="R1352" i="1"/>
  <c r="S1352" i="1" s="1"/>
  <c r="C1353" i="1" s="1"/>
  <c r="T1353" i="1"/>
  <c r="U1353" i="1"/>
  <c r="P1353" i="1"/>
  <c r="A1354" i="1"/>
  <c r="D1353" i="1"/>
  <c r="E1353" i="1" s="1"/>
  <c r="F1353" i="1" s="1"/>
  <c r="B1353" i="1"/>
  <c r="I1351" i="1"/>
  <c r="O1351" i="1" s="1"/>
  <c r="Q1351" i="1" s="1"/>
  <c r="G1352" i="1"/>
  <c r="L1287" i="1" l="1"/>
  <c r="M1287" i="1" s="1"/>
  <c r="N1287" i="1" s="1"/>
  <c r="O1287" i="1" s="1"/>
  <c r="Q1287" i="1" s="1"/>
  <c r="K1288" i="1"/>
  <c r="L1288" i="1" s="1"/>
  <c r="B1354" i="1"/>
  <c r="P1354" i="1"/>
  <c r="D1354" i="1"/>
  <c r="E1354" i="1" s="1"/>
  <c r="F1354" i="1" s="1"/>
  <c r="A1355" i="1"/>
  <c r="R1353" i="1"/>
  <c r="S1353" i="1" s="1"/>
  <c r="C1354" i="1" s="1"/>
  <c r="K1354" i="1"/>
  <c r="L1354" i="1" s="1"/>
  <c r="M1354" i="1" s="1"/>
  <c r="N1354" i="1" s="1"/>
  <c r="T1354" i="1"/>
  <c r="U1354" i="1"/>
  <c r="H1354" i="1"/>
  <c r="I1352" i="1"/>
  <c r="O1352" i="1" s="1"/>
  <c r="Q1352" i="1" s="1"/>
  <c r="G1353" i="1"/>
  <c r="M1288" i="1" l="1"/>
  <c r="N1288" i="1" s="1"/>
  <c r="O1288" i="1" s="1"/>
  <c r="Q1288" i="1" s="1"/>
  <c r="M1289" i="1"/>
  <c r="N1289" i="1" s="1"/>
  <c r="O1289" i="1" s="1"/>
  <c r="Q1289" i="1" s="1"/>
  <c r="B1355" i="1"/>
  <c r="A1356" i="1"/>
  <c r="P1355" i="1"/>
  <c r="D1355" i="1"/>
  <c r="E1355" i="1" s="1"/>
  <c r="F1355" i="1" s="1"/>
  <c r="R1354" i="1"/>
  <c r="S1354" i="1" s="1"/>
  <c r="C1355" i="1" s="1"/>
  <c r="T1355" i="1"/>
  <c r="K1355" i="1"/>
  <c r="L1355" i="1" s="1"/>
  <c r="M1355" i="1" s="1"/>
  <c r="N1355" i="1" s="1"/>
  <c r="U1355" i="1"/>
  <c r="I1353" i="1"/>
  <c r="O1353" i="1" s="1"/>
  <c r="Q1353" i="1" s="1"/>
  <c r="G1354" i="1"/>
  <c r="P1356" i="1" l="1"/>
  <c r="A1357" i="1"/>
  <c r="B1356" i="1"/>
  <c r="D1356" i="1"/>
  <c r="E1356" i="1" s="1"/>
  <c r="F1356" i="1" s="1"/>
  <c r="R1355" i="1"/>
  <c r="S1355" i="1" s="1"/>
  <c r="C1356" i="1" s="1"/>
  <c r="T1356" i="1"/>
  <c r="K1356" i="1"/>
  <c r="L1356" i="1" s="1"/>
  <c r="M1356" i="1" s="1"/>
  <c r="N1356" i="1" s="1"/>
  <c r="U1356" i="1"/>
  <c r="I1354" i="1"/>
  <c r="O1354" i="1" s="1"/>
  <c r="Q1354" i="1" s="1"/>
  <c r="H1355" i="1"/>
  <c r="H1356" i="1" s="1"/>
  <c r="G1355" i="1"/>
  <c r="H1357" i="1" l="1"/>
  <c r="D1357" i="1"/>
  <c r="E1357" i="1" s="1"/>
  <c r="F1357" i="1" s="1"/>
  <c r="P1357" i="1"/>
  <c r="A1358" i="1"/>
  <c r="B1357" i="1"/>
  <c r="K1357" i="1"/>
  <c r="L1357" i="1" s="1"/>
  <c r="M1357" i="1" s="1"/>
  <c r="N1357" i="1" s="1"/>
  <c r="U1357" i="1"/>
  <c r="T1357" i="1"/>
  <c r="R1356" i="1"/>
  <c r="S1356" i="1" s="1"/>
  <c r="C1357" i="1" s="1"/>
  <c r="I1355" i="1"/>
  <c r="O1355" i="1" s="1"/>
  <c r="Q1355" i="1" s="1"/>
  <c r="G1356" i="1"/>
  <c r="U1358" i="1" l="1"/>
  <c r="R1357" i="1"/>
  <c r="S1357" i="1" s="1"/>
  <c r="C1358" i="1" s="1"/>
  <c r="T1358" i="1"/>
  <c r="K1358" i="1"/>
  <c r="L1358" i="1" s="1"/>
  <c r="M1358" i="1" s="1"/>
  <c r="N1358" i="1" s="1"/>
  <c r="B1358" i="1"/>
  <c r="A1359" i="1"/>
  <c r="P1358" i="1"/>
  <c r="D1358" i="1"/>
  <c r="E1358" i="1" s="1"/>
  <c r="F1358" i="1" s="1"/>
  <c r="H1358" i="1"/>
  <c r="I1356" i="1"/>
  <c r="O1356" i="1" s="1"/>
  <c r="Q1356" i="1" s="1"/>
  <c r="G1357" i="1"/>
  <c r="A1360" i="1" l="1"/>
  <c r="B1359" i="1"/>
  <c r="D1359" i="1"/>
  <c r="E1359" i="1" s="1"/>
  <c r="F1359" i="1" s="1"/>
  <c r="P1359" i="1"/>
  <c r="T1359" i="1"/>
  <c r="R1358" i="1"/>
  <c r="S1358" i="1" s="1"/>
  <c r="C1359" i="1" s="1"/>
  <c r="K1359" i="1"/>
  <c r="L1359" i="1" s="1"/>
  <c r="M1359" i="1" s="1"/>
  <c r="N1359" i="1" s="1"/>
  <c r="U1359" i="1"/>
  <c r="H1359" i="1"/>
  <c r="I1357" i="1"/>
  <c r="O1357" i="1" s="1"/>
  <c r="Q1357" i="1" s="1"/>
  <c r="G1358" i="1"/>
  <c r="H1360" i="1" l="1"/>
  <c r="K1360" i="1"/>
  <c r="L1360" i="1" s="1"/>
  <c r="M1360" i="1" s="1"/>
  <c r="N1360" i="1" s="1"/>
  <c r="U1360" i="1"/>
  <c r="R1359" i="1"/>
  <c r="S1359" i="1" s="1"/>
  <c r="C1360" i="1" s="1"/>
  <c r="T1360" i="1"/>
  <c r="P1360" i="1"/>
  <c r="D1360" i="1"/>
  <c r="E1360" i="1" s="1"/>
  <c r="F1360" i="1" s="1"/>
  <c r="B1360" i="1"/>
  <c r="A1361" i="1"/>
  <c r="I1358" i="1"/>
  <c r="O1358" i="1" s="1"/>
  <c r="Q1358" i="1" s="1"/>
  <c r="G1359" i="1"/>
  <c r="U1361" i="1" l="1"/>
  <c r="T1361" i="1"/>
  <c r="R1360" i="1"/>
  <c r="S1360" i="1" s="1"/>
  <c r="C1361" i="1" s="1"/>
  <c r="K1361" i="1"/>
  <c r="L1361" i="1" s="1"/>
  <c r="M1361" i="1" s="1"/>
  <c r="N1361" i="1" s="1"/>
  <c r="D1361" i="1"/>
  <c r="E1361" i="1" s="1"/>
  <c r="F1361" i="1" s="1"/>
  <c r="P1361" i="1"/>
  <c r="B1361" i="1"/>
  <c r="A1362" i="1"/>
  <c r="H1361" i="1"/>
  <c r="I1359" i="1"/>
  <c r="O1359" i="1" s="1"/>
  <c r="Q1359" i="1" s="1"/>
  <c r="G1360" i="1"/>
  <c r="P1362" i="1" l="1"/>
  <c r="D1362" i="1"/>
  <c r="E1362" i="1" s="1"/>
  <c r="F1362" i="1" s="1"/>
  <c r="B1362" i="1"/>
  <c r="A1363" i="1"/>
  <c r="R1361" i="1"/>
  <c r="S1361" i="1" s="1"/>
  <c r="C1362" i="1" s="1"/>
  <c r="K1362" i="1"/>
  <c r="L1362" i="1" s="1"/>
  <c r="M1362" i="1" s="1"/>
  <c r="N1362" i="1" s="1"/>
  <c r="U1362" i="1"/>
  <c r="T1362" i="1"/>
  <c r="H1362" i="1"/>
  <c r="I1360" i="1"/>
  <c r="O1360" i="1" s="1"/>
  <c r="Q1360" i="1" s="1"/>
  <c r="G1361" i="1"/>
  <c r="H1363" i="1" l="1"/>
  <c r="A1364" i="1"/>
  <c r="P1363" i="1"/>
  <c r="D1363" i="1"/>
  <c r="E1363" i="1" s="1"/>
  <c r="F1363" i="1" s="1"/>
  <c r="B1363" i="1"/>
  <c r="U1363" i="1"/>
  <c r="K1363" i="1"/>
  <c r="L1363" i="1" s="1"/>
  <c r="M1363" i="1" s="1"/>
  <c r="N1363" i="1" s="1"/>
  <c r="R1362" i="1"/>
  <c r="S1362" i="1" s="1"/>
  <c r="C1363" i="1" s="1"/>
  <c r="T1363" i="1"/>
  <c r="I1361" i="1"/>
  <c r="O1361" i="1" s="1"/>
  <c r="Q1361" i="1" s="1"/>
  <c r="G1362" i="1"/>
  <c r="H1364" i="1" l="1"/>
  <c r="U1364" i="1"/>
  <c r="R1363" i="1"/>
  <c r="S1363" i="1" s="1"/>
  <c r="C1364" i="1" s="1"/>
  <c r="T1364" i="1"/>
  <c r="K1364" i="1"/>
  <c r="L1364" i="1" s="1"/>
  <c r="M1364" i="1" s="1"/>
  <c r="N1364" i="1" s="1"/>
  <c r="P1364" i="1"/>
  <c r="B1364" i="1"/>
  <c r="D1364" i="1"/>
  <c r="E1364" i="1" s="1"/>
  <c r="F1364" i="1" s="1"/>
  <c r="A1365" i="1"/>
  <c r="I1362" i="1"/>
  <c r="O1362" i="1" s="1"/>
  <c r="Q1362" i="1" s="1"/>
  <c r="G1363" i="1"/>
  <c r="R1364" i="1" l="1"/>
  <c r="S1364" i="1" s="1"/>
  <c r="C1365" i="1" s="1"/>
  <c r="T1365" i="1"/>
  <c r="U1365" i="1"/>
  <c r="K1365" i="1"/>
  <c r="L1365" i="1" s="1"/>
  <c r="M1365" i="1" s="1"/>
  <c r="N1365" i="1" s="1"/>
  <c r="A1366" i="1"/>
  <c r="D1365" i="1"/>
  <c r="E1365" i="1" s="1"/>
  <c r="F1365" i="1" s="1"/>
  <c r="B1365" i="1"/>
  <c r="P1365" i="1"/>
  <c r="H1365" i="1"/>
  <c r="I1363" i="1"/>
  <c r="O1363" i="1" s="1"/>
  <c r="Q1363" i="1" s="1"/>
  <c r="G1364" i="1"/>
  <c r="H1366" i="1" l="1"/>
  <c r="P1366" i="1"/>
  <c r="B1366" i="1"/>
  <c r="A1367" i="1"/>
  <c r="D1366" i="1"/>
  <c r="E1366" i="1" s="1"/>
  <c r="F1366" i="1" s="1"/>
  <c r="R1365" i="1"/>
  <c r="S1365" i="1" s="1"/>
  <c r="C1366" i="1" s="1"/>
  <c r="T1366" i="1"/>
  <c r="K1366" i="1"/>
  <c r="L1366" i="1" s="1"/>
  <c r="M1366" i="1" s="1"/>
  <c r="N1366" i="1" s="1"/>
  <c r="U1366" i="1"/>
  <c r="I1364" i="1"/>
  <c r="O1364" i="1" s="1"/>
  <c r="Q1364" i="1" s="1"/>
  <c r="G1365" i="1"/>
  <c r="H1367" i="1" l="1"/>
  <c r="B1367" i="1"/>
  <c r="P1367" i="1"/>
  <c r="A1368" i="1"/>
  <c r="D1367" i="1"/>
  <c r="E1367" i="1" s="1"/>
  <c r="F1367" i="1" s="1"/>
  <c r="R1366" i="1"/>
  <c r="S1366" i="1" s="1"/>
  <c r="C1367" i="1" s="1"/>
  <c r="T1367" i="1"/>
  <c r="K1367" i="1"/>
  <c r="L1367" i="1" s="1"/>
  <c r="M1367" i="1" s="1"/>
  <c r="N1367" i="1" s="1"/>
  <c r="U1367" i="1"/>
  <c r="I1365" i="1"/>
  <c r="O1365" i="1" s="1"/>
  <c r="Q1365" i="1" s="1"/>
  <c r="G1366" i="1"/>
  <c r="D1368" i="1" l="1"/>
  <c r="E1368" i="1" s="1"/>
  <c r="F1368" i="1" s="1"/>
  <c r="A1369" i="1"/>
  <c r="P1368" i="1"/>
  <c r="B1368" i="1"/>
  <c r="K1368" i="1"/>
  <c r="L1368" i="1" s="1"/>
  <c r="M1368" i="1" s="1"/>
  <c r="N1368" i="1" s="1"/>
  <c r="R1367" i="1"/>
  <c r="S1367" i="1" s="1"/>
  <c r="C1368" i="1" s="1"/>
  <c r="T1368" i="1"/>
  <c r="U1368" i="1"/>
  <c r="H1368" i="1"/>
  <c r="I1366" i="1"/>
  <c r="O1366" i="1" s="1"/>
  <c r="Q1366" i="1" s="1"/>
  <c r="G1367" i="1"/>
  <c r="H1369" i="1" l="1"/>
  <c r="U1369" i="1"/>
  <c r="K1369" i="1"/>
  <c r="L1369" i="1" s="1"/>
  <c r="M1369" i="1" s="1"/>
  <c r="N1369" i="1" s="1"/>
  <c r="R1368" i="1"/>
  <c r="S1368" i="1" s="1"/>
  <c r="C1369" i="1" s="1"/>
  <c r="T1369" i="1"/>
  <c r="B1369" i="1"/>
  <c r="D1369" i="1"/>
  <c r="E1369" i="1" s="1"/>
  <c r="F1369" i="1" s="1"/>
  <c r="P1369" i="1"/>
  <c r="A1370" i="1"/>
  <c r="I1367" i="1"/>
  <c r="O1367" i="1" s="1"/>
  <c r="Q1367" i="1" s="1"/>
  <c r="G1368" i="1"/>
  <c r="T1370" i="1" l="1"/>
  <c r="R1369" i="1"/>
  <c r="S1369" i="1" s="1"/>
  <c r="C1370" i="1" s="1"/>
  <c r="U1370" i="1"/>
  <c r="K1370" i="1"/>
  <c r="L1370" i="1" s="1"/>
  <c r="M1370" i="1" s="1"/>
  <c r="N1370" i="1" s="1"/>
  <c r="D1370" i="1"/>
  <c r="E1370" i="1" s="1"/>
  <c r="F1370" i="1" s="1"/>
  <c r="P1370" i="1"/>
  <c r="B1370" i="1"/>
  <c r="A1371" i="1"/>
  <c r="H1370" i="1"/>
  <c r="I1368" i="1"/>
  <c r="O1368" i="1" s="1"/>
  <c r="Q1368" i="1" s="1"/>
  <c r="G1369" i="1"/>
  <c r="U1371" i="1" l="1"/>
  <c r="R1370" i="1"/>
  <c r="S1370" i="1" s="1"/>
  <c r="C1371" i="1" s="1"/>
  <c r="T1371" i="1"/>
  <c r="K1371" i="1"/>
  <c r="L1371" i="1" s="1"/>
  <c r="M1371" i="1" s="1"/>
  <c r="N1371" i="1" s="1"/>
  <c r="H1371" i="1"/>
  <c r="A1372" i="1"/>
  <c r="D1371" i="1"/>
  <c r="E1371" i="1" s="1"/>
  <c r="F1371" i="1" s="1"/>
  <c r="B1371" i="1"/>
  <c r="P1371" i="1"/>
  <c r="I1369" i="1"/>
  <c r="O1369" i="1" s="1"/>
  <c r="Q1369" i="1" s="1"/>
  <c r="G1370" i="1"/>
  <c r="D1372" i="1" l="1"/>
  <c r="E1372" i="1" s="1"/>
  <c r="F1372" i="1" s="1"/>
  <c r="P1372" i="1"/>
  <c r="A1373" i="1"/>
  <c r="B1372" i="1"/>
  <c r="U1372" i="1"/>
  <c r="K1372" i="1"/>
  <c r="L1372" i="1" s="1"/>
  <c r="M1372" i="1" s="1"/>
  <c r="N1372" i="1" s="1"/>
  <c r="R1371" i="1"/>
  <c r="S1371" i="1" s="1"/>
  <c r="C1372" i="1" s="1"/>
  <c r="T1372" i="1"/>
  <c r="I1370" i="1"/>
  <c r="O1370" i="1" s="1"/>
  <c r="Q1370" i="1" s="1"/>
  <c r="G1371" i="1"/>
  <c r="H1372" i="1" s="1"/>
  <c r="D1373" i="1" l="1"/>
  <c r="E1373" i="1" s="1"/>
  <c r="F1373" i="1" s="1"/>
  <c r="B1373" i="1"/>
  <c r="A1374" i="1"/>
  <c r="P1373" i="1"/>
  <c r="R1372" i="1"/>
  <c r="S1372" i="1" s="1"/>
  <c r="C1373" i="1" s="1"/>
  <c r="U1373" i="1"/>
  <c r="T1373" i="1"/>
  <c r="K1373" i="1"/>
  <c r="L1373" i="1" s="1"/>
  <c r="M1373" i="1" s="1"/>
  <c r="N1373" i="1" s="1"/>
  <c r="H1373" i="1"/>
  <c r="I1371" i="1"/>
  <c r="O1371" i="1" s="1"/>
  <c r="Q1371" i="1" s="1"/>
  <c r="G1372" i="1"/>
  <c r="U1374" i="1" l="1"/>
  <c r="T1374" i="1"/>
  <c r="K1374" i="1"/>
  <c r="L1374" i="1" s="1"/>
  <c r="M1374" i="1" s="1"/>
  <c r="N1374" i="1" s="1"/>
  <c r="R1373" i="1"/>
  <c r="S1373" i="1" s="1"/>
  <c r="C1374" i="1" s="1"/>
  <c r="B1374" i="1"/>
  <c r="A1375" i="1"/>
  <c r="D1374" i="1"/>
  <c r="E1374" i="1" s="1"/>
  <c r="F1374" i="1" s="1"/>
  <c r="P1374" i="1"/>
  <c r="H1374" i="1"/>
  <c r="I1372" i="1"/>
  <c r="O1372" i="1" s="1"/>
  <c r="Q1372" i="1" s="1"/>
  <c r="G1373" i="1"/>
  <c r="R1374" i="1" l="1"/>
  <c r="S1374" i="1" s="1"/>
  <c r="C1375" i="1" s="1"/>
  <c r="T1375" i="1"/>
  <c r="U1375" i="1"/>
  <c r="K1375" i="1"/>
  <c r="L1375" i="1" s="1"/>
  <c r="M1375" i="1" s="1"/>
  <c r="N1375" i="1" s="1"/>
  <c r="A1376" i="1"/>
  <c r="B1375" i="1"/>
  <c r="D1375" i="1"/>
  <c r="E1375" i="1" s="1"/>
  <c r="F1375" i="1" s="1"/>
  <c r="P1375" i="1"/>
  <c r="I1373" i="1"/>
  <c r="O1373" i="1" s="1"/>
  <c r="Q1373" i="1" s="1"/>
  <c r="G1374" i="1"/>
  <c r="K1376" i="1" l="1"/>
  <c r="L1376" i="1" s="1"/>
  <c r="M1376" i="1" s="1"/>
  <c r="N1376" i="1" s="1"/>
  <c r="U1376" i="1"/>
  <c r="T1376" i="1"/>
  <c r="R1375" i="1"/>
  <c r="S1375" i="1" s="1"/>
  <c r="C1376" i="1" s="1"/>
  <c r="A1377" i="1"/>
  <c r="D1376" i="1"/>
  <c r="E1376" i="1" s="1"/>
  <c r="F1376" i="1" s="1"/>
  <c r="B1376" i="1"/>
  <c r="P1376" i="1"/>
  <c r="I1374" i="1"/>
  <c r="O1374" i="1" s="1"/>
  <c r="Q1374" i="1" s="1"/>
  <c r="G1375" i="1"/>
  <c r="H1375" i="1"/>
  <c r="H1376" i="1" s="1"/>
  <c r="H1377" i="1" l="1"/>
  <c r="D1377" i="1"/>
  <c r="E1377" i="1" s="1"/>
  <c r="F1377" i="1" s="1"/>
  <c r="B1377" i="1"/>
  <c r="P1377" i="1"/>
  <c r="A1378" i="1"/>
  <c r="U1377" i="1"/>
  <c r="T1377" i="1"/>
  <c r="R1376" i="1"/>
  <c r="S1376" i="1" s="1"/>
  <c r="C1377" i="1" s="1"/>
  <c r="K1377" i="1"/>
  <c r="L1377" i="1" s="1"/>
  <c r="M1377" i="1" s="1"/>
  <c r="N1377" i="1" s="1"/>
  <c r="I1375" i="1"/>
  <c r="O1375" i="1" s="1"/>
  <c r="Q1375" i="1" s="1"/>
  <c r="G1376" i="1"/>
  <c r="U1378" i="1" l="1"/>
  <c r="R1377" i="1"/>
  <c r="S1377" i="1" s="1"/>
  <c r="C1378" i="1" s="1"/>
  <c r="T1378" i="1"/>
  <c r="K1378" i="1"/>
  <c r="L1378" i="1" s="1"/>
  <c r="M1378" i="1" s="1"/>
  <c r="N1378" i="1" s="1"/>
  <c r="B1378" i="1"/>
  <c r="P1378" i="1"/>
  <c r="D1378" i="1"/>
  <c r="E1378" i="1" s="1"/>
  <c r="F1378" i="1" s="1"/>
  <c r="A1379" i="1"/>
  <c r="H1378" i="1"/>
  <c r="I1376" i="1"/>
  <c r="O1376" i="1" s="1"/>
  <c r="Q1376" i="1" s="1"/>
  <c r="G1377" i="1"/>
  <c r="K1379" i="1" l="1"/>
  <c r="L1379" i="1" s="1"/>
  <c r="M1379" i="1" s="1"/>
  <c r="N1379" i="1" s="1"/>
  <c r="U1379" i="1"/>
  <c r="R1378" i="1"/>
  <c r="S1378" i="1" s="1"/>
  <c r="C1379" i="1" s="1"/>
  <c r="T1379" i="1"/>
  <c r="H1379" i="1"/>
  <c r="A1380" i="1"/>
  <c r="P1379" i="1"/>
  <c r="D1379" i="1"/>
  <c r="E1379" i="1" s="1"/>
  <c r="F1379" i="1" s="1"/>
  <c r="B1379" i="1"/>
  <c r="I1377" i="1"/>
  <c r="O1377" i="1" s="1"/>
  <c r="Q1377" i="1" s="1"/>
  <c r="G1378" i="1"/>
  <c r="U1380" i="1" l="1"/>
  <c r="R1379" i="1"/>
  <c r="S1379" i="1" s="1"/>
  <c r="C1380" i="1" s="1"/>
  <c r="K1380" i="1"/>
  <c r="L1380" i="1" s="1"/>
  <c r="M1380" i="1" s="1"/>
  <c r="N1380" i="1" s="1"/>
  <c r="T1380" i="1"/>
  <c r="H1380" i="1"/>
  <c r="B1380" i="1"/>
  <c r="P1380" i="1"/>
  <c r="D1380" i="1"/>
  <c r="E1380" i="1" s="1"/>
  <c r="F1380" i="1" s="1"/>
  <c r="A1381" i="1"/>
  <c r="I1378" i="1"/>
  <c r="O1378" i="1" s="1"/>
  <c r="Q1378" i="1" s="1"/>
  <c r="G1379" i="1"/>
  <c r="K1381" i="1" l="1"/>
  <c r="L1381" i="1" s="1"/>
  <c r="M1381" i="1" s="1"/>
  <c r="N1381" i="1" s="1"/>
  <c r="U1381" i="1"/>
  <c r="T1381" i="1"/>
  <c r="R1380" i="1"/>
  <c r="S1380" i="1" s="1"/>
  <c r="C1381" i="1" s="1"/>
  <c r="H1381" i="1"/>
  <c r="D1381" i="1"/>
  <c r="E1381" i="1" s="1"/>
  <c r="F1381" i="1" s="1"/>
  <c r="B1381" i="1"/>
  <c r="P1381" i="1"/>
  <c r="A1382" i="1"/>
  <c r="I1379" i="1"/>
  <c r="O1379" i="1" s="1"/>
  <c r="Q1379" i="1" s="1"/>
  <c r="G1380" i="1"/>
  <c r="H1382" i="1" l="1"/>
  <c r="B1382" i="1"/>
  <c r="P1382" i="1"/>
  <c r="D1382" i="1"/>
  <c r="E1382" i="1" s="1"/>
  <c r="F1382" i="1" s="1"/>
  <c r="A1383" i="1"/>
  <c r="T1382" i="1"/>
  <c r="K1382" i="1"/>
  <c r="L1382" i="1" s="1"/>
  <c r="M1382" i="1" s="1"/>
  <c r="N1382" i="1" s="1"/>
  <c r="U1382" i="1"/>
  <c r="R1381" i="1"/>
  <c r="S1381" i="1" s="1"/>
  <c r="C1382" i="1" s="1"/>
  <c r="I1380" i="1"/>
  <c r="O1380" i="1" s="1"/>
  <c r="Q1380" i="1" s="1"/>
  <c r="G1381" i="1"/>
  <c r="B1383" i="1" l="1"/>
  <c r="D1383" i="1"/>
  <c r="E1383" i="1" s="1"/>
  <c r="F1383" i="1" s="1"/>
  <c r="A1384" i="1"/>
  <c r="P1383" i="1"/>
  <c r="K1383" i="1"/>
  <c r="L1383" i="1" s="1"/>
  <c r="M1383" i="1" s="1"/>
  <c r="N1383" i="1" s="1"/>
  <c r="T1383" i="1"/>
  <c r="U1383" i="1"/>
  <c r="R1382" i="1"/>
  <c r="S1382" i="1" s="1"/>
  <c r="C1383" i="1" s="1"/>
  <c r="H1383" i="1"/>
  <c r="I1381" i="1"/>
  <c r="O1381" i="1" s="1"/>
  <c r="Q1381" i="1" s="1"/>
  <c r="G1382" i="1"/>
  <c r="B1384" i="1" l="1"/>
  <c r="D1384" i="1"/>
  <c r="E1384" i="1" s="1"/>
  <c r="F1384" i="1" s="1"/>
  <c r="P1384" i="1"/>
  <c r="A1385" i="1"/>
  <c r="K1384" i="1"/>
  <c r="L1384" i="1" s="1"/>
  <c r="M1384" i="1" s="1"/>
  <c r="N1384" i="1" s="1"/>
  <c r="U1384" i="1"/>
  <c r="R1383" i="1"/>
  <c r="S1383" i="1" s="1"/>
  <c r="C1384" i="1" s="1"/>
  <c r="T1384" i="1"/>
  <c r="H1384" i="1"/>
  <c r="I1382" i="1"/>
  <c r="O1382" i="1" s="1"/>
  <c r="Q1382" i="1" s="1"/>
  <c r="G1383" i="1"/>
  <c r="P1385" i="1" l="1"/>
  <c r="A1386" i="1"/>
  <c r="B1385" i="1"/>
  <c r="D1385" i="1"/>
  <c r="E1385" i="1" s="1"/>
  <c r="F1385" i="1" s="1"/>
  <c r="U1385" i="1"/>
  <c r="R1384" i="1"/>
  <c r="S1384" i="1" s="1"/>
  <c r="C1385" i="1" s="1"/>
  <c r="T1385" i="1"/>
  <c r="K1385" i="1"/>
  <c r="L1385" i="1" s="1"/>
  <c r="M1385" i="1" s="1"/>
  <c r="N1385" i="1" s="1"/>
  <c r="H1385" i="1"/>
  <c r="I1383" i="1"/>
  <c r="O1383" i="1" s="1"/>
  <c r="Q1383" i="1" s="1"/>
  <c r="G1384" i="1"/>
  <c r="H1386" i="1" l="1"/>
  <c r="P1386" i="1"/>
  <c r="B1386" i="1"/>
  <c r="A1387" i="1"/>
  <c r="D1386" i="1"/>
  <c r="E1386" i="1" s="1"/>
  <c r="F1386" i="1" s="1"/>
  <c r="T1386" i="1"/>
  <c r="U1386" i="1"/>
  <c r="K1386" i="1"/>
  <c r="L1386" i="1" s="1"/>
  <c r="M1386" i="1" s="1"/>
  <c r="N1386" i="1" s="1"/>
  <c r="R1385" i="1"/>
  <c r="S1385" i="1" s="1"/>
  <c r="C1386" i="1" s="1"/>
  <c r="I1384" i="1"/>
  <c r="O1384" i="1" s="1"/>
  <c r="Q1384" i="1" s="1"/>
  <c r="G1385" i="1"/>
  <c r="H1387" i="1" l="1"/>
  <c r="A1388" i="1"/>
  <c r="D1387" i="1"/>
  <c r="E1387" i="1" s="1"/>
  <c r="F1387" i="1" s="1"/>
  <c r="P1387" i="1"/>
  <c r="B1387" i="1"/>
  <c r="T1387" i="1"/>
  <c r="K1387" i="1"/>
  <c r="L1387" i="1" s="1"/>
  <c r="M1387" i="1" s="1"/>
  <c r="N1387" i="1" s="1"/>
  <c r="U1387" i="1"/>
  <c r="R1386" i="1"/>
  <c r="S1386" i="1" s="1"/>
  <c r="C1387" i="1" s="1"/>
  <c r="I1385" i="1"/>
  <c r="O1385" i="1" s="1"/>
  <c r="Q1385" i="1" s="1"/>
  <c r="G1386" i="1"/>
  <c r="H1388" i="1" l="1"/>
  <c r="K1388" i="1"/>
  <c r="L1388" i="1" s="1"/>
  <c r="M1388" i="1" s="1"/>
  <c r="N1388" i="1" s="1"/>
  <c r="T1388" i="1"/>
  <c r="U1388" i="1"/>
  <c r="R1387" i="1"/>
  <c r="S1387" i="1" s="1"/>
  <c r="C1388" i="1" s="1"/>
  <c r="P1388" i="1"/>
  <c r="B1388" i="1"/>
  <c r="A1389" i="1"/>
  <c r="D1388" i="1"/>
  <c r="E1388" i="1" s="1"/>
  <c r="F1388" i="1" s="1"/>
  <c r="I1386" i="1"/>
  <c r="O1386" i="1" s="1"/>
  <c r="Q1386" i="1" s="1"/>
  <c r="G1387" i="1"/>
  <c r="U1389" i="1" l="1"/>
  <c r="T1389" i="1"/>
  <c r="K1389" i="1"/>
  <c r="L1389" i="1" s="1"/>
  <c r="M1389" i="1" s="1"/>
  <c r="N1389" i="1" s="1"/>
  <c r="R1388" i="1"/>
  <c r="S1388" i="1" s="1"/>
  <c r="C1389" i="1" s="1"/>
  <c r="D1389" i="1"/>
  <c r="E1389" i="1" s="1"/>
  <c r="F1389" i="1" s="1"/>
  <c r="B1389" i="1"/>
  <c r="P1389" i="1"/>
  <c r="A1390" i="1"/>
  <c r="H1389" i="1"/>
  <c r="I1387" i="1"/>
  <c r="O1387" i="1" s="1"/>
  <c r="Q1387" i="1" s="1"/>
  <c r="G1388" i="1"/>
  <c r="U1390" i="1" l="1"/>
  <c r="R1389" i="1"/>
  <c r="S1389" i="1" s="1"/>
  <c r="C1390" i="1" s="1"/>
  <c r="T1390" i="1"/>
  <c r="K1390" i="1"/>
  <c r="L1390" i="1" s="1"/>
  <c r="M1390" i="1" s="1"/>
  <c r="N1390" i="1" s="1"/>
  <c r="H1390" i="1"/>
  <c r="B1390" i="1"/>
  <c r="A1391" i="1"/>
  <c r="D1390" i="1"/>
  <c r="E1390" i="1" s="1"/>
  <c r="F1390" i="1" s="1"/>
  <c r="P1390" i="1"/>
  <c r="I1388" i="1"/>
  <c r="O1388" i="1" s="1"/>
  <c r="Q1388" i="1" s="1"/>
  <c r="G1389" i="1"/>
  <c r="H1391" i="1" l="1"/>
  <c r="B1391" i="1"/>
  <c r="P1391" i="1"/>
  <c r="D1391" i="1"/>
  <c r="E1391" i="1" s="1"/>
  <c r="F1391" i="1" s="1"/>
  <c r="A1392" i="1"/>
  <c r="U1391" i="1"/>
  <c r="R1390" i="1"/>
  <c r="S1390" i="1" s="1"/>
  <c r="C1391" i="1" s="1"/>
  <c r="K1391" i="1"/>
  <c r="L1391" i="1" s="1"/>
  <c r="M1391" i="1" s="1"/>
  <c r="N1391" i="1" s="1"/>
  <c r="T1391" i="1"/>
  <c r="I1389" i="1"/>
  <c r="O1389" i="1" s="1"/>
  <c r="Q1389" i="1" s="1"/>
  <c r="G1390" i="1"/>
  <c r="U1392" i="1" l="1"/>
  <c r="T1392" i="1"/>
  <c r="R1391" i="1"/>
  <c r="S1391" i="1" s="1"/>
  <c r="C1392" i="1" s="1"/>
  <c r="K1392" i="1"/>
  <c r="L1392" i="1" s="1"/>
  <c r="M1392" i="1" s="1"/>
  <c r="N1392" i="1" s="1"/>
  <c r="P1392" i="1"/>
  <c r="B1392" i="1"/>
  <c r="D1392" i="1"/>
  <c r="E1392" i="1" s="1"/>
  <c r="F1392" i="1" s="1"/>
  <c r="A1393" i="1"/>
  <c r="I1390" i="1"/>
  <c r="O1390" i="1" s="1"/>
  <c r="Q1390" i="1" s="1"/>
  <c r="G1391" i="1"/>
  <c r="H1392" i="1" s="1"/>
  <c r="D1393" i="1" l="1"/>
  <c r="E1393" i="1" s="1"/>
  <c r="F1393" i="1" s="1"/>
  <c r="P1393" i="1"/>
  <c r="A1394" i="1"/>
  <c r="B1393" i="1"/>
  <c r="U1393" i="1"/>
  <c r="T1393" i="1"/>
  <c r="K1393" i="1"/>
  <c r="L1393" i="1" s="1"/>
  <c r="M1393" i="1" s="1"/>
  <c r="N1393" i="1" s="1"/>
  <c r="R1392" i="1"/>
  <c r="S1392" i="1" s="1"/>
  <c r="C1393" i="1" s="1"/>
  <c r="H1393" i="1"/>
  <c r="I1391" i="1"/>
  <c r="O1391" i="1" s="1"/>
  <c r="Q1391" i="1" s="1"/>
  <c r="G1392" i="1"/>
  <c r="H1394" i="1" l="1"/>
  <c r="B1394" i="1"/>
  <c r="A1395" i="1"/>
  <c r="P1394" i="1"/>
  <c r="D1394" i="1"/>
  <c r="E1394" i="1" s="1"/>
  <c r="F1394" i="1" s="1"/>
  <c r="R1393" i="1"/>
  <c r="S1393" i="1" s="1"/>
  <c r="C1394" i="1" s="1"/>
  <c r="U1394" i="1"/>
  <c r="K1394" i="1"/>
  <c r="L1394" i="1" s="1"/>
  <c r="M1394" i="1" s="1"/>
  <c r="N1394" i="1" s="1"/>
  <c r="T1394" i="1"/>
  <c r="I1392" i="1"/>
  <c r="O1392" i="1" s="1"/>
  <c r="Q1392" i="1" s="1"/>
  <c r="G1393" i="1"/>
  <c r="A1396" i="1" l="1"/>
  <c r="B1395" i="1"/>
  <c r="P1395" i="1"/>
  <c r="D1395" i="1"/>
  <c r="E1395" i="1" s="1"/>
  <c r="F1395" i="1" s="1"/>
  <c r="K1395" i="1"/>
  <c r="L1395" i="1" s="1"/>
  <c r="M1395" i="1" s="1"/>
  <c r="N1395" i="1" s="1"/>
  <c r="U1395" i="1"/>
  <c r="R1394" i="1"/>
  <c r="S1394" i="1" s="1"/>
  <c r="C1395" i="1" s="1"/>
  <c r="T1395" i="1"/>
  <c r="I1393" i="1"/>
  <c r="O1393" i="1" s="1"/>
  <c r="Q1393" i="1" s="1"/>
  <c r="G1394" i="1"/>
  <c r="K1396" i="1" l="1"/>
  <c r="L1396" i="1" s="1"/>
  <c r="M1396" i="1" s="1"/>
  <c r="N1396" i="1" s="1"/>
  <c r="R1395" i="1"/>
  <c r="S1395" i="1" s="1"/>
  <c r="C1396" i="1" s="1"/>
  <c r="T1396" i="1"/>
  <c r="U1396" i="1"/>
  <c r="P1396" i="1"/>
  <c r="A1397" i="1"/>
  <c r="D1396" i="1"/>
  <c r="E1396" i="1" s="1"/>
  <c r="F1396" i="1" s="1"/>
  <c r="B1396" i="1"/>
  <c r="I1394" i="1"/>
  <c r="O1394" i="1" s="1"/>
  <c r="Q1394" i="1" s="1"/>
  <c r="G1395" i="1"/>
  <c r="H1395" i="1"/>
  <c r="H1396" i="1" s="1"/>
  <c r="P1397" i="1" l="1"/>
  <c r="B1397" i="1"/>
  <c r="A1398" i="1"/>
  <c r="D1397" i="1"/>
  <c r="E1397" i="1" s="1"/>
  <c r="F1397" i="1" s="1"/>
  <c r="H1397" i="1"/>
  <c r="T1397" i="1"/>
  <c r="U1397" i="1"/>
  <c r="K1397" i="1"/>
  <c r="L1397" i="1" s="1"/>
  <c r="M1397" i="1" s="1"/>
  <c r="N1397" i="1" s="1"/>
  <c r="R1396" i="1"/>
  <c r="S1396" i="1" s="1"/>
  <c r="C1397" i="1" s="1"/>
  <c r="I1395" i="1"/>
  <c r="O1395" i="1" s="1"/>
  <c r="Q1395" i="1" s="1"/>
  <c r="G1396" i="1"/>
  <c r="H1398" i="1" l="1"/>
  <c r="A1399" i="1"/>
  <c r="D1398" i="1"/>
  <c r="E1398" i="1" s="1"/>
  <c r="F1398" i="1" s="1"/>
  <c r="P1398" i="1"/>
  <c r="B1398" i="1"/>
  <c r="R1397" i="1"/>
  <c r="S1397" i="1" s="1"/>
  <c r="C1398" i="1" s="1"/>
  <c r="U1398" i="1"/>
  <c r="T1398" i="1"/>
  <c r="K1398" i="1"/>
  <c r="L1398" i="1" s="1"/>
  <c r="M1398" i="1" s="1"/>
  <c r="N1398" i="1" s="1"/>
  <c r="I1396" i="1"/>
  <c r="O1396" i="1" s="1"/>
  <c r="Q1396" i="1" s="1"/>
  <c r="G1397" i="1"/>
  <c r="H1399" i="1" l="1"/>
  <c r="T1399" i="1"/>
  <c r="K1399" i="1"/>
  <c r="L1399" i="1" s="1"/>
  <c r="M1399" i="1" s="1"/>
  <c r="N1399" i="1" s="1"/>
  <c r="R1398" i="1"/>
  <c r="S1398" i="1" s="1"/>
  <c r="C1399" i="1" s="1"/>
  <c r="U1399" i="1"/>
  <c r="A1400" i="1"/>
  <c r="B1399" i="1"/>
  <c r="P1399" i="1"/>
  <c r="D1399" i="1"/>
  <c r="E1399" i="1" s="1"/>
  <c r="F1399" i="1" s="1"/>
  <c r="I1397" i="1"/>
  <c r="O1397" i="1" s="1"/>
  <c r="Q1397" i="1" s="1"/>
  <c r="G1398" i="1"/>
  <c r="T1400" i="1" l="1"/>
  <c r="K1400" i="1"/>
  <c r="L1400" i="1" s="1"/>
  <c r="M1400" i="1" s="1"/>
  <c r="N1400" i="1" s="1"/>
  <c r="U1400" i="1"/>
  <c r="R1399" i="1"/>
  <c r="S1399" i="1" s="1"/>
  <c r="C1400" i="1" s="1"/>
  <c r="D1400" i="1"/>
  <c r="E1400" i="1" s="1"/>
  <c r="F1400" i="1" s="1"/>
  <c r="B1400" i="1"/>
  <c r="P1400" i="1"/>
  <c r="A1401" i="1"/>
  <c r="H1400" i="1"/>
  <c r="I1398" i="1"/>
  <c r="O1398" i="1" s="1"/>
  <c r="Q1398" i="1" s="1"/>
  <c r="G1399" i="1"/>
  <c r="U1401" i="1" l="1"/>
  <c r="T1401" i="1"/>
  <c r="R1400" i="1"/>
  <c r="S1400" i="1" s="1"/>
  <c r="C1401" i="1" s="1"/>
  <c r="K1401" i="1"/>
  <c r="L1401" i="1" s="1"/>
  <c r="M1401" i="1" s="1"/>
  <c r="N1401" i="1" s="1"/>
  <c r="H1401" i="1"/>
  <c r="P1401" i="1"/>
  <c r="A1402" i="1"/>
  <c r="D1401" i="1"/>
  <c r="E1401" i="1" s="1"/>
  <c r="F1401" i="1" s="1"/>
  <c r="B1401" i="1"/>
  <c r="I1399" i="1"/>
  <c r="O1399" i="1" s="1"/>
  <c r="Q1399" i="1" s="1"/>
  <c r="G1400" i="1"/>
  <c r="U1402" i="1" l="1"/>
  <c r="T1402" i="1"/>
  <c r="K1402" i="1"/>
  <c r="L1402" i="1" s="1"/>
  <c r="M1402" i="1" s="1"/>
  <c r="N1402" i="1" s="1"/>
  <c r="R1401" i="1"/>
  <c r="S1401" i="1" s="1"/>
  <c r="C1402" i="1" s="1"/>
  <c r="A1403" i="1"/>
  <c r="B1402" i="1"/>
  <c r="P1402" i="1"/>
  <c r="D1402" i="1"/>
  <c r="E1402" i="1" s="1"/>
  <c r="F1402" i="1" s="1"/>
  <c r="H1402" i="1"/>
  <c r="I1400" i="1"/>
  <c r="O1400" i="1" s="1"/>
  <c r="Q1400" i="1" s="1"/>
  <c r="G1401" i="1"/>
  <c r="P1403" i="1" l="1"/>
  <c r="A1404" i="1"/>
  <c r="B1403" i="1"/>
  <c r="D1403" i="1"/>
  <c r="E1403" i="1" s="1"/>
  <c r="F1403" i="1" s="1"/>
  <c r="T1403" i="1"/>
  <c r="K1403" i="1"/>
  <c r="L1403" i="1" s="1"/>
  <c r="M1403" i="1" s="1"/>
  <c r="N1403" i="1" s="1"/>
  <c r="R1402" i="1"/>
  <c r="S1402" i="1" s="1"/>
  <c r="C1403" i="1" s="1"/>
  <c r="U1403" i="1"/>
  <c r="H1403" i="1"/>
  <c r="I1401" i="1"/>
  <c r="O1401" i="1" s="1"/>
  <c r="Q1401" i="1" s="1"/>
  <c r="G1402" i="1"/>
  <c r="H1404" i="1" l="1"/>
  <c r="P1404" i="1"/>
  <c r="B1404" i="1"/>
  <c r="A1405" i="1"/>
  <c r="D1404" i="1"/>
  <c r="E1404" i="1" s="1"/>
  <c r="F1404" i="1" s="1"/>
  <c r="T1404" i="1"/>
  <c r="K1404" i="1"/>
  <c r="L1404" i="1" s="1"/>
  <c r="M1404" i="1" s="1"/>
  <c r="N1404" i="1" s="1"/>
  <c r="U1404" i="1"/>
  <c r="R1403" i="1"/>
  <c r="S1403" i="1" s="1"/>
  <c r="C1404" i="1" s="1"/>
  <c r="I1402" i="1"/>
  <c r="O1402" i="1" s="1"/>
  <c r="Q1402" i="1" s="1"/>
  <c r="G1403" i="1"/>
  <c r="H1405" i="1" l="1"/>
  <c r="P1405" i="1"/>
  <c r="D1405" i="1"/>
  <c r="E1405" i="1" s="1"/>
  <c r="F1405" i="1" s="1"/>
  <c r="B1405" i="1"/>
  <c r="A1406" i="1"/>
  <c r="R1404" i="1"/>
  <c r="S1404" i="1" s="1"/>
  <c r="C1405" i="1" s="1"/>
  <c r="K1405" i="1"/>
  <c r="L1405" i="1" s="1"/>
  <c r="M1405" i="1" s="1"/>
  <c r="N1405" i="1" s="1"/>
  <c r="U1405" i="1"/>
  <c r="T1405" i="1"/>
  <c r="I1403" i="1"/>
  <c r="O1403" i="1" s="1"/>
  <c r="Q1403" i="1" s="1"/>
  <c r="G1404" i="1"/>
  <c r="B1406" i="1" l="1"/>
  <c r="P1406" i="1"/>
  <c r="D1406" i="1"/>
  <c r="E1406" i="1" s="1"/>
  <c r="F1406" i="1" s="1"/>
  <c r="A1407" i="1"/>
  <c r="T1406" i="1"/>
  <c r="R1405" i="1"/>
  <c r="S1405" i="1" s="1"/>
  <c r="C1406" i="1" s="1"/>
  <c r="U1406" i="1"/>
  <c r="K1406" i="1"/>
  <c r="L1406" i="1" s="1"/>
  <c r="M1406" i="1" s="1"/>
  <c r="N1406" i="1" s="1"/>
  <c r="H1406" i="1"/>
  <c r="I1404" i="1"/>
  <c r="O1404" i="1" s="1"/>
  <c r="Q1404" i="1" s="1"/>
  <c r="G1405" i="1"/>
  <c r="U1407" i="1" l="1"/>
  <c r="T1407" i="1"/>
  <c r="K1407" i="1"/>
  <c r="L1407" i="1" s="1"/>
  <c r="M1407" i="1" s="1"/>
  <c r="N1407" i="1" s="1"/>
  <c r="R1406" i="1"/>
  <c r="S1406" i="1" s="1"/>
  <c r="C1407" i="1" s="1"/>
  <c r="A1408" i="1"/>
  <c r="D1407" i="1"/>
  <c r="E1407" i="1" s="1"/>
  <c r="F1407" i="1" s="1"/>
  <c r="B1407" i="1"/>
  <c r="P1407" i="1"/>
  <c r="H1407" i="1"/>
  <c r="I1405" i="1"/>
  <c r="O1405" i="1" s="1"/>
  <c r="Q1405" i="1" s="1"/>
  <c r="G1406" i="1"/>
  <c r="H1408" i="1" l="1"/>
  <c r="A1409" i="1"/>
  <c r="D1408" i="1"/>
  <c r="E1408" i="1" s="1"/>
  <c r="F1408" i="1" s="1"/>
  <c r="B1408" i="1"/>
  <c r="P1408" i="1"/>
  <c r="R1407" i="1"/>
  <c r="S1407" i="1" s="1"/>
  <c r="C1408" i="1" s="1"/>
  <c r="U1408" i="1"/>
  <c r="K1408" i="1"/>
  <c r="L1408" i="1" s="1"/>
  <c r="M1408" i="1" s="1"/>
  <c r="N1408" i="1" s="1"/>
  <c r="T1408" i="1"/>
  <c r="I1406" i="1"/>
  <c r="O1406" i="1" s="1"/>
  <c r="Q1406" i="1" s="1"/>
  <c r="G1407" i="1"/>
  <c r="T1409" i="1" l="1"/>
  <c r="K1409" i="1"/>
  <c r="L1409" i="1" s="1"/>
  <c r="M1409" i="1" s="1"/>
  <c r="N1409" i="1" s="1"/>
  <c r="R1408" i="1"/>
  <c r="S1408" i="1" s="1"/>
  <c r="C1409" i="1" s="1"/>
  <c r="U1409" i="1"/>
  <c r="H1409" i="1"/>
  <c r="P1409" i="1"/>
  <c r="B1409" i="1"/>
  <c r="A1410" i="1"/>
  <c r="D1409" i="1"/>
  <c r="E1409" i="1" s="1"/>
  <c r="F1409" i="1" s="1"/>
  <c r="I1407" i="1"/>
  <c r="O1407" i="1" s="1"/>
  <c r="Q1407" i="1" s="1"/>
  <c r="G1408" i="1"/>
  <c r="H1410" i="1" l="1"/>
  <c r="K1410" i="1"/>
  <c r="L1410" i="1" s="1"/>
  <c r="M1410" i="1" s="1"/>
  <c r="N1410" i="1" s="1"/>
  <c r="T1410" i="1"/>
  <c r="R1409" i="1"/>
  <c r="S1409" i="1" s="1"/>
  <c r="C1410" i="1" s="1"/>
  <c r="U1410" i="1"/>
  <c r="B1410" i="1"/>
  <c r="D1410" i="1"/>
  <c r="E1410" i="1" s="1"/>
  <c r="F1410" i="1" s="1"/>
  <c r="A1411" i="1"/>
  <c r="P1410" i="1"/>
  <c r="I1408" i="1"/>
  <c r="O1408" i="1" s="1"/>
  <c r="Q1408" i="1" s="1"/>
  <c r="G1409" i="1"/>
  <c r="A1412" i="1" l="1"/>
  <c r="D1411" i="1"/>
  <c r="E1411" i="1" s="1"/>
  <c r="F1411" i="1" s="1"/>
  <c r="B1411" i="1"/>
  <c r="P1411" i="1"/>
  <c r="K1411" i="1"/>
  <c r="L1411" i="1" s="1"/>
  <c r="M1411" i="1" s="1"/>
  <c r="N1411" i="1" s="1"/>
  <c r="T1411" i="1"/>
  <c r="R1410" i="1"/>
  <c r="S1410" i="1" s="1"/>
  <c r="C1411" i="1" s="1"/>
  <c r="U1411" i="1"/>
  <c r="H1411" i="1"/>
  <c r="I1409" i="1"/>
  <c r="O1409" i="1" s="1"/>
  <c r="Q1409" i="1" s="1"/>
  <c r="G1410" i="1"/>
  <c r="H1412" i="1" l="1"/>
  <c r="T1412" i="1"/>
  <c r="K1412" i="1"/>
  <c r="L1412" i="1" s="1"/>
  <c r="M1412" i="1" s="1"/>
  <c r="N1412" i="1" s="1"/>
  <c r="R1411" i="1"/>
  <c r="S1411" i="1" s="1"/>
  <c r="C1412" i="1" s="1"/>
  <c r="U1412" i="1"/>
  <c r="B1412" i="1"/>
  <c r="P1412" i="1"/>
  <c r="D1412" i="1"/>
  <c r="E1412" i="1" s="1"/>
  <c r="F1412" i="1" s="1"/>
  <c r="A1413" i="1"/>
  <c r="I1410" i="1"/>
  <c r="O1410" i="1" s="1"/>
  <c r="Q1410" i="1" s="1"/>
  <c r="G1411" i="1"/>
  <c r="K1413" i="1" l="1"/>
  <c r="L1413" i="1" s="1"/>
  <c r="M1413" i="1" s="1"/>
  <c r="N1413" i="1" s="1"/>
  <c r="R1412" i="1"/>
  <c r="S1412" i="1" s="1"/>
  <c r="C1413" i="1" s="1"/>
  <c r="U1413" i="1"/>
  <c r="T1413" i="1"/>
  <c r="P1413" i="1"/>
  <c r="D1413" i="1"/>
  <c r="E1413" i="1" s="1"/>
  <c r="F1413" i="1" s="1"/>
  <c r="A1414" i="1"/>
  <c r="B1413" i="1"/>
  <c r="H1413" i="1"/>
  <c r="I1411" i="1"/>
  <c r="O1411" i="1" s="1"/>
  <c r="Q1411" i="1" s="1"/>
  <c r="G1412" i="1"/>
  <c r="P1414" i="1" l="1"/>
  <c r="A1415" i="1"/>
  <c r="B1414" i="1"/>
  <c r="D1414" i="1"/>
  <c r="E1414" i="1" s="1"/>
  <c r="F1414" i="1" s="1"/>
  <c r="U1414" i="1"/>
  <c r="T1414" i="1"/>
  <c r="R1413" i="1"/>
  <c r="S1413" i="1" s="1"/>
  <c r="C1414" i="1" s="1"/>
  <c r="K1414" i="1"/>
  <c r="L1414" i="1" s="1"/>
  <c r="M1414" i="1" s="1"/>
  <c r="N1414" i="1" s="1"/>
  <c r="I1412" i="1"/>
  <c r="O1412" i="1" s="1"/>
  <c r="Q1412" i="1" s="1"/>
  <c r="G1413" i="1"/>
  <c r="H1414" i="1" s="1"/>
  <c r="B1415" i="1" l="1"/>
  <c r="P1415" i="1"/>
  <c r="D1415" i="1"/>
  <c r="E1415" i="1" s="1"/>
  <c r="F1415" i="1" s="1"/>
  <c r="A1416" i="1"/>
  <c r="R1414" i="1"/>
  <c r="S1414" i="1" s="1"/>
  <c r="C1415" i="1" s="1"/>
  <c r="K1415" i="1"/>
  <c r="L1415" i="1" s="1"/>
  <c r="M1415" i="1" s="1"/>
  <c r="N1415" i="1" s="1"/>
  <c r="T1415" i="1"/>
  <c r="U1415" i="1"/>
  <c r="H1415" i="1"/>
  <c r="I1413" i="1"/>
  <c r="O1413" i="1" s="1"/>
  <c r="Q1413" i="1" s="1"/>
  <c r="G1414" i="1"/>
  <c r="K1416" i="1" l="1"/>
  <c r="L1416" i="1" s="1"/>
  <c r="M1416" i="1" s="1"/>
  <c r="N1416" i="1" s="1"/>
  <c r="R1415" i="1"/>
  <c r="S1415" i="1" s="1"/>
  <c r="C1416" i="1" s="1"/>
  <c r="T1416" i="1"/>
  <c r="U1416" i="1"/>
  <c r="A1417" i="1"/>
  <c r="D1416" i="1"/>
  <c r="E1416" i="1" s="1"/>
  <c r="F1416" i="1" s="1"/>
  <c r="P1416" i="1"/>
  <c r="B1416" i="1"/>
  <c r="H1416" i="1"/>
  <c r="I1414" i="1"/>
  <c r="O1414" i="1" s="1"/>
  <c r="Q1414" i="1" s="1"/>
  <c r="G1415" i="1"/>
  <c r="T1417" i="1" l="1"/>
  <c r="K1417" i="1"/>
  <c r="L1417" i="1" s="1"/>
  <c r="M1417" i="1" s="1"/>
  <c r="N1417" i="1" s="1"/>
  <c r="R1416" i="1"/>
  <c r="S1416" i="1" s="1"/>
  <c r="C1417" i="1" s="1"/>
  <c r="U1417" i="1"/>
  <c r="P1417" i="1"/>
  <c r="B1417" i="1"/>
  <c r="A1418" i="1"/>
  <c r="D1417" i="1"/>
  <c r="E1417" i="1" s="1"/>
  <c r="F1417" i="1" s="1"/>
  <c r="I1415" i="1"/>
  <c r="O1415" i="1" s="1"/>
  <c r="Q1415" i="1" s="1"/>
  <c r="G1416" i="1"/>
  <c r="P1418" i="1" l="1"/>
  <c r="A1419" i="1"/>
  <c r="D1418" i="1"/>
  <c r="E1418" i="1" s="1"/>
  <c r="F1418" i="1" s="1"/>
  <c r="B1418" i="1"/>
  <c r="T1418" i="1"/>
  <c r="U1418" i="1"/>
  <c r="K1418" i="1"/>
  <c r="L1418" i="1" s="1"/>
  <c r="M1418" i="1" s="1"/>
  <c r="N1418" i="1" s="1"/>
  <c r="R1417" i="1"/>
  <c r="S1417" i="1" s="1"/>
  <c r="C1418" i="1" s="1"/>
  <c r="I1416" i="1"/>
  <c r="O1416" i="1" s="1"/>
  <c r="Q1416" i="1" s="1"/>
  <c r="H1417" i="1"/>
  <c r="H1418" i="1" s="1"/>
  <c r="G1417" i="1"/>
  <c r="H1419" i="1" l="1"/>
  <c r="D1419" i="1"/>
  <c r="E1419" i="1" s="1"/>
  <c r="F1419" i="1" s="1"/>
  <c r="A1420" i="1"/>
  <c r="P1419" i="1"/>
  <c r="B1419" i="1"/>
  <c r="U1419" i="1"/>
  <c r="K1419" i="1"/>
  <c r="L1419" i="1" s="1"/>
  <c r="M1419" i="1" s="1"/>
  <c r="N1419" i="1" s="1"/>
  <c r="R1418" i="1"/>
  <c r="S1418" i="1" s="1"/>
  <c r="C1419" i="1" s="1"/>
  <c r="T1419" i="1"/>
  <c r="I1417" i="1"/>
  <c r="O1417" i="1" s="1"/>
  <c r="Q1417" i="1" s="1"/>
  <c r="G1418" i="1"/>
  <c r="H1420" i="1" l="1"/>
  <c r="T1420" i="1"/>
  <c r="R1419" i="1"/>
  <c r="S1419" i="1" s="1"/>
  <c r="C1420" i="1" s="1"/>
  <c r="U1420" i="1"/>
  <c r="K1420" i="1"/>
  <c r="L1420" i="1" s="1"/>
  <c r="M1420" i="1" s="1"/>
  <c r="N1420" i="1" s="1"/>
  <c r="B1420" i="1"/>
  <c r="A1421" i="1"/>
  <c r="D1420" i="1"/>
  <c r="E1420" i="1" s="1"/>
  <c r="F1420" i="1" s="1"/>
  <c r="P1420" i="1"/>
  <c r="I1418" i="1"/>
  <c r="O1418" i="1" s="1"/>
  <c r="Q1418" i="1" s="1"/>
  <c r="G1419" i="1"/>
  <c r="D1421" i="1" l="1"/>
  <c r="E1421" i="1" s="1"/>
  <c r="F1421" i="1" s="1"/>
  <c r="P1421" i="1"/>
  <c r="B1421" i="1"/>
  <c r="A1422" i="1"/>
  <c r="U1421" i="1"/>
  <c r="R1420" i="1"/>
  <c r="S1420" i="1" s="1"/>
  <c r="C1421" i="1" s="1"/>
  <c r="T1421" i="1"/>
  <c r="K1421" i="1"/>
  <c r="L1421" i="1" s="1"/>
  <c r="M1421" i="1" s="1"/>
  <c r="N1421" i="1" s="1"/>
  <c r="H1421" i="1"/>
  <c r="I1419" i="1"/>
  <c r="O1419" i="1" s="1"/>
  <c r="Q1419" i="1" s="1"/>
  <c r="G1420" i="1"/>
  <c r="H1422" i="1" l="1"/>
  <c r="B1422" i="1"/>
  <c r="D1422" i="1"/>
  <c r="E1422" i="1" s="1"/>
  <c r="F1422" i="1" s="1"/>
  <c r="A1423" i="1"/>
  <c r="P1422" i="1"/>
  <c r="U1422" i="1"/>
  <c r="R1421" i="1"/>
  <c r="S1421" i="1" s="1"/>
  <c r="C1422" i="1" s="1"/>
  <c r="K1422" i="1"/>
  <c r="L1422" i="1" s="1"/>
  <c r="M1422" i="1" s="1"/>
  <c r="N1422" i="1" s="1"/>
  <c r="T1422" i="1"/>
  <c r="I1420" i="1"/>
  <c r="O1420" i="1" s="1"/>
  <c r="Q1420" i="1" s="1"/>
  <c r="G1421" i="1"/>
  <c r="H1423" i="1" l="1"/>
  <c r="B1423" i="1"/>
  <c r="P1423" i="1"/>
  <c r="A1424" i="1"/>
  <c r="D1423" i="1"/>
  <c r="E1423" i="1" s="1"/>
  <c r="F1423" i="1" s="1"/>
  <c r="K1423" i="1"/>
  <c r="L1423" i="1" s="1"/>
  <c r="M1423" i="1" s="1"/>
  <c r="N1423" i="1" s="1"/>
  <c r="R1422" i="1"/>
  <c r="S1422" i="1" s="1"/>
  <c r="C1423" i="1" s="1"/>
  <c r="T1423" i="1"/>
  <c r="U1423" i="1"/>
  <c r="I1421" i="1"/>
  <c r="O1421" i="1" s="1"/>
  <c r="Q1421" i="1" s="1"/>
  <c r="G1422" i="1"/>
  <c r="H1424" i="1" l="1"/>
  <c r="B1424" i="1"/>
  <c r="A1425" i="1"/>
  <c r="D1424" i="1"/>
  <c r="E1424" i="1" s="1"/>
  <c r="F1424" i="1" s="1"/>
  <c r="P1424" i="1"/>
  <c r="K1424" i="1"/>
  <c r="L1424" i="1" s="1"/>
  <c r="M1424" i="1" s="1"/>
  <c r="N1424" i="1" s="1"/>
  <c r="U1424" i="1"/>
  <c r="T1424" i="1"/>
  <c r="R1423" i="1"/>
  <c r="S1423" i="1" s="1"/>
  <c r="C1424" i="1" s="1"/>
  <c r="I1422" i="1"/>
  <c r="O1422" i="1" s="1"/>
  <c r="Q1422" i="1" s="1"/>
  <c r="G1423" i="1"/>
  <c r="R1424" i="1" l="1"/>
  <c r="S1424" i="1" s="1"/>
  <c r="C1425" i="1" s="1"/>
  <c r="U1425" i="1"/>
  <c r="T1425" i="1"/>
  <c r="K1425" i="1"/>
  <c r="L1425" i="1" s="1"/>
  <c r="M1425" i="1" s="1"/>
  <c r="N1425" i="1" s="1"/>
  <c r="H1425" i="1"/>
  <c r="D1425" i="1"/>
  <c r="E1425" i="1" s="1"/>
  <c r="F1425" i="1" s="1"/>
  <c r="P1425" i="1"/>
  <c r="B1425" i="1"/>
  <c r="A1426" i="1"/>
  <c r="I1423" i="1"/>
  <c r="O1423" i="1" s="1"/>
  <c r="Q1423" i="1" s="1"/>
  <c r="G1424" i="1"/>
  <c r="T1426" i="1" l="1"/>
  <c r="R1425" i="1"/>
  <c r="S1425" i="1" s="1"/>
  <c r="C1426" i="1" s="1"/>
  <c r="K1426" i="1"/>
  <c r="L1426" i="1" s="1"/>
  <c r="M1426" i="1" s="1"/>
  <c r="N1426" i="1" s="1"/>
  <c r="U1426" i="1"/>
  <c r="H1426" i="1"/>
  <c r="A1427" i="1"/>
  <c r="B1426" i="1"/>
  <c r="D1426" i="1"/>
  <c r="E1426" i="1" s="1"/>
  <c r="F1426" i="1" s="1"/>
  <c r="P1426" i="1"/>
  <c r="I1424" i="1"/>
  <c r="O1424" i="1" s="1"/>
  <c r="Q1424" i="1" s="1"/>
  <c r="G1425" i="1"/>
  <c r="H1427" i="1" l="1"/>
  <c r="P1427" i="1"/>
  <c r="A1428" i="1"/>
  <c r="B1427" i="1"/>
  <c r="D1427" i="1"/>
  <c r="E1427" i="1" s="1"/>
  <c r="F1427" i="1" s="1"/>
  <c r="K1427" i="1"/>
  <c r="L1427" i="1" s="1"/>
  <c r="M1427" i="1" s="1"/>
  <c r="N1427" i="1" s="1"/>
  <c r="T1427" i="1"/>
  <c r="R1426" i="1"/>
  <c r="S1426" i="1" s="1"/>
  <c r="C1427" i="1" s="1"/>
  <c r="U1427" i="1"/>
  <c r="I1425" i="1"/>
  <c r="O1425" i="1" s="1"/>
  <c r="Q1425" i="1" s="1"/>
  <c r="G1426" i="1"/>
  <c r="H1428" i="1" l="1"/>
  <c r="P1428" i="1"/>
  <c r="D1428" i="1"/>
  <c r="E1428" i="1" s="1"/>
  <c r="F1428" i="1" s="1"/>
  <c r="B1428" i="1"/>
  <c r="A1429" i="1"/>
  <c r="R1427" i="1"/>
  <c r="S1427" i="1" s="1"/>
  <c r="C1428" i="1" s="1"/>
  <c r="K1428" i="1"/>
  <c r="L1428" i="1" s="1"/>
  <c r="M1428" i="1" s="1"/>
  <c r="N1428" i="1" s="1"/>
  <c r="U1428" i="1"/>
  <c r="T1428" i="1"/>
  <c r="I1426" i="1"/>
  <c r="O1426" i="1" s="1"/>
  <c r="Q1426" i="1" s="1"/>
  <c r="G1427" i="1"/>
  <c r="A1430" i="1" l="1"/>
  <c r="P1429" i="1"/>
  <c r="B1429" i="1"/>
  <c r="D1429" i="1"/>
  <c r="E1429" i="1" s="1"/>
  <c r="F1429" i="1" s="1"/>
  <c r="U1429" i="1"/>
  <c r="R1428" i="1"/>
  <c r="S1428" i="1" s="1"/>
  <c r="C1429" i="1" s="1"/>
  <c r="T1429" i="1"/>
  <c r="K1429" i="1"/>
  <c r="L1429" i="1" s="1"/>
  <c r="M1429" i="1" s="1"/>
  <c r="N1429" i="1" s="1"/>
  <c r="H1429" i="1"/>
  <c r="I1427" i="1"/>
  <c r="O1427" i="1" s="1"/>
  <c r="Q1427" i="1" s="1"/>
  <c r="G1428" i="1"/>
  <c r="H1430" i="1" l="1"/>
  <c r="K1430" i="1"/>
  <c r="L1430" i="1" s="1"/>
  <c r="M1430" i="1" s="1"/>
  <c r="N1430" i="1" s="1"/>
  <c r="T1430" i="1"/>
  <c r="R1429" i="1"/>
  <c r="S1429" i="1" s="1"/>
  <c r="C1430" i="1" s="1"/>
  <c r="U1430" i="1"/>
  <c r="P1430" i="1"/>
  <c r="D1430" i="1"/>
  <c r="E1430" i="1" s="1"/>
  <c r="F1430" i="1" s="1"/>
  <c r="A1431" i="1"/>
  <c r="B1430" i="1"/>
  <c r="I1428" i="1"/>
  <c r="O1428" i="1" s="1"/>
  <c r="Q1428" i="1" s="1"/>
  <c r="G1429" i="1"/>
  <c r="B1431" i="1" l="1"/>
  <c r="P1431" i="1"/>
  <c r="D1431" i="1"/>
  <c r="E1431" i="1" s="1"/>
  <c r="F1431" i="1" s="1"/>
  <c r="A1432" i="1"/>
  <c r="K1431" i="1"/>
  <c r="L1431" i="1" s="1"/>
  <c r="M1431" i="1" s="1"/>
  <c r="N1431" i="1" s="1"/>
  <c r="R1430" i="1"/>
  <c r="S1430" i="1" s="1"/>
  <c r="C1431" i="1" s="1"/>
  <c r="U1431" i="1"/>
  <c r="T1431" i="1"/>
  <c r="H1431" i="1"/>
  <c r="I1429" i="1"/>
  <c r="O1429" i="1" s="1"/>
  <c r="Q1429" i="1" s="1"/>
  <c r="G1430" i="1"/>
  <c r="D1432" i="1" l="1"/>
  <c r="E1432" i="1" s="1"/>
  <c r="F1432" i="1" s="1"/>
  <c r="P1432" i="1"/>
  <c r="B1432" i="1"/>
  <c r="A1433" i="1"/>
  <c r="T1432" i="1"/>
  <c r="R1431" i="1"/>
  <c r="S1431" i="1" s="1"/>
  <c r="C1432" i="1" s="1"/>
  <c r="U1432" i="1"/>
  <c r="K1432" i="1"/>
  <c r="L1432" i="1" s="1"/>
  <c r="M1432" i="1" s="1"/>
  <c r="N1432" i="1" s="1"/>
  <c r="H1432" i="1"/>
  <c r="I1430" i="1"/>
  <c r="O1430" i="1" s="1"/>
  <c r="Q1430" i="1" s="1"/>
  <c r="G1431" i="1"/>
  <c r="H1433" i="1" l="1"/>
  <c r="B1433" i="1"/>
  <c r="A1434" i="1"/>
  <c r="P1433" i="1"/>
  <c r="D1433" i="1"/>
  <c r="E1433" i="1" s="1"/>
  <c r="F1433" i="1" s="1"/>
  <c r="R1432" i="1"/>
  <c r="S1432" i="1" s="1"/>
  <c r="C1433" i="1" s="1"/>
  <c r="U1433" i="1"/>
  <c r="T1433" i="1"/>
  <c r="K1433" i="1"/>
  <c r="L1433" i="1" s="1"/>
  <c r="M1433" i="1" s="1"/>
  <c r="N1433" i="1" s="1"/>
  <c r="I1431" i="1"/>
  <c r="O1431" i="1" s="1"/>
  <c r="Q1431" i="1" s="1"/>
  <c r="G1432" i="1"/>
  <c r="H1434" i="1" l="1"/>
  <c r="K1434" i="1"/>
  <c r="L1434" i="1" s="1"/>
  <c r="M1434" i="1" s="1"/>
  <c r="N1434" i="1" s="1"/>
  <c r="R1433" i="1"/>
  <c r="S1433" i="1" s="1"/>
  <c r="C1434" i="1" s="1"/>
  <c r="T1434" i="1"/>
  <c r="U1434" i="1"/>
  <c r="P1434" i="1"/>
  <c r="D1434" i="1"/>
  <c r="E1434" i="1" s="1"/>
  <c r="F1434" i="1" s="1"/>
  <c r="A1435" i="1"/>
  <c r="B1434" i="1"/>
  <c r="I1432" i="1"/>
  <c r="O1432" i="1" s="1"/>
  <c r="Q1432" i="1" s="1"/>
  <c r="G1433" i="1"/>
  <c r="A1436" i="1" l="1"/>
  <c r="B1435" i="1"/>
  <c r="D1435" i="1"/>
  <c r="E1435" i="1" s="1"/>
  <c r="F1435" i="1" s="1"/>
  <c r="P1435" i="1"/>
  <c r="U1435" i="1"/>
  <c r="K1435" i="1"/>
  <c r="L1435" i="1" s="1"/>
  <c r="M1435" i="1" s="1"/>
  <c r="N1435" i="1" s="1"/>
  <c r="R1434" i="1"/>
  <c r="S1434" i="1" s="1"/>
  <c r="C1435" i="1" s="1"/>
  <c r="T1435" i="1"/>
  <c r="I1433" i="1"/>
  <c r="O1433" i="1" s="1"/>
  <c r="Q1433" i="1" s="1"/>
  <c r="G1434" i="1"/>
  <c r="H1435" i="1" s="1"/>
  <c r="U1436" i="1" l="1"/>
  <c r="T1436" i="1"/>
  <c r="K1436" i="1"/>
  <c r="L1436" i="1" s="1"/>
  <c r="M1436" i="1" s="1"/>
  <c r="N1436" i="1" s="1"/>
  <c r="R1435" i="1"/>
  <c r="S1435" i="1" s="1"/>
  <c r="C1436" i="1" s="1"/>
  <c r="H1436" i="1"/>
  <c r="B1436" i="1"/>
  <c r="P1436" i="1"/>
  <c r="A1437" i="1"/>
  <c r="D1436" i="1"/>
  <c r="E1436" i="1" s="1"/>
  <c r="F1436" i="1" s="1"/>
  <c r="I1434" i="1"/>
  <c r="O1434" i="1" s="1"/>
  <c r="Q1434" i="1" s="1"/>
  <c r="G1435" i="1"/>
  <c r="K1437" i="1" l="1"/>
  <c r="L1437" i="1" s="1"/>
  <c r="M1437" i="1" s="1"/>
  <c r="N1437" i="1" s="1"/>
  <c r="R1436" i="1"/>
  <c r="S1436" i="1" s="1"/>
  <c r="C1437" i="1" s="1"/>
  <c r="U1437" i="1"/>
  <c r="T1437" i="1"/>
  <c r="H1437" i="1"/>
  <c r="P1437" i="1"/>
  <c r="D1437" i="1"/>
  <c r="E1437" i="1" s="1"/>
  <c r="F1437" i="1" s="1"/>
  <c r="B1437" i="1"/>
  <c r="A1438" i="1"/>
  <c r="I1435" i="1"/>
  <c r="O1435" i="1" s="1"/>
  <c r="Q1435" i="1" s="1"/>
  <c r="G1436" i="1"/>
  <c r="A1439" i="1" l="1"/>
  <c r="D1438" i="1"/>
  <c r="E1438" i="1" s="1"/>
  <c r="F1438" i="1" s="1"/>
  <c r="P1438" i="1"/>
  <c r="B1438" i="1"/>
  <c r="K1438" i="1"/>
  <c r="L1438" i="1" s="1"/>
  <c r="M1438" i="1" s="1"/>
  <c r="N1438" i="1" s="1"/>
  <c r="R1437" i="1"/>
  <c r="S1437" i="1" s="1"/>
  <c r="C1438" i="1" s="1"/>
  <c r="U1438" i="1"/>
  <c r="T1438" i="1"/>
  <c r="I1436" i="1"/>
  <c r="O1436" i="1" s="1"/>
  <c r="Q1436" i="1" s="1"/>
  <c r="G1437" i="1"/>
  <c r="K1439" i="1" l="1"/>
  <c r="L1439" i="1" s="1"/>
  <c r="M1439" i="1" s="1"/>
  <c r="N1439" i="1" s="1"/>
  <c r="T1439" i="1"/>
  <c r="U1439" i="1"/>
  <c r="R1438" i="1"/>
  <c r="S1438" i="1" s="1"/>
  <c r="C1439" i="1" s="1"/>
  <c r="A1440" i="1"/>
  <c r="P1439" i="1"/>
  <c r="D1439" i="1"/>
  <c r="E1439" i="1" s="1"/>
  <c r="F1439" i="1" s="1"/>
  <c r="B1439" i="1"/>
  <c r="I1437" i="1"/>
  <c r="O1437" i="1" s="1"/>
  <c r="Q1437" i="1" s="1"/>
  <c r="G1438" i="1"/>
  <c r="H1438" i="1"/>
  <c r="H1439" i="1" s="1"/>
  <c r="K1440" i="1" l="1"/>
  <c r="L1440" i="1" s="1"/>
  <c r="M1440" i="1" s="1"/>
  <c r="N1440" i="1" s="1"/>
  <c r="R1439" i="1"/>
  <c r="S1439" i="1" s="1"/>
  <c r="C1440" i="1" s="1"/>
  <c r="U1440" i="1"/>
  <c r="T1440" i="1"/>
  <c r="H1440" i="1"/>
  <c r="A1441" i="1"/>
  <c r="D1440" i="1"/>
  <c r="E1440" i="1" s="1"/>
  <c r="F1440" i="1" s="1"/>
  <c r="P1440" i="1"/>
  <c r="B1440" i="1"/>
  <c r="I1438" i="1"/>
  <c r="O1438" i="1" s="1"/>
  <c r="Q1438" i="1" s="1"/>
  <c r="G1439" i="1"/>
  <c r="H1441" i="1" l="1"/>
  <c r="T1441" i="1"/>
  <c r="R1440" i="1"/>
  <c r="S1440" i="1" s="1"/>
  <c r="C1441" i="1" s="1"/>
  <c r="U1441" i="1"/>
  <c r="K1441" i="1"/>
  <c r="L1441" i="1" s="1"/>
  <c r="M1441" i="1" s="1"/>
  <c r="N1441" i="1" s="1"/>
  <c r="B1441" i="1"/>
  <c r="A1442" i="1"/>
  <c r="D1441" i="1"/>
  <c r="E1441" i="1" s="1"/>
  <c r="F1441" i="1" s="1"/>
  <c r="P1441" i="1"/>
  <c r="I1439" i="1"/>
  <c r="O1439" i="1" s="1"/>
  <c r="Q1439" i="1" s="1"/>
  <c r="G1440" i="1"/>
  <c r="H1442" i="1" l="1"/>
  <c r="A1443" i="1"/>
  <c r="B1442" i="1"/>
  <c r="P1442" i="1"/>
  <c r="D1442" i="1"/>
  <c r="E1442" i="1" s="1"/>
  <c r="F1442" i="1" s="1"/>
  <c r="T1442" i="1"/>
  <c r="U1442" i="1"/>
  <c r="K1442" i="1"/>
  <c r="L1442" i="1" s="1"/>
  <c r="M1442" i="1" s="1"/>
  <c r="N1442" i="1" s="1"/>
  <c r="R1441" i="1"/>
  <c r="S1441" i="1" s="1"/>
  <c r="C1442" i="1" s="1"/>
  <c r="I1440" i="1"/>
  <c r="O1440" i="1" s="1"/>
  <c r="Q1440" i="1" s="1"/>
  <c r="G1441" i="1"/>
  <c r="H1443" i="1" l="1"/>
  <c r="K1443" i="1"/>
  <c r="L1443" i="1" s="1"/>
  <c r="M1443" i="1" s="1"/>
  <c r="N1443" i="1" s="1"/>
  <c r="U1443" i="1"/>
  <c r="R1442" i="1"/>
  <c r="S1442" i="1" s="1"/>
  <c r="C1443" i="1" s="1"/>
  <c r="T1443" i="1"/>
  <c r="P1443" i="1"/>
  <c r="A1444" i="1"/>
  <c r="D1443" i="1"/>
  <c r="E1443" i="1" s="1"/>
  <c r="F1443" i="1" s="1"/>
  <c r="B1443" i="1"/>
  <c r="I1441" i="1"/>
  <c r="O1441" i="1" s="1"/>
  <c r="Q1441" i="1" s="1"/>
  <c r="G1442" i="1"/>
  <c r="K1444" i="1" l="1"/>
  <c r="L1444" i="1" s="1"/>
  <c r="M1444" i="1" s="1"/>
  <c r="N1444" i="1" s="1"/>
  <c r="R1443" i="1"/>
  <c r="S1443" i="1" s="1"/>
  <c r="C1444" i="1" s="1"/>
  <c r="U1444" i="1"/>
  <c r="T1444" i="1"/>
  <c r="B1444" i="1"/>
  <c r="A1445" i="1"/>
  <c r="P1444" i="1"/>
  <c r="D1444" i="1"/>
  <c r="E1444" i="1" s="1"/>
  <c r="F1444" i="1" s="1"/>
  <c r="H1444" i="1"/>
  <c r="I1442" i="1"/>
  <c r="O1442" i="1" s="1"/>
  <c r="Q1442" i="1" s="1"/>
  <c r="G1443" i="1"/>
  <c r="K1445" i="1" l="1"/>
  <c r="L1445" i="1" s="1"/>
  <c r="M1445" i="1" s="1"/>
  <c r="N1445" i="1" s="1"/>
  <c r="U1445" i="1"/>
  <c r="R1444" i="1"/>
  <c r="S1444" i="1" s="1"/>
  <c r="C1445" i="1" s="1"/>
  <c r="T1445" i="1"/>
  <c r="A1446" i="1"/>
  <c r="B1445" i="1"/>
  <c r="D1445" i="1"/>
  <c r="E1445" i="1" s="1"/>
  <c r="F1445" i="1" s="1"/>
  <c r="P1445" i="1"/>
  <c r="H1445" i="1"/>
  <c r="I1443" i="1"/>
  <c r="O1443" i="1" s="1"/>
  <c r="Q1443" i="1" s="1"/>
  <c r="G1444" i="1"/>
  <c r="U1446" i="1" l="1"/>
  <c r="K1446" i="1"/>
  <c r="L1446" i="1" s="1"/>
  <c r="M1446" i="1" s="1"/>
  <c r="N1446" i="1" s="1"/>
  <c r="T1446" i="1"/>
  <c r="R1445" i="1"/>
  <c r="S1445" i="1" s="1"/>
  <c r="C1446" i="1" s="1"/>
  <c r="D1446" i="1"/>
  <c r="E1446" i="1" s="1"/>
  <c r="F1446" i="1" s="1"/>
  <c r="A1447" i="1"/>
  <c r="P1446" i="1"/>
  <c r="B1446" i="1"/>
  <c r="H1446" i="1"/>
  <c r="I1444" i="1"/>
  <c r="O1444" i="1" s="1"/>
  <c r="Q1444" i="1" s="1"/>
  <c r="G1445" i="1"/>
  <c r="U1447" i="1" l="1"/>
  <c r="R1446" i="1"/>
  <c r="S1446" i="1" s="1"/>
  <c r="C1447" i="1" s="1"/>
  <c r="T1447" i="1"/>
  <c r="K1447" i="1"/>
  <c r="L1447" i="1" s="1"/>
  <c r="M1447" i="1" s="1"/>
  <c r="N1447" i="1" s="1"/>
  <c r="B1447" i="1"/>
  <c r="P1447" i="1"/>
  <c r="A1448" i="1"/>
  <c r="D1447" i="1"/>
  <c r="E1447" i="1" s="1"/>
  <c r="F1447" i="1" s="1"/>
  <c r="H1447" i="1"/>
  <c r="I1445" i="1"/>
  <c r="O1445" i="1" s="1"/>
  <c r="Q1445" i="1" s="1"/>
  <c r="G1446" i="1"/>
  <c r="T1448" i="1" l="1"/>
  <c r="R1447" i="1"/>
  <c r="S1447" i="1" s="1"/>
  <c r="C1448" i="1" s="1"/>
  <c r="K1448" i="1"/>
  <c r="L1448" i="1" s="1"/>
  <c r="M1448" i="1" s="1"/>
  <c r="N1448" i="1" s="1"/>
  <c r="U1448" i="1"/>
  <c r="B1448" i="1"/>
  <c r="D1448" i="1"/>
  <c r="E1448" i="1" s="1"/>
  <c r="F1448" i="1" s="1"/>
  <c r="P1448" i="1"/>
  <c r="A1449" i="1"/>
  <c r="H1448" i="1"/>
  <c r="I1446" i="1"/>
  <c r="O1446" i="1" s="1"/>
  <c r="Q1446" i="1" s="1"/>
  <c r="G1447" i="1"/>
  <c r="U1449" i="1" l="1"/>
  <c r="T1449" i="1"/>
  <c r="K1449" i="1"/>
  <c r="L1449" i="1" s="1"/>
  <c r="M1449" i="1" s="1"/>
  <c r="N1449" i="1" s="1"/>
  <c r="R1448" i="1"/>
  <c r="S1448" i="1" s="1"/>
  <c r="C1449" i="1" s="1"/>
  <c r="H1449" i="1"/>
  <c r="B1449" i="1"/>
  <c r="A1450" i="1"/>
  <c r="D1449" i="1"/>
  <c r="E1449" i="1" s="1"/>
  <c r="F1449" i="1" s="1"/>
  <c r="P1449" i="1"/>
  <c r="I1447" i="1"/>
  <c r="O1447" i="1" s="1"/>
  <c r="Q1447" i="1" s="1"/>
  <c r="G1448" i="1"/>
  <c r="H1450" i="1" l="1"/>
  <c r="D1450" i="1"/>
  <c r="E1450" i="1" s="1"/>
  <c r="F1450" i="1" s="1"/>
  <c r="P1450" i="1"/>
  <c r="A1451" i="1"/>
  <c r="B1450" i="1"/>
  <c r="K1450" i="1"/>
  <c r="L1450" i="1" s="1"/>
  <c r="M1450" i="1" s="1"/>
  <c r="N1450" i="1" s="1"/>
  <c r="U1450" i="1"/>
  <c r="T1450" i="1"/>
  <c r="R1449" i="1"/>
  <c r="S1449" i="1" s="1"/>
  <c r="C1450" i="1" s="1"/>
  <c r="I1448" i="1"/>
  <c r="O1448" i="1" s="1"/>
  <c r="Q1448" i="1" s="1"/>
  <c r="G1449" i="1"/>
  <c r="H1451" i="1" l="1"/>
  <c r="D1451" i="1"/>
  <c r="E1451" i="1" s="1"/>
  <c r="F1451" i="1" s="1"/>
  <c r="B1451" i="1"/>
  <c r="P1451" i="1"/>
  <c r="A1452" i="1"/>
  <c r="R1450" i="1"/>
  <c r="S1450" i="1" s="1"/>
  <c r="C1451" i="1" s="1"/>
  <c r="U1451" i="1"/>
  <c r="T1451" i="1"/>
  <c r="K1451" i="1"/>
  <c r="L1451" i="1" s="1"/>
  <c r="M1451" i="1" s="1"/>
  <c r="N1451" i="1" s="1"/>
  <c r="I1449" i="1"/>
  <c r="O1449" i="1" s="1"/>
  <c r="Q1449" i="1" s="1"/>
  <c r="G1450" i="1"/>
  <c r="U1452" i="1" l="1"/>
  <c r="T1452" i="1"/>
  <c r="K1452" i="1"/>
  <c r="L1452" i="1" s="1"/>
  <c r="M1452" i="1" s="1"/>
  <c r="N1452" i="1" s="1"/>
  <c r="R1451" i="1"/>
  <c r="S1451" i="1" s="1"/>
  <c r="C1452" i="1" s="1"/>
  <c r="P1452" i="1"/>
  <c r="A1453" i="1"/>
  <c r="D1452" i="1"/>
  <c r="E1452" i="1" s="1"/>
  <c r="F1452" i="1" s="1"/>
  <c r="B1452" i="1"/>
  <c r="H1452" i="1"/>
  <c r="I1450" i="1"/>
  <c r="O1450" i="1" s="1"/>
  <c r="Q1450" i="1" s="1"/>
  <c r="G1451" i="1"/>
  <c r="D1453" i="1" l="1"/>
  <c r="E1453" i="1" s="1"/>
  <c r="F1453" i="1" s="1"/>
  <c r="B1453" i="1"/>
  <c r="A1454" i="1"/>
  <c r="P1453" i="1"/>
  <c r="U1453" i="1"/>
  <c r="T1453" i="1"/>
  <c r="R1452" i="1"/>
  <c r="S1452" i="1" s="1"/>
  <c r="C1453" i="1" s="1"/>
  <c r="K1453" i="1"/>
  <c r="L1453" i="1" s="1"/>
  <c r="M1453" i="1" s="1"/>
  <c r="N1453" i="1" s="1"/>
  <c r="H1453" i="1"/>
  <c r="I1451" i="1"/>
  <c r="O1451" i="1" s="1"/>
  <c r="Q1451" i="1" s="1"/>
  <c r="G1452" i="1"/>
  <c r="U1454" i="1" l="1"/>
  <c r="T1454" i="1"/>
  <c r="K1454" i="1"/>
  <c r="L1454" i="1" s="1"/>
  <c r="M1454" i="1" s="1"/>
  <c r="N1454" i="1" s="1"/>
  <c r="R1453" i="1"/>
  <c r="S1453" i="1" s="1"/>
  <c r="C1454" i="1" s="1"/>
  <c r="D1454" i="1"/>
  <c r="E1454" i="1" s="1"/>
  <c r="F1454" i="1" s="1"/>
  <c r="A1455" i="1"/>
  <c r="B1454" i="1"/>
  <c r="P1454" i="1"/>
  <c r="H1454" i="1"/>
  <c r="I1452" i="1"/>
  <c r="O1452" i="1" s="1"/>
  <c r="Q1452" i="1" s="1"/>
  <c r="G1453" i="1"/>
  <c r="U1455" i="1" l="1"/>
  <c r="K1455" i="1"/>
  <c r="L1455" i="1" s="1"/>
  <c r="M1455" i="1" s="1"/>
  <c r="N1455" i="1" s="1"/>
  <c r="R1454" i="1"/>
  <c r="S1454" i="1" s="1"/>
  <c r="C1455" i="1" s="1"/>
  <c r="T1455" i="1"/>
  <c r="P1455" i="1"/>
  <c r="A1456" i="1"/>
  <c r="B1455" i="1"/>
  <c r="D1455" i="1"/>
  <c r="E1455" i="1" s="1"/>
  <c r="F1455" i="1" s="1"/>
  <c r="H1455" i="1"/>
  <c r="I1453" i="1"/>
  <c r="O1453" i="1" s="1"/>
  <c r="Q1453" i="1" s="1"/>
  <c r="G1454" i="1"/>
  <c r="R1455" i="1" l="1"/>
  <c r="S1455" i="1" s="1"/>
  <c r="C1456" i="1" s="1"/>
  <c r="U1456" i="1"/>
  <c r="T1456" i="1"/>
  <c r="K1456" i="1"/>
  <c r="L1456" i="1" s="1"/>
  <c r="M1456" i="1" s="1"/>
  <c r="N1456" i="1" s="1"/>
  <c r="B1456" i="1"/>
  <c r="P1456" i="1"/>
  <c r="D1456" i="1"/>
  <c r="E1456" i="1" s="1"/>
  <c r="F1456" i="1" s="1"/>
  <c r="A1457" i="1"/>
  <c r="H1456" i="1"/>
  <c r="I1454" i="1"/>
  <c r="O1454" i="1" s="1"/>
  <c r="Q1454" i="1" s="1"/>
  <c r="G1455" i="1"/>
  <c r="U1457" i="1" l="1"/>
  <c r="K1457" i="1"/>
  <c r="L1457" i="1" s="1"/>
  <c r="M1457" i="1" s="1"/>
  <c r="N1457" i="1" s="1"/>
  <c r="R1456" i="1"/>
  <c r="S1456" i="1" s="1"/>
  <c r="C1457" i="1" s="1"/>
  <c r="T1457" i="1"/>
  <c r="A1458" i="1"/>
  <c r="P1457" i="1"/>
  <c r="D1457" i="1"/>
  <c r="E1457" i="1" s="1"/>
  <c r="F1457" i="1" s="1"/>
  <c r="B1457" i="1"/>
  <c r="I1455" i="1"/>
  <c r="O1455" i="1" s="1"/>
  <c r="Q1455" i="1" s="1"/>
  <c r="G1456" i="1"/>
  <c r="H1457" i="1" s="1"/>
  <c r="K1458" i="1" l="1"/>
  <c r="L1458" i="1" s="1"/>
  <c r="M1458" i="1" s="1"/>
  <c r="N1458" i="1" s="1"/>
  <c r="U1458" i="1"/>
  <c r="T1458" i="1"/>
  <c r="R1457" i="1"/>
  <c r="S1457" i="1" s="1"/>
  <c r="C1458" i="1" s="1"/>
  <c r="H1458" i="1"/>
  <c r="D1458" i="1"/>
  <c r="E1458" i="1" s="1"/>
  <c r="F1458" i="1" s="1"/>
  <c r="B1458" i="1"/>
  <c r="P1458" i="1"/>
  <c r="A1459" i="1"/>
  <c r="I1456" i="1"/>
  <c r="O1456" i="1" s="1"/>
  <c r="Q1456" i="1" s="1"/>
  <c r="G1457" i="1"/>
  <c r="H1459" i="1" l="1"/>
  <c r="D1459" i="1"/>
  <c r="E1459" i="1" s="1"/>
  <c r="F1459" i="1" s="1"/>
  <c r="B1459" i="1"/>
  <c r="P1459" i="1"/>
  <c r="A1460" i="1"/>
  <c r="U1459" i="1"/>
  <c r="R1458" i="1"/>
  <c r="S1458" i="1" s="1"/>
  <c r="C1459" i="1" s="1"/>
  <c r="T1459" i="1"/>
  <c r="K1459" i="1"/>
  <c r="L1459" i="1" s="1"/>
  <c r="M1459" i="1" s="1"/>
  <c r="N1459" i="1" s="1"/>
  <c r="I1457" i="1"/>
  <c r="O1457" i="1" s="1"/>
  <c r="Q1457" i="1" s="1"/>
  <c r="G1458" i="1"/>
  <c r="K1460" i="1" l="1"/>
  <c r="L1460" i="1" s="1"/>
  <c r="M1460" i="1" s="1"/>
  <c r="N1460" i="1" s="1"/>
  <c r="U1460" i="1"/>
  <c r="T1460" i="1"/>
  <c r="R1459" i="1"/>
  <c r="S1459" i="1" s="1"/>
  <c r="C1460" i="1" s="1"/>
  <c r="A1461" i="1"/>
  <c r="B1460" i="1"/>
  <c r="D1460" i="1"/>
  <c r="E1460" i="1" s="1"/>
  <c r="F1460" i="1" s="1"/>
  <c r="P1460" i="1"/>
  <c r="I1458" i="1"/>
  <c r="O1458" i="1" s="1"/>
  <c r="Q1458" i="1" s="1"/>
  <c r="G1459" i="1"/>
  <c r="K1461" i="1" l="1"/>
  <c r="L1461" i="1" s="1"/>
  <c r="M1461" i="1" s="1"/>
  <c r="N1461" i="1" s="1"/>
  <c r="U1461" i="1"/>
  <c r="T1461" i="1"/>
  <c r="R1460" i="1"/>
  <c r="S1460" i="1" s="1"/>
  <c r="C1461" i="1" s="1"/>
  <c r="A1462" i="1"/>
  <c r="B1461" i="1"/>
  <c r="P1461" i="1"/>
  <c r="D1461" i="1"/>
  <c r="E1461" i="1" s="1"/>
  <c r="F1461" i="1" s="1"/>
  <c r="I1459" i="1"/>
  <c r="O1459" i="1" s="1"/>
  <c r="Q1459" i="1" s="1"/>
  <c r="G1460" i="1"/>
  <c r="H1460" i="1"/>
  <c r="H1461" i="1" s="1"/>
  <c r="K1462" i="1" l="1"/>
  <c r="L1462" i="1" s="1"/>
  <c r="M1462" i="1" s="1"/>
  <c r="N1462" i="1" s="1"/>
  <c r="U1462" i="1"/>
  <c r="R1461" i="1"/>
  <c r="S1461" i="1" s="1"/>
  <c r="C1462" i="1" s="1"/>
  <c r="T1462" i="1"/>
  <c r="A1463" i="1"/>
  <c r="D1462" i="1"/>
  <c r="E1462" i="1" s="1"/>
  <c r="F1462" i="1" s="1"/>
  <c r="P1462" i="1"/>
  <c r="B1462" i="1"/>
  <c r="H1462" i="1"/>
  <c r="I1460" i="1"/>
  <c r="O1460" i="1" s="1"/>
  <c r="Q1460" i="1" s="1"/>
  <c r="G1461" i="1"/>
  <c r="H1463" i="1" l="1"/>
  <c r="K1463" i="1"/>
  <c r="L1463" i="1" s="1"/>
  <c r="M1463" i="1" s="1"/>
  <c r="N1463" i="1" s="1"/>
  <c r="T1463" i="1"/>
  <c r="U1463" i="1"/>
  <c r="R1462" i="1"/>
  <c r="S1462" i="1" s="1"/>
  <c r="C1463" i="1" s="1"/>
  <c r="P1463" i="1"/>
  <c r="A1464" i="1"/>
  <c r="B1463" i="1"/>
  <c r="D1463" i="1"/>
  <c r="E1463" i="1" s="1"/>
  <c r="F1463" i="1" s="1"/>
  <c r="I1461" i="1"/>
  <c r="O1461" i="1" s="1"/>
  <c r="Q1461" i="1" s="1"/>
  <c r="G1462" i="1"/>
  <c r="B1464" i="1" l="1"/>
  <c r="P1464" i="1"/>
  <c r="A1465" i="1"/>
  <c r="D1464" i="1"/>
  <c r="E1464" i="1" s="1"/>
  <c r="F1464" i="1" s="1"/>
  <c r="R1463" i="1"/>
  <c r="S1463" i="1" s="1"/>
  <c r="C1464" i="1" s="1"/>
  <c r="K1464" i="1"/>
  <c r="L1464" i="1" s="1"/>
  <c r="M1464" i="1" s="1"/>
  <c r="N1464" i="1" s="1"/>
  <c r="U1464" i="1"/>
  <c r="T1464" i="1"/>
  <c r="H1464" i="1"/>
  <c r="I1462" i="1"/>
  <c r="O1462" i="1" s="1"/>
  <c r="Q1462" i="1" s="1"/>
  <c r="G1463" i="1"/>
  <c r="P1465" i="1" l="1"/>
  <c r="A1466" i="1"/>
  <c r="D1465" i="1"/>
  <c r="E1465" i="1" s="1"/>
  <c r="F1465" i="1" s="1"/>
  <c r="B1465" i="1"/>
  <c r="U1465" i="1"/>
  <c r="T1465" i="1"/>
  <c r="R1464" i="1"/>
  <c r="S1464" i="1" s="1"/>
  <c r="C1465" i="1" s="1"/>
  <c r="K1465" i="1"/>
  <c r="L1465" i="1" s="1"/>
  <c r="M1465" i="1" s="1"/>
  <c r="N1465" i="1" s="1"/>
  <c r="H1465" i="1"/>
  <c r="I1463" i="1"/>
  <c r="O1463" i="1" s="1"/>
  <c r="Q1463" i="1" s="1"/>
  <c r="G1464" i="1"/>
  <c r="H1466" i="1" l="1"/>
  <c r="D1466" i="1"/>
  <c r="E1466" i="1" s="1"/>
  <c r="F1466" i="1" s="1"/>
  <c r="P1466" i="1"/>
  <c r="A1467" i="1"/>
  <c r="B1466" i="1"/>
  <c r="T1466" i="1"/>
  <c r="R1465" i="1"/>
  <c r="S1465" i="1" s="1"/>
  <c r="C1466" i="1" s="1"/>
  <c r="U1466" i="1"/>
  <c r="K1466" i="1"/>
  <c r="L1466" i="1" s="1"/>
  <c r="M1466" i="1" s="1"/>
  <c r="N1466" i="1" s="1"/>
  <c r="I1464" i="1"/>
  <c r="O1464" i="1" s="1"/>
  <c r="Q1464" i="1" s="1"/>
  <c r="G1465" i="1"/>
  <c r="H1467" i="1" l="1"/>
  <c r="D1467" i="1"/>
  <c r="E1467" i="1" s="1"/>
  <c r="F1467" i="1" s="1"/>
  <c r="A1468" i="1"/>
  <c r="P1467" i="1"/>
  <c r="B1467" i="1"/>
  <c r="U1467" i="1"/>
  <c r="R1466" i="1"/>
  <c r="S1466" i="1" s="1"/>
  <c r="C1467" i="1" s="1"/>
  <c r="T1467" i="1"/>
  <c r="K1467" i="1"/>
  <c r="L1467" i="1" s="1"/>
  <c r="M1467" i="1" s="1"/>
  <c r="N1467" i="1" s="1"/>
  <c r="I1465" i="1"/>
  <c r="O1465" i="1" s="1"/>
  <c r="Q1465" i="1" s="1"/>
  <c r="G1466" i="1"/>
  <c r="K1468" i="1" l="1"/>
  <c r="L1468" i="1" s="1"/>
  <c r="M1468" i="1" s="1"/>
  <c r="N1468" i="1" s="1"/>
  <c r="R1467" i="1"/>
  <c r="S1467" i="1" s="1"/>
  <c r="C1468" i="1" s="1"/>
  <c r="U1468" i="1"/>
  <c r="T1468" i="1"/>
  <c r="A1469" i="1"/>
  <c r="B1468" i="1"/>
  <c r="D1468" i="1"/>
  <c r="E1468" i="1" s="1"/>
  <c r="F1468" i="1" s="1"/>
  <c r="P1468" i="1"/>
  <c r="H1468" i="1"/>
  <c r="I1466" i="1"/>
  <c r="O1466" i="1" s="1"/>
  <c r="Q1466" i="1" s="1"/>
  <c r="G1467" i="1"/>
  <c r="H1469" i="1" l="1"/>
  <c r="T1469" i="1"/>
  <c r="K1469" i="1"/>
  <c r="L1469" i="1" s="1"/>
  <c r="M1469" i="1" s="1"/>
  <c r="N1469" i="1" s="1"/>
  <c r="U1469" i="1"/>
  <c r="R1468" i="1"/>
  <c r="S1468" i="1" s="1"/>
  <c r="C1469" i="1" s="1"/>
  <c r="D1469" i="1"/>
  <c r="E1469" i="1" s="1"/>
  <c r="F1469" i="1" s="1"/>
  <c r="B1469" i="1"/>
  <c r="P1469" i="1"/>
  <c r="A1470" i="1"/>
  <c r="I1467" i="1"/>
  <c r="O1467" i="1" s="1"/>
  <c r="Q1467" i="1" s="1"/>
  <c r="G1468" i="1"/>
  <c r="K1470" i="1" l="1"/>
  <c r="L1470" i="1" s="1"/>
  <c r="M1470" i="1" s="1"/>
  <c r="N1470" i="1" s="1"/>
  <c r="T1470" i="1"/>
  <c r="U1470" i="1"/>
  <c r="R1469" i="1"/>
  <c r="S1469" i="1" s="1"/>
  <c r="C1470" i="1" s="1"/>
  <c r="D1470" i="1"/>
  <c r="E1470" i="1" s="1"/>
  <c r="F1470" i="1" s="1"/>
  <c r="P1470" i="1"/>
  <c r="A1471" i="1"/>
  <c r="B1470" i="1"/>
  <c r="H1470" i="1"/>
  <c r="I1468" i="1"/>
  <c r="O1468" i="1" s="1"/>
  <c r="Q1468" i="1" s="1"/>
  <c r="G1469" i="1"/>
  <c r="H1471" i="1" l="1"/>
  <c r="P1471" i="1"/>
  <c r="A1472" i="1"/>
  <c r="D1471" i="1"/>
  <c r="E1471" i="1" s="1"/>
  <c r="F1471" i="1" s="1"/>
  <c r="B1471" i="1"/>
  <c r="U1471" i="1"/>
  <c r="K1471" i="1"/>
  <c r="L1471" i="1" s="1"/>
  <c r="M1471" i="1" s="1"/>
  <c r="N1471" i="1" s="1"/>
  <c r="T1471" i="1"/>
  <c r="R1470" i="1"/>
  <c r="S1470" i="1" s="1"/>
  <c r="C1471" i="1" s="1"/>
  <c r="I1469" i="1"/>
  <c r="O1469" i="1" s="1"/>
  <c r="Q1469" i="1" s="1"/>
  <c r="G1470" i="1"/>
  <c r="B1472" i="1" l="1"/>
  <c r="D1472" i="1"/>
  <c r="E1472" i="1" s="1"/>
  <c r="F1472" i="1" s="1"/>
  <c r="A1473" i="1"/>
  <c r="P1472" i="1"/>
  <c r="K1472" i="1"/>
  <c r="L1472" i="1" s="1"/>
  <c r="M1472" i="1" s="1"/>
  <c r="N1472" i="1" s="1"/>
  <c r="R1471" i="1"/>
  <c r="S1471" i="1" s="1"/>
  <c r="C1472" i="1" s="1"/>
  <c r="T1472" i="1"/>
  <c r="U1472" i="1"/>
  <c r="H1472" i="1"/>
  <c r="I1470" i="1"/>
  <c r="O1470" i="1" s="1"/>
  <c r="Q1470" i="1" s="1"/>
  <c r="G1471" i="1"/>
  <c r="A1474" i="1" l="1"/>
  <c r="B1473" i="1"/>
  <c r="P1473" i="1"/>
  <c r="D1473" i="1"/>
  <c r="E1473" i="1" s="1"/>
  <c r="F1473" i="1" s="1"/>
  <c r="H1473" i="1"/>
  <c r="R1472" i="1"/>
  <c r="S1472" i="1" s="1"/>
  <c r="C1473" i="1" s="1"/>
  <c r="U1473" i="1"/>
  <c r="T1473" i="1"/>
  <c r="K1473" i="1"/>
  <c r="L1473" i="1" s="1"/>
  <c r="M1473" i="1" s="1"/>
  <c r="N1473" i="1" s="1"/>
  <c r="I1471" i="1"/>
  <c r="O1471" i="1" s="1"/>
  <c r="Q1471" i="1" s="1"/>
  <c r="G1472" i="1"/>
  <c r="H1474" i="1" l="1"/>
  <c r="U1474" i="1"/>
  <c r="R1473" i="1"/>
  <c r="S1473" i="1" s="1"/>
  <c r="C1474" i="1" s="1"/>
  <c r="T1474" i="1"/>
  <c r="K1474" i="1"/>
  <c r="L1474" i="1" s="1"/>
  <c r="M1474" i="1" s="1"/>
  <c r="N1474" i="1" s="1"/>
  <c r="B1474" i="1"/>
  <c r="P1474" i="1"/>
  <c r="A1475" i="1"/>
  <c r="D1474" i="1"/>
  <c r="E1474" i="1" s="1"/>
  <c r="F1474" i="1" s="1"/>
  <c r="I1472" i="1"/>
  <c r="O1472" i="1" s="1"/>
  <c r="Q1472" i="1" s="1"/>
  <c r="G1473" i="1"/>
  <c r="U1475" i="1" l="1"/>
  <c r="R1474" i="1"/>
  <c r="S1474" i="1" s="1"/>
  <c r="C1475" i="1" s="1"/>
  <c r="T1475" i="1"/>
  <c r="K1475" i="1"/>
  <c r="L1475" i="1" s="1"/>
  <c r="M1475" i="1" s="1"/>
  <c r="N1475" i="1" s="1"/>
  <c r="D1475" i="1"/>
  <c r="E1475" i="1" s="1"/>
  <c r="F1475" i="1" s="1"/>
  <c r="B1475" i="1"/>
  <c r="A1476" i="1"/>
  <c r="P1475" i="1"/>
  <c r="H1475" i="1"/>
  <c r="I1473" i="1"/>
  <c r="O1473" i="1" s="1"/>
  <c r="Q1473" i="1" s="1"/>
  <c r="G1474" i="1"/>
  <c r="H1476" i="1" l="1"/>
  <c r="A1477" i="1"/>
  <c r="P1476" i="1"/>
  <c r="D1476" i="1"/>
  <c r="E1476" i="1" s="1"/>
  <c r="F1476" i="1" s="1"/>
  <c r="B1476" i="1"/>
  <c r="K1476" i="1"/>
  <c r="L1476" i="1" s="1"/>
  <c r="M1476" i="1" s="1"/>
  <c r="N1476" i="1" s="1"/>
  <c r="R1475" i="1"/>
  <c r="S1475" i="1" s="1"/>
  <c r="C1476" i="1" s="1"/>
  <c r="U1476" i="1"/>
  <c r="T1476" i="1"/>
  <c r="I1474" i="1"/>
  <c r="O1474" i="1" s="1"/>
  <c r="Q1474" i="1" s="1"/>
  <c r="G1475" i="1"/>
  <c r="H1477" i="1" l="1"/>
  <c r="R1476" i="1"/>
  <c r="S1476" i="1" s="1"/>
  <c r="C1477" i="1" s="1"/>
  <c r="K1477" i="1"/>
  <c r="L1477" i="1" s="1"/>
  <c r="M1477" i="1" s="1"/>
  <c r="N1477" i="1" s="1"/>
  <c r="T1477" i="1"/>
  <c r="U1477" i="1"/>
  <c r="D1477" i="1"/>
  <c r="E1477" i="1" s="1"/>
  <c r="F1477" i="1" s="1"/>
  <c r="A1478" i="1"/>
  <c r="B1477" i="1"/>
  <c r="P1477" i="1"/>
  <c r="I1475" i="1"/>
  <c r="O1475" i="1" s="1"/>
  <c r="Q1475" i="1" s="1"/>
  <c r="G1476" i="1"/>
  <c r="D1478" i="1" l="1"/>
  <c r="E1478" i="1" s="1"/>
  <c r="F1478" i="1" s="1"/>
  <c r="A1479" i="1"/>
  <c r="B1478" i="1"/>
  <c r="P1478" i="1"/>
  <c r="U1478" i="1"/>
  <c r="R1477" i="1"/>
  <c r="S1477" i="1" s="1"/>
  <c r="C1478" i="1" s="1"/>
  <c r="K1478" i="1"/>
  <c r="L1478" i="1" s="1"/>
  <c r="M1478" i="1" s="1"/>
  <c r="N1478" i="1" s="1"/>
  <c r="T1478" i="1"/>
  <c r="H1478" i="1"/>
  <c r="I1476" i="1"/>
  <c r="O1476" i="1" s="1"/>
  <c r="Q1476" i="1" s="1"/>
  <c r="G1477" i="1"/>
  <c r="K1479" i="1" l="1"/>
  <c r="L1479" i="1" s="1"/>
  <c r="M1479" i="1" s="1"/>
  <c r="N1479" i="1" s="1"/>
  <c r="U1479" i="1"/>
  <c r="R1478" i="1"/>
  <c r="S1478" i="1" s="1"/>
  <c r="C1479" i="1" s="1"/>
  <c r="T1479" i="1"/>
  <c r="P1479" i="1"/>
  <c r="A1480" i="1"/>
  <c r="D1479" i="1"/>
  <c r="E1479" i="1" s="1"/>
  <c r="F1479" i="1" s="1"/>
  <c r="B1479" i="1"/>
  <c r="I1477" i="1"/>
  <c r="O1477" i="1" s="1"/>
  <c r="Q1477" i="1" s="1"/>
  <c r="G1478" i="1"/>
  <c r="H1479" i="1" s="1"/>
  <c r="T1480" i="1" l="1"/>
  <c r="R1479" i="1"/>
  <c r="S1479" i="1" s="1"/>
  <c r="C1480" i="1" s="1"/>
  <c r="K1480" i="1"/>
  <c r="L1480" i="1" s="1"/>
  <c r="M1480" i="1" s="1"/>
  <c r="N1480" i="1" s="1"/>
  <c r="U1480" i="1"/>
  <c r="B1480" i="1"/>
  <c r="P1480" i="1"/>
  <c r="A1481" i="1"/>
  <c r="D1480" i="1"/>
  <c r="E1480" i="1" s="1"/>
  <c r="F1480" i="1" s="1"/>
  <c r="H1480" i="1"/>
  <c r="I1478" i="1"/>
  <c r="O1478" i="1" s="1"/>
  <c r="Q1478" i="1" s="1"/>
  <c r="G1479" i="1"/>
  <c r="A1482" i="1" l="1"/>
  <c r="D1481" i="1"/>
  <c r="E1481" i="1" s="1"/>
  <c r="F1481" i="1" s="1"/>
  <c r="P1481" i="1"/>
  <c r="B1481" i="1"/>
  <c r="K1481" i="1"/>
  <c r="L1481" i="1" s="1"/>
  <c r="M1481" i="1" s="1"/>
  <c r="N1481" i="1" s="1"/>
  <c r="U1481" i="1"/>
  <c r="T1481" i="1"/>
  <c r="R1480" i="1"/>
  <c r="S1480" i="1" s="1"/>
  <c r="C1481" i="1" s="1"/>
  <c r="H1481" i="1"/>
  <c r="I1479" i="1"/>
  <c r="O1479" i="1" s="1"/>
  <c r="Q1479" i="1" s="1"/>
  <c r="G1480" i="1"/>
  <c r="K1482" i="1" l="1"/>
  <c r="L1482" i="1" s="1"/>
  <c r="M1482" i="1" s="1"/>
  <c r="N1482" i="1" s="1"/>
  <c r="T1482" i="1"/>
  <c r="U1482" i="1"/>
  <c r="R1481" i="1"/>
  <c r="S1481" i="1" s="1"/>
  <c r="C1482" i="1" s="1"/>
  <c r="D1482" i="1"/>
  <c r="E1482" i="1" s="1"/>
  <c r="F1482" i="1" s="1"/>
  <c r="P1482" i="1"/>
  <c r="A1483" i="1"/>
  <c r="B1482" i="1"/>
  <c r="I1480" i="1"/>
  <c r="O1480" i="1" s="1"/>
  <c r="Q1480" i="1" s="1"/>
  <c r="G1481" i="1"/>
  <c r="D1483" i="1" l="1"/>
  <c r="E1483" i="1" s="1"/>
  <c r="F1483" i="1" s="1"/>
  <c r="P1483" i="1"/>
  <c r="A1484" i="1"/>
  <c r="B1483" i="1"/>
  <c r="T1483" i="1"/>
  <c r="R1482" i="1"/>
  <c r="S1482" i="1" s="1"/>
  <c r="C1483" i="1" s="1"/>
  <c r="U1483" i="1"/>
  <c r="K1483" i="1"/>
  <c r="L1483" i="1" s="1"/>
  <c r="M1483" i="1" s="1"/>
  <c r="N1483" i="1" s="1"/>
  <c r="I1481" i="1"/>
  <c r="O1481" i="1" s="1"/>
  <c r="Q1481" i="1" s="1"/>
  <c r="G1482" i="1"/>
  <c r="H1482" i="1"/>
  <c r="H1483" i="1" s="1"/>
  <c r="H1484" i="1" l="1"/>
  <c r="D1484" i="1"/>
  <c r="E1484" i="1" s="1"/>
  <c r="F1484" i="1" s="1"/>
  <c r="B1484" i="1"/>
  <c r="A1485" i="1"/>
  <c r="P1484" i="1"/>
  <c r="K1484" i="1"/>
  <c r="L1484" i="1" s="1"/>
  <c r="M1484" i="1" s="1"/>
  <c r="N1484" i="1" s="1"/>
  <c r="T1484" i="1"/>
  <c r="U1484" i="1"/>
  <c r="R1483" i="1"/>
  <c r="S1483" i="1" s="1"/>
  <c r="C1484" i="1" s="1"/>
  <c r="I1482" i="1"/>
  <c r="O1482" i="1" s="1"/>
  <c r="Q1482" i="1" s="1"/>
  <c r="G1483" i="1"/>
  <c r="H1485" i="1" l="1"/>
  <c r="B1485" i="1"/>
  <c r="P1485" i="1"/>
  <c r="A1486" i="1"/>
  <c r="D1485" i="1"/>
  <c r="E1485" i="1" s="1"/>
  <c r="F1485" i="1" s="1"/>
  <c r="K1485" i="1"/>
  <c r="L1485" i="1" s="1"/>
  <c r="M1485" i="1" s="1"/>
  <c r="N1485" i="1" s="1"/>
  <c r="U1485" i="1"/>
  <c r="R1484" i="1"/>
  <c r="S1484" i="1" s="1"/>
  <c r="C1485" i="1" s="1"/>
  <c r="T1485" i="1"/>
  <c r="I1483" i="1"/>
  <c r="O1483" i="1" s="1"/>
  <c r="Q1483" i="1" s="1"/>
  <c r="G1484" i="1"/>
  <c r="P1486" i="1" l="1"/>
  <c r="A1487" i="1"/>
  <c r="D1486" i="1"/>
  <c r="E1486" i="1" s="1"/>
  <c r="F1486" i="1" s="1"/>
  <c r="B1486" i="1"/>
  <c r="U1486" i="1"/>
  <c r="T1486" i="1"/>
  <c r="R1485" i="1"/>
  <c r="S1485" i="1" s="1"/>
  <c r="C1486" i="1" s="1"/>
  <c r="K1486" i="1"/>
  <c r="L1486" i="1" s="1"/>
  <c r="M1486" i="1" s="1"/>
  <c r="N1486" i="1" s="1"/>
  <c r="H1486" i="1"/>
  <c r="I1484" i="1"/>
  <c r="O1484" i="1" s="1"/>
  <c r="Q1484" i="1" s="1"/>
  <c r="G1485" i="1"/>
  <c r="H1487" i="1" l="1"/>
  <c r="P1487" i="1"/>
  <c r="A1488" i="1"/>
  <c r="B1487" i="1"/>
  <c r="D1487" i="1"/>
  <c r="E1487" i="1" s="1"/>
  <c r="F1487" i="1" s="1"/>
  <c r="K1487" i="1"/>
  <c r="L1487" i="1" s="1"/>
  <c r="M1487" i="1" s="1"/>
  <c r="N1487" i="1" s="1"/>
  <c r="U1487" i="1"/>
  <c r="R1486" i="1"/>
  <c r="S1486" i="1" s="1"/>
  <c r="C1487" i="1" s="1"/>
  <c r="T1487" i="1"/>
  <c r="I1485" i="1"/>
  <c r="O1485" i="1" s="1"/>
  <c r="Q1485" i="1" s="1"/>
  <c r="G1486" i="1"/>
  <c r="H1488" i="1" l="1"/>
  <c r="B1488" i="1"/>
  <c r="D1488" i="1"/>
  <c r="E1488" i="1" s="1"/>
  <c r="F1488" i="1" s="1"/>
  <c r="A1489" i="1"/>
  <c r="P1488" i="1"/>
  <c r="U1488" i="1"/>
  <c r="R1487" i="1"/>
  <c r="S1487" i="1" s="1"/>
  <c r="C1488" i="1" s="1"/>
  <c r="K1488" i="1"/>
  <c r="L1488" i="1" s="1"/>
  <c r="M1488" i="1" s="1"/>
  <c r="N1488" i="1" s="1"/>
  <c r="T1488" i="1"/>
  <c r="I1486" i="1"/>
  <c r="O1486" i="1" s="1"/>
  <c r="Q1486" i="1" s="1"/>
  <c r="G1487" i="1"/>
  <c r="A1490" i="1" l="1"/>
  <c r="D1489" i="1"/>
  <c r="E1489" i="1" s="1"/>
  <c r="F1489" i="1" s="1"/>
  <c r="P1489" i="1"/>
  <c r="B1489" i="1"/>
  <c r="K1489" i="1"/>
  <c r="L1489" i="1" s="1"/>
  <c r="M1489" i="1" s="1"/>
  <c r="N1489" i="1" s="1"/>
  <c r="R1488" i="1"/>
  <c r="S1488" i="1" s="1"/>
  <c r="C1489" i="1" s="1"/>
  <c r="U1489" i="1"/>
  <c r="T1489" i="1"/>
  <c r="H1489" i="1"/>
  <c r="I1487" i="1"/>
  <c r="O1487" i="1" s="1"/>
  <c r="Q1487" i="1" s="1"/>
  <c r="G1488" i="1"/>
  <c r="R1489" i="1" l="1"/>
  <c r="S1489" i="1" s="1"/>
  <c r="C1490" i="1" s="1"/>
  <c r="T1490" i="1"/>
  <c r="K1490" i="1"/>
  <c r="L1490" i="1" s="1"/>
  <c r="M1490" i="1" s="1"/>
  <c r="N1490" i="1" s="1"/>
  <c r="U1490" i="1"/>
  <c r="H1490" i="1"/>
  <c r="P1490" i="1"/>
  <c r="D1490" i="1"/>
  <c r="E1490" i="1" s="1"/>
  <c r="F1490" i="1" s="1"/>
  <c r="A1491" i="1"/>
  <c r="B1490" i="1"/>
  <c r="I1488" i="1"/>
  <c r="O1488" i="1" s="1"/>
  <c r="Q1488" i="1" s="1"/>
  <c r="G1489" i="1"/>
  <c r="U1491" i="1" l="1"/>
  <c r="R1490" i="1"/>
  <c r="S1490" i="1" s="1"/>
  <c r="C1491" i="1" s="1"/>
  <c r="T1491" i="1"/>
  <c r="K1491" i="1"/>
  <c r="L1491" i="1" s="1"/>
  <c r="M1491" i="1" s="1"/>
  <c r="N1491" i="1" s="1"/>
  <c r="H1491" i="1"/>
  <c r="D1491" i="1"/>
  <c r="E1491" i="1" s="1"/>
  <c r="F1491" i="1" s="1"/>
  <c r="B1491" i="1"/>
  <c r="P1491" i="1"/>
  <c r="A1492" i="1"/>
  <c r="I1489" i="1"/>
  <c r="O1489" i="1" s="1"/>
  <c r="Q1489" i="1" s="1"/>
  <c r="G1490" i="1"/>
  <c r="H1492" i="1" l="1"/>
  <c r="B1492" i="1"/>
  <c r="A1493" i="1"/>
  <c r="P1492" i="1"/>
  <c r="D1492" i="1"/>
  <c r="E1492" i="1" s="1"/>
  <c r="F1492" i="1" s="1"/>
  <c r="U1492" i="1"/>
  <c r="K1492" i="1"/>
  <c r="L1492" i="1" s="1"/>
  <c r="M1492" i="1" s="1"/>
  <c r="N1492" i="1" s="1"/>
  <c r="R1491" i="1"/>
  <c r="S1491" i="1" s="1"/>
  <c r="C1492" i="1" s="1"/>
  <c r="T1492" i="1"/>
  <c r="I1490" i="1"/>
  <c r="O1490" i="1" s="1"/>
  <c r="Q1490" i="1" s="1"/>
  <c r="G1491" i="1"/>
  <c r="U1493" i="1" l="1"/>
  <c r="T1493" i="1"/>
  <c r="K1493" i="1"/>
  <c r="L1493" i="1" s="1"/>
  <c r="M1493" i="1" s="1"/>
  <c r="N1493" i="1" s="1"/>
  <c r="R1492" i="1"/>
  <c r="S1492" i="1" s="1"/>
  <c r="C1493" i="1" s="1"/>
  <c r="D1493" i="1"/>
  <c r="E1493" i="1" s="1"/>
  <c r="F1493" i="1" s="1"/>
  <c r="P1493" i="1"/>
  <c r="A1494" i="1"/>
  <c r="B1493" i="1"/>
  <c r="H1493" i="1"/>
  <c r="I1491" i="1"/>
  <c r="O1491" i="1" s="1"/>
  <c r="Q1491" i="1" s="1"/>
  <c r="G1492" i="1"/>
  <c r="P1494" i="1" l="1"/>
  <c r="B1494" i="1"/>
  <c r="D1494" i="1"/>
  <c r="E1494" i="1" s="1"/>
  <c r="F1494" i="1" s="1"/>
  <c r="A1495" i="1"/>
  <c r="U1494" i="1"/>
  <c r="T1494" i="1"/>
  <c r="R1493" i="1"/>
  <c r="S1493" i="1" s="1"/>
  <c r="C1494" i="1" s="1"/>
  <c r="K1494" i="1"/>
  <c r="L1494" i="1" s="1"/>
  <c r="M1494" i="1" s="1"/>
  <c r="N1494" i="1" s="1"/>
  <c r="H1494" i="1"/>
  <c r="I1492" i="1"/>
  <c r="O1492" i="1" s="1"/>
  <c r="Q1492" i="1" s="1"/>
  <c r="G1493" i="1"/>
  <c r="H1495" i="1" l="1"/>
  <c r="D1495" i="1"/>
  <c r="E1495" i="1" s="1"/>
  <c r="F1495" i="1" s="1"/>
  <c r="P1495" i="1"/>
  <c r="A1496" i="1"/>
  <c r="B1495" i="1"/>
  <c r="U1495" i="1"/>
  <c r="R1494" i="1"/>
  <c r="S1494" i="1" s="1"/>
  <c r="C1495" i="1" s="1"/>
  <c r="T1495" i="1"/>
  <c r="K1495" i="1"/>
  <c r="L1495" i="1" s="1"/>
  <c r="M1495" i="1" s="1"/>
  <c r="N1495" i="1" s="1"/>
  <c r="I1493" i="1"/>
  <c r="O1493" i="1" s="1"/>
  <c r="Q1493" i="1" s="1"/>
  <c r="G1494" i="1"/>
  <c r="H1496" i="1" l="1"/>
  <c r="B1496" i="1"/>
  <c r="P1496" i="1"/>
  <c r="A1497" i="1"/>
  <c r="D1496" i="1"/>
  <c r="E1496" i="1" s="1"/>
  <c r="F1496" i="1" s="1"/>
  <c r="U1496" i="1"/>
  <c r="R1495" i="1"/>
  <c r="S1495" i="1" s="1"/>
  <c r="C1496" i="1" s="1"/>
  <c r="K1496" i="1"/>
  <c r="L1496" i="1" s="1"/>
  <c r="M1496" i="1" s="1"/>
  <c r="N1496" i="1" s="1"/>
  <c r="T1496" i="1"/>
  <c r="I1494" i="1"/>
  <c r="O1494" i="1" s="1"/>
  <c r="Q1494" i="1" s="1"/>
  <c r="G1495" i="1"/>
  <c r="A1498" i="1" l="1"/>
  <c r="P1497" i="1"/>
  <c r="B1497" i="1"/>
  <c r="D1497" i="1"/>
  <c r="E1497" i="1" s="1"/>
  <c r="F1497" i="1" s="1"/>
  <c r="K1497" i="1"/>
  <c r="L1497" i="1" s="1"/>
  <c r="M1497" i="1" s="1"/>
  <c r="N1497" i="1" s="1"/>
  <c r="U1497" i="1"/>
  <c r="R1496" i="1"/>
  <c r="S1496" i="1" s="1"/>
  <c r="C1497" i="1" s="1"/>
  <c r="T1497" i="1"/>
  <c r="H1497" i="1"/>
  <c r="I1495" i="1"/>
  <c r="O1495" i="1" s="1"/>
  <c r="Q1495" i="1" s="1"/>
  <c r="G1496" i="1"/>
  <c r="R1497" i="1" l="1"/>
  <c r="S1497" i="1" s="1"/>
  <c r="C1498" i="1" s="1"/>
  <c r="T1498" i="1"/>
  <c r="K1498" i="1"/>
  <c r="L1498" i="1" s="1"/>
  <c r="M1498" i="1" s="1"/>
  <c r="N1498" i="1" s="1"/>
  <c r="U1498" i="1"/>
  <c r="A1499" i="1"/>
  <c r="P1498" i="1"/>
  <c r="B1498" i="1"/>
  <c r="D1498" i="1"/>
  <c r="E1498" i="1" s="1"/>
  <c r="F1498" i="1" s="1"/>
  <c r="I1496" i="1"/>
  <c r="O1496" i="1" s="1"/>
  <c r="Q1496" i="1" s="1"/>
  <c r="G1497" i="1"/>
  <c r="H1498" i="1" s="1"/>
  <c r="T1499" i="1" l="1"/>
  <c r="K1499" i="1"/>
  <c r="L1499" i="1" s="1"/>
  <c r="M1499" i="1" s="1"/>
  <c r="N1499" i="1" s="1"/>
  <c r="R1498" i="1"/>
  <c r="S1498" i="1" s="1"/>
  <c r="C1499" i="1" s="1"/>
  <c r="U1499" i="1"/>
  <c r="D1499" i="1"/>
  <c r="E1499" i="1" s="1"/>
  <c r="F1499" i="1" s="1"/>
  <c r="A1500" i="1"/>
  <c r="B1499" i="1"/>
  <c r="P1499" i="1"/>
  <c r="H1499" i="1"/>
  <c r="I1497" i="1"/>
  <c r="O1497" i="1" s="1"/>
  <c r="Q1497" i="1" s="1"/>
  <c r="G1498" i="1"/>
  <c r="K1500" i="1" l="1"/>
  <c r="L1500" i="1" s="1"/>
  <c r="M1500" i="1" s="1"/>
  <c r="N1500" i="1" s="1"/>
  <c r="U1500" i="1"/>
  <c r="R1499" i="1"/>
  <c r="S1499" i="1" s="1"/>
  <c r="C1500" i="1" s="1"/>
  <c r="T1500" i="1"/>
  <c r="A1501" i="1"/>
  <c r="D1500" i="1"/>
  <c r="E1500" i="1" s="1"/>
  <c r="F1500" i="1" s="1"/>
  <c r="B1500" i="1"/>
  <c r="P1500" i="1"/>
  <c r="H1500" i="1"/>
  <c r="I1498" i="1"/>
  <c r="O1498" i="1" s="1"/>
  <c r="Q1498" i="1" s="1"/>
  <c r="G1499" i="1"/>
  <c r="U1501" i="1" l="1"/>
  <c r="R1500" i="1"/>
  <c r="S1500" i="1" s="1"/>
  <c r="C1501" i="1" s="1"/>
  <c r="T1501" i="1"/>
  <c r="K1501" i="1"/>
  <c r="L1501" i="1" s="1"/>
  <c r="M1501" i="1" s="1"/>
  <c r="N1501" i="1" s="1"/>
  <c r="D1501" i="1"/>
  <c r="E1501" i="1" s="1"/>
  <c r="F1501" i="1" s="1"/>
  <c r="B1501" i="1"/>
  <c r="P1501" i="1"/>
  <c r="A1502" i="1"/>
  <c r="I1499" i="1"/>
  <c r="O1499" i="1" s="1"/>
  <c r="Q1499" i="1" s="1"/>
  <c r="G1500" i="1"/>
  <c r="T1502" i="1" l="1"/>
  <c r="K1502" i="1"/>
  <c r="L1502" i="1" s="1"/>
  <c r="M1502" i="1" s="1"/>
  <c r="N1502" i="1" s="1"/>
  <c r="U1502" i="1"/>
  <c r="R1501" i="1"/>
  <c r="S1501" i="1" s="1"/>
  <c r="C1502" i="1" s="1"/>
  <c r="P1502" i="1"/>
  <c r="D1502" i="1"/>
  <c r="E1502" i="1" s="1"/>
  <c r="F1502" i="1" s="1"/>
  <c r="B1502" i="1"/>
  <c r="A1503" i="1"/>
  <c r="I1500" i="1"/>
  <c r="O1500" i="1" s="1"/>
  <c r="Q1500" i="1" s="1"/>
  <c r="H1501" i="1"/>
  <c r="H1502" i="1" s="1"/>
  <c r="G1501" i="1"/>
  <c r="P1503" i="1" l="1"/>
  <c r="A1504" i="1"/>
  <c r="B1503" i="1"/>
  <c r="D1503" i="1"/>
  <c r="E1503" i="1" s="1"/>
  <c r="F1503" i="1" s="1"/>
  <c r="U1503" i="1"/>
  <c r="R1502" i="1"/>
  <c r="S1502" i="1" s="1"/>
  <c r="C1503" i="1" s="1"/>
  <c r="K1503" i="1"/>
  <c r="L1503" i="1" s="1"/>
  <c r="M1503" i="1" s="1"/>
  <c r="N1503" i="1" s="1"/>
  <c r="T1503" i="1"/>
  <c r="H1503" i="1"/>
  <c r="I1501" i="1"/>
  <c r="O1501" i="1" s="1"/>
  <c r="Q1501" i="1" s="1"/>
  <c r="G1502" i="1"/>
  <c r="H1504" i="1" l="1"/>
  <c r="B1504" i="1"/>
  <c r="P1504" i="1"/>
  <c r="A1505" i="1"/>
  <c r="D1504" i="1"/>
  <c r="E1504" i="1" s="1"/>
  <c r="F1504" i="1" s="1"/>
  <c r="T1504" i="1"/>
  <c r="K1504" i="1"/>
  <c r="L1504" i="1" s="1"/>
  <c r="M1504" i="1" s="1"/>
  <c r="N1504" i="1" s="1"/>
  <c r="R1503" i="1"/>
  <c r="S1503" i="1" s="1"/>
  <c r="C1504" i="1" s="1"/>
  <c r="U1504" i="1"/>
  <c r="I1502" i="1"/>
  <c r="O1502" i="1" s="1"/>
  <c r="Q1502" i="1" s="1"/>
  <c r="G1503" i="1"/>
  <c r="H1505" i="1" l="1"/>
  <c r="K1505" i="1"/>
  <c r="L1505" i="1" s="1"/>
  <c r="M1505" i="1" s="1"/>
  <c r="N1505" i="1" s="1"/>
  <c r="U1505" i="1"/>
  <c r="T1505" i="1"/>
  <c r="R1504" i="1"/>
  <c r="S1504" i="1" s="1"/>
  <c r="C1505" i="1" s="1"/>
  <c r="A1506" i="1"/>
  <c r="B1505" i="1"/>
  <c r="P1505" i="1"/>
  <c r="D1505" i="1"/>
  <c r="E1505" i="1" s="1"/>
  <c r="F1505" i="1" s="1"/>
  <c r="I1503" i="1"/>
  <c r="O1503" i="1" s="1"/>
  <c r="Q1503" i="1" s="1"/>
  <c r="G1504" i="1"/>
  <c r="K1506" i="1" l="1"/>
  <c r="L1506" i="1" s="1"/>
  <c r="M1506" i="1" s="1"/>
  <c r="N1506" i="1" s="1"/>
  <c r="U1506" i="1"/>
  <c r="T1506" i="1"/>
  <c r="R1505" i="1"/>
  <c r="S1505" i="1" s="1"/>
  <c r="C1506" i="1" s="1"/>
  <c r="B1506" i="1"/>
  <c r="P1506" i="1"/>
  <c r="A1507" i="1"/>
  <c r="D1506" i="1"/>
  <c r="E1506" i="1" s="1"/>
  <c r="F1506" i="1" s="1"/>
  <c r="H1506" i="1"/>
  <c r="I1504" i="1"/>
  <c r="O1504" i="1" s="1"/>
  <c r="Q1504" i="1" s="1"/>
  <c r="G1505" i="1"/>
  <c r="U1507" i="1" l="1"/>
  <c r="R1506" i="1"/>
  <c r="S1506" i="1" s="1"/>
  <c r="C1507" i="1" s="1"/>
  <c r="K1507" i="1"/>
  <c r="L1507" i="1" s="1"/>
  <c r="M1507" i="1" s="1"/>
  <c r="N1507" i="1" s="1"/>
  <c r="T1507" i="1"/>
  <c r="D1507" i="1"/>
  <c r="E1507" i="1" s="1"/>
  <c r="F1507" i="1" s="1"/>
  <c r="B1507" i="1"/>
  <c r="A1508" i="1"/>
  <c r="P1507" i="1"/>
  <c r="H1507" i="1"/>
  <c r="I1505" i="1"/>
  <c r="O1505" i="1" s="1"/>
  <c r="Q1505" i="1" s="1"/>
  <c r="G1506" i="1"/>
  <c r="H1508" i="1" l="1"/>
  <c r="B1508" i="1"/>
  <c r="P1508" i="1"/>
  <c r="A1509" i="1"/>
  <c r="D1508" i="1"/>
  <c r="E1508" i="1" s="1"/>
  <c r="F1508" i="1" s="1"/>
  <c r="U1508" i="1"/>
  <c r="T1508" i="1"/>
  <c r="K1508" i="1"/>
  <c r="L1508" i="1" s="1"/>
  <c r="M1508" i="1" s="1"/>
  <c r="N1508" i="1" s="1"/>
  <c r="R1507" i="1"/>
  <c r="S1507" i="1" s="1"/>
  <c r="C1508" i="1" s="1"/>
  <c r="I1506" i="1"/>
  <c r="O1506" i="1" s="1"/>
  <c r="Q1506" i="1" s="1"/>
  <c r="G1507" i="1"/>
  <c r="H1509" i="1" l="1"/>
  <c r="R1508" i="1"/>
  <c r="S1508" i="1" s="1"/>
  <c r="C1509" i="1" s="1"/>
  <c r="U1509" i="1"/>
  <c r="K1509" i="1"/>
  <c r="L1509" i="1" s="1"/>
  <c r="M1509" i="1" s="1"/>
  <c r="N1509" i="1" s="1"/>
  <c r="T1509" i="1"/>
  <c r="B1509" i="1"/>
  <c r="P1509" i="1"/>
  <c r="A1510" i="1"/>
  <c r="D1509" i="1"/>
  <c r="E1509" i="1" s="1"/>
  <c r="F1509" i="1" s="1"/>
  <c r="I1507" i="1"/>
  <c r="O1507" i="1" s="1"/>
  <c r="Q1507" i="1" s="1"/>
  <c r="G1508" i="1"/>
  <c r="R1509" i="1" l="1"/>
  <c r="S1509" i="1" s="1"/>
  <c r="C1510" i="1" s="1"/>
  <c r="T1510" i="1"/>
  <c r="U1510" i="1"/>
  <c r="K1510" i="1"/>
  <c r="L1510" i="1" s="1"/>
  <c r="M1510" i="1" s="1"/>
  <c r="N1510" i="1" s="1"/>
  <c r="P1510" i="1"/>
  <c r="B1510" i="1"/>
  <c r="A1511" i="1"/>
  <c r="D1510" i="1"/>
  <c r="E1510" i="1" s="1"/>
  <c r="F1510" i="1" s="1"/>
  <c r="H1510" i="1"/>
  <c r="I1508" i="1"/>
  <c r="O1508" i="1" s="1"/>
  <c r="Q1508" i="1" s="1"/>
  <c r="G1509" i="1"/>
  <c r="P1511" i="1" l="1"/>
  <c r="A1512" i="1"/>
  <c r="D1511" i="1"/>
  <c r="E1511" i="1" s="1"/>
  <c r="F1511" i="1" s="1"/>
  <c r="B1511" i="1"/>
  <c r="U1511" i="1"/>
  <c r="K1511" i="1"/>
  <c r="L1511" i="1" s="1"/>
  <c r="M1511" i="1" s="1"/>
  <c r="N1511" i="1" s="1"/>
  <c r="R1510" i="1"/>
  <c r="S1510" i="1" s="1"/>
  <c r="C1511" i="1" s="1"/>
  <c r="T1511" i="1"/>
  <c r="H1511" i="1"/>
  <c r="I1509" i="1"/>
  <c r="O1509" i="1" s="1"/>
  <c r="Q1509" i="1" s="1"/>
  <c r="G1510" i="1"/>
  <c r="H1512" i="1" l="1"/>
  <c r="B1512" i="1"/>
  <c r="P1512" i="1"/>
  <c r="D1512" i="1"/>
  <c r="E1512" i="1" s="1"/>
  <c r="F1512" i="1" s="1"/>
  <c r="A1513" i="1"/>
  <c r="T1512" i="1"/>
  <c r="R1511" i="1"/>
  <c r="S1511" i="1" s="1"/>
  <c r="C1512" i="1" s="1"/>
  <c r="K1512" i="1"/>
  <c r="L1512" i="1" s="1"/>
  <c r="M1512" i="1" s="1"/>
  <c r="N1512" i="1" s="1"/>
  <c r="U1512" i="1"/>
  <c r="I1510" i="1"/>
  <c r="O1510" i="1" s="1"/>
  <c r="Q1510" i="1" s="1"/>
  <c r="G1511" i="1"/>
  <c r="H1513" i="1" l="1"/>
  <c r="A1514" i="1"/>
  <c r="D1513" i="1"/>
  <c r="E1513" i="1" s="1"/>
  <c r="F1513" i="1" s="1"/>
  <c r="P1513" i="1"/>
  <c r="B1513" i="1"/>
  <c r="T1513" i="1"/>
  <c r="K1513" i="1"/>
  <c r="L1513" i="1" s="1"/>
  <c r="M1513" i="1" s="1"/>
  <c r="N1513" i="1" s="1"/>
  <c r="U1513" i="1"/>
  <c r="R1512" i="1"/>
  <c r="S1512" i="1" s="1"/>
  <c r="C1513" i="1" s="1"/>
  <c r="I1511" i="1"/>
  <c r="O1511" i="1" s="1"/>
  <c r="Q1511" i="1" s="1"/>
  <c r="G1512" i="1"/>
  <c r="U1514" i="1" l="1"/>
  <c r="T1514" i="1"/>
  <c r="R1513" i="1"/>
  <c r="S1513" i="1" s="1"/>
  <c r="C1514" i="1" s="1"/>
  <c r="K1514" i="1"/>
  <c r="L1514" i="1" s="1"/>
  <c r="M1514" i="1" s="1"/>
  <c r="N1514" i="1" s="1"/>
  <c r="B1514" i="1"/>
  <c r="P1514" i="1"/>
  <c r="A1515" i="1"/>
  <c r="D1514" i="1"/>
  <c r="E1514" i="1" s="1"/>
  <c r="F1514" i="1" s="1"/>
  <c r="H1514" i="1"/>
  <c r="I1512" i="1"/>
  <c r="O1512" i="1" s="1"/>
  <c r="Q1512" i="1" s="1"/>
  <c r="G1513" i="1"/>
  <c r="T1515" i="1" l="1"/>
  <c r="K1515" i="1"/>
  <c r="L1515" i="1" s="1"/>
  <c r="M1515" i="1" s="1"/>
  <c r="N1515" i="1" s="1"/>
  <c r="R1514" i="1"/>
  <c r="S1514" i="1" s="1"/>
  <c r="C1515" i="1" s="1"/>
  <c r="U1515" i="1"/>
  <c r="P1515" i="1"/>
  <c r="D1515" i="1"/>
  <c r="E1515" i="1" s="1"/>
  <c r="F1515" i="1" s="1"/>
  <c r="B1515" i="1"/>
  <c r="A1516" i="1"/>
  <c r="H1515" i="1"/>
  <c r="I1513" i="1"/>
  <c r="O1513" i="1" s="1"/>
  <c r="Q1513" i="1" s="1"/>
  <c r="G1514" i="1"/>
  <c r="A1517" i="1" l="1"/>
  <c r="D1516" i="1"/>
  <c r="E1516" i="1" s="1"/>
  <c r="F1516" i="1" s="1"/>
  <c r="B1516" i="1"/>
  <c r="P1516" i="1"/>
  <c r="R1515" i="1"/>
  <c r="S1515" i="1" s="1"/>
  <c r="C1516" i="1" s="1"/>
  <c r="T1516" i="1"/>
  <c r="K1516" i="1"/>
  <c r="L1516" i="1" s="1"/>
  <c r="M1516" i="1" s="1"/>
  <c r="N1516" i="1" s="1"/>
  <c r="U1516" i="1"/>
  <c r="H1516" i="1"/>
  <c r="I1514" i="1"/>
  <c r="O1514" i="1" s="1"/>
  <c r="Q1514" i="1" s="1"/>
  <c r="G1515" i="1"/>
  <c r="H1517" i="1" l="1"/>
  <c r="T1517" i="1"/>
  <c r="K1517" i="1"/>
  <c r="L1517" i="1" s="1"/>
  <c r="M1517" i="1" s="1"/>
  <c r="N1517" i="1" s="1"/>
  <c r="R1516" i="1"/>
  <c r="S1516" i="1" s="1"/>
  <c r="C1517" i="1" s="1"/>
  <c r="U1517" i="1"/>
  <c r="D1517" i="1"/>
  <c r="E1517" i="1" s="1"/>
  <c r="F1517" i="1" s="1"/>
  <c r="B1517" i="1"/>
  <c r="P1517" i="1"/>
  <c r="A1518" i="1"/>
  <c r="I1515" i="1"/>
  <c r="O1515" i="1" s="1"/>
  <c r="Q1515" i="1" s="1"/>
  <c r="G1516" i="1"/>
  <c r="U1518" i="1" l="1"/>
  <c r="R1517" i="1"/>
  <c r="S1517" i="1" s="1"/>
  <c r="C1518" i="1" s="1"/>
  <c r="T1518" i="1"/>
  <c r="K1518" i="1"/>
  <c r="L1518" i="1" s="1"/>
  <c r="M1518" i="1" s="1"/>
  <c r="N1518" i="1" s="1"/>
  <c r="D1518" i="1"/>
  <c r="E1518" i="1" s="1"/>
  <c r="F1518" i="1" s="1"/>
  <c r="B1518" i="1"/>
  <c r="A1519" i="1"/>
  <c r="P1518" i="1"/>
  <c r="I1516" i="1"/>
  <c r="O1516" i="1" s="1"/>
  <c r="Q1516" i="1" s="1"/>
  <c r="G1517" i="1"/>
  <c r="H1518" i="1" s="1"/>
  <c r="H1519" i="1" l="1"/>
  <c r="P1519" i="1"/>
  <c r="A1520" i="1"/>
  <c r="D1519" i="1"/>
  <c r="E1519" i="1" s="1"/>
  <c r="F1519" i="1" s="1"/>
  <c r="B1519" i="1"/>
  <c r="K1519" i="1"/>
  <c r="L1519" i="1" s="1"/>
  <c r="M1519" i="1" s="1"/>
  <c r="N1519" i="1" s="1"/>
  <c r="T1519" i="1"/>
  <c r="U1519" i="1"/>
  <c r="R1518" i="1"/>
  <c r="S1518" i="1" s="1"/>
  <c r="C1519" i="1" s="1"/>
  <c r="I1517" i="1"/>
  <c r="O1517" i="1" s="1"/>
  <c r="Q1517" i="1" s="1"/>
  <c r="G1518" i="1"/>
  <c r="H1520" i="1" l="1"/>
  <c r="B1520" i="1"/>
  <c r="P1520" i="1"/>
  <c r="A1521" i="1"/>
  <c r="D1520" i="1"/>
  <c r="E1520" i="1" s="1"/>
  <c r="F1520" i="1" s="1"/>
  <c r="U1520" i="1"/>
  <c r="R1519" i="1"/>
  <c r="S1519" i="1" s="1"/>
  <c r="C1520" i="1" s="1"/>
  <c r="T1520" i="1"/>
  <c r="K1520" i="1"/>
  <c r="L1520" i="1" s="1"/>
  <c r="M1520" i="1" s="1"/>
  <c r="N1520" i="1" s="1"/>
  <c r="I1518" i="1"/>
  <c r="O1518" i="1" s="1"/>
  <c r="Q1518" i="1" s="1"/>
  <c r="G1519" i="1"/>
  <c r="A1522" i="1" l="1"/>
  <c r="D1521" i="1"/>
  <c r="E1521" i="1" s="1"/>
  <c r="F1521" i="1" s="1"/>
  <c r="P1521" i="1"/>
  <c r="B1521" i="1"/>
  <c r="T1521" i="1"/>
  <c r="K1521" i="1"/>
  <c r="L1521" i="1" s="1"/>
  <c r="M1521" i="1" s="1"/>
  <c r="N1521" i="1" s="1"/>
  <c r="R1520" i="1"/>
  <c r="S1520" i="1" s="1"/>
  <c r="C1521" i="1" s="1"/>
  <c r="U1521" i="1"/>
  <c r="H1521" i="1"/>
  <c r="I1519" i="1"/>
  <c r="O1519" i="1" s="1"/>
  <c r="Q1519" i="1" s="1"/>
  <c r="G1520" i="1"/>
  <c r="T1522" i="1" l="1"/>
  <c r="R1521" i="1"/>
  <c r="S1521" i="1" s="1"/>
  <c r="C1522" i="1" s="1"/>
  <c r="K1522" i="1"/>
  <c r="L1522" i="1" s="1"/>
  <c r="M1522" i="1" s="1"/>
  <c r="N1522" i="1" s="1"/>
  <c r="U1522" i="1"/>
  <c r="P1522" i="1"/>
  <c r="A1523" i="1"/>
  <c r="D1522" i="1"/>
  <c r="E1522" i="1" s="1"/>
  <c r="F1522" i="1" s="1"/>
  <c r="B1522" i="1"/>
  <c r="I1520" i="1"/>
  <c r="O1520" i="1" s="1"/>
  <c r="Q1520" i="1" s="1"/>
  <c r="G1521" i="1"/>
  <c r="T1523" i="1" l="1"/>
  <c r="K1523" i="1"/>
  <c r="L1523" i="1" s="1"/>
  <c r="M1523" i="1" s="1"/>
  <c r="N1523" i="1" s="1"/>
  <c r="U1523" i="1"/>
  <c r="R1522" i="1"/>
  <c r="S1522" i="1" s="1"/>
  <c r="C1523" i="1" s="1"/>
  <c r="P1523" i="1"/>
  <c r="D1523" i="1"/>
  <c r="E1523" i="1" s="1"/>
  <c r="F1523" i="1" s="1"/>
  <c r="B1523" i="1"/>
  <c r="A1524" i="1"/>
  <c r="I1521" i="1"/>
  <c r="O1521" i="1" s="1"/>
  <c r="Q1521" i="1" s="1"/>
  <c r="H1522" i="1"/>
  <c r="H1523" i="1" s="1"/>
  <c r="G1522" i="1"/>
  <c r="A1525" i="1" l="1"/>
  <c r="D1524" i="1"/>
  <c r="E1524" i="1" s="1"/>
  <c r="F1524" i="1" s="1"/>
  <c r="B1524" i="1"/>
  <c r="P1524" i="1"/>
  <c r="K1524" i="1"/>
  <c r="L1524" i="1" s="1"/>
  <c r="M1524" i="1" s="1"/>
  <c r="N1524" i="1" s="1"/>
  <c r="R1523" i="1"/>
  <c r="S1523" i="1" s="1"/>
  <c r="C1524" i="1" s="1"/>
  <c r="T1524" i="1"/>
  <c r="U1524" i="1"/>
  <c r="H1524" i="1"/>
  <c r="I1522" i="1"/>
  <c r="O1522" i="1" s="1"/>
  <c r="Q1522" i="1" s="1"/>
  <c r="G1523" i="1"/>
  <c r="H1525" i="1" l="1"/>
  <c r="K1525" i="1"/>
  <c r="L1525" i="1" s="1"/>
  <c r="M1525" i="1" s="1"/>
  <c r="N1525" i="1" s="1"/>
  <c r="T1525" i="1"/>
  <c r="U1525" i="1"/>
  <c r="R1524" i="1"/>
  <c r="S1524" i="1" s="1"/>
  <c r="C1525" i="1" s="1"/>
  <c r="B1525" i="1"/>
  <c r="D1525" i="1"/>
  <c r="E1525" i="1" s="1"/>
  <c r="F1525" i="1" s="1"/>
  <c r="A1526" i="1"/>
  <c r="P1525" i="1"/>
  <c r="I1523" i="1"/>
  <c r="O1523" i="1" s="1"/>
  <c r="Q1523" i="1" s="1"/>
  <c r="G1524" i="1"/>
  <c r="K1526" i="1" l="1"/>
  <c r="L1526" i="1" s="1"/>
  <c r="M1526" i="1" s="1"/>
  <c r="N1526" i="1" s="1"/>
  <c r="U1526" i="1"/>
  <c r="R1525" i="1"/>
  <c r="S1525" i="1" s="1"/>
  <c r="C1526" i="1" s="1"/>
  <c r="T1526" i="1"/>
  <c r="D1526" i="1"/>
  <c r="E1526" i="1" s="1"/>
  <c r="F1526" i="1" s="1"/>
  <c r="P1526" i="1"/>
  <c r="B1526" i="1"/>
  <c r="A1527" i="1"/>
  <c r="H1526" i="1"/>
  <c r="I1524" i="1"/>
  <c r="O1524" i="1" s="1"/>
  <c r="Q1524" i="1" s="1"/>
  <c r="G1525" i="1"/>
  <c r="H1527" i="1" l="1"/>
  <c r="P1527" i="1"/>
  <c r="D1527" i="1"/>
  <c r="E1527" i="1" s="1"/>
  <c r="F1527" i="1" s="1"/>
  <c r="A1528" i="1"/>
  <c r="B1527" i="1"/>
  <c r="T1527" i="1"/>
  <c r="U1527" i="1"/>
  <c r="K1527" i="1"/>
  <c r="L1527" i="1" s="1"/>
  <c r="M1527" i="1" s="1"/>
  <c r="N1527" i="1" s="1"/>
  <c r="R1526" i="1"/>
  <c r="S1526" i="1" s="1"/>
  <c r="C1527" i="1" s="1"/>
  <c r="I1525" i="1"/>
  <c r="O1525" i="1" s="1"/>
  <c r="Q1525" i="1" s="1"/>
  <c r="G1526" i="1"/>
  <c r="A1529" i="1" l="1"/>
  <c r="B1528" i="1"/>
  <c r="P1528" i="1"/>
  <c r="D1528" i="1"/>
  <c r="E1528" i="1" s="1"/>
  <c r="F1528" i="1" s="1"/>
  <c r="T1528" i="1"/>
  <c r="U1528" i="1"/>
  <c r="K1528" i="1"/>
  <c r="L1528" i="1" s="1"/>
  <c r="M1528" i="1" s="1"/>
  <c r="N1528" i="1" s="1"/>
  <c r="R1527" i="1"/>
  <c r="S1527" i="1" s="1"/>
  <c r="C1528" i="1" s="1"/>
  <c r="H1528" i="1"/>
  <c r="I1526" i="1"/>
  <c r="O1526" i="1" s="1"/>
  <c r="Q1526" i="1" s="1"/>
  <c r="G1527" i="1"/>
  <c r="T1529" i="1" l="1"/>
  <c r="K1529" i="1"/>
  <c r="L1529" i="1" s="1"/>
  <c r="M1529" i="1" s="1"/>
  <c r="N1529" i="1" s="1"/>
  <c r="U1529" i="1"/>
  <c r="R1528" i="1"/>
  <c r="S1528" i="1" s="1"/>
  <c r="C1529" i="1" s="1"/>
  <c r="H1529" i="1"/>
  <c r="D1529" i="1"/>
  <c r="E1529" i="1" s="1"/>
  <c r="F1529" i="1" s="1"/>
  <c r="P1529" i="1"/>
  <c r="A1530" i="1"/>
  <c r="B1529" i="1"/>
  <c r="I1527" i="1"/>
  <c r="O1527" i="1" s="1"/>
  <c r="Q1527" i="1" s="1"/>
  <c r="G1528" i="1"/>
  <c r="K1530" i="1" l="1"/>
  <c r="L1530" i="1" s="1"/>
  <c r="M1530" i="1" s="1"/>
  <c r="N1530" i="1" s="1"/>
  <c r="T1530" i="1"/>
  <c r="U1530" i="1"/>
  <c r="R1529" i="1"/>
  <c r="S1529" i="1" s="1"/>
  <c r="C1530" i="1" s="1"/>
  <c r="H1530" i="1"/>
  <c r="P1530" i="1"/>
  <c r="A1531" i="1"/>
  <c r="B1530" i="1"/>
  <c r="D1530" i="1"/>
  <c r="E1530" i="1" s="1"/>
  <c r="F1530" i="1" s="1"/>
  <c r="I1528" i="1"/>
  <c r="O1528" i="1" s="1"/>
  <c r="Q1528" i="1" s="1"/>
  <c r="G1529" i="1"/>
  <c r="P1531" i="1" l="1"/>
  <c r="D1531" i="1"/>
  <c r="E1531" i="1" s="1"/>
  <c r="F1531" i="1" s="1"/>
  <c r="B1531" i="1"/>
  <c r="A1532" i="1"/>
  <c r="T1531" i="1"/>
  <c r="K1531" i="1"/>
  <c r="L1531" i="1" s="1"/>
  <c r="M1531" i="1" s="1"/>
  <c r="N1531" i="1" s="1"/>
  <c r="U1531" i="1"/>
  <c r="R1530" i="1"/>
  <c r="S1530" i="1" s="1"/>
  <c r="C1531" i="1" s="1"/>
  <c r="H1531" i="1"/>
  <c r="I1529" i="1"/>
  <c r="O1529" i="1" s="1"/>
  <c r="Q1529" i="1" s="1"/>
  <c r="G1530" i="1"/>
  <c r="H1532" i="1" l="1"/>
  <c r="B1532" i="1"/>
  <c r="D1532" i="1"/>
  <c r="E1532" i="1" s="1"/>
  <c r="F1532" i="1" s="1"/>
  <c r="P1532" i="1"/>
  <c r="A1533" i="1"/>
  <c r="U1532" i="1"/>
  <c r="T1532" i="1"/>
  <c r="K1532" i="1"/>
  <c r="L1532" i="1" s="1"/>
  <c r="M1532" i="1" s="1"/>
  <c r="N1532" i="1" s="1"/>
  <c r="R1531" i="1"/>
  <c r="S1531" i="1" s="1"/>
  <c r="C1532" i="1" s="1"/>
  <c r="I1530" i="1"/>
  <c r="O1530" i="1" s="1"/>
  <c r="Q1530" i="1" s="1"/>
  <c r="G1531" i="1"/>
  <c r="H1533" i="1" l="1"/>
  <c r="R1532" i="1"/>
  <c r="S1532" i="1" s="1"/>
  <c r="C1533" i="1" s="1"/>
  <c r="U1533" i="1"/>
  <c r="K1533" i="1"/>
  <c r="L1533" i="1" s="1"/>
  <c r="M1533" i="1" s="1"/>
  <c r="N1533" i="1" s="1"/>
  <c r="T1533" i="1"/>
  <c r="B1533" i="1"/>
  <c r="D1533" i="1"/>
  <c r="E1533" i="1" s="1"/>
  <c r="F1533" i="1" s="1"/>
  <c r="P1533" i="1"/>
  <c r="A1534" i="1"/>
  <c r="I1531" i="1"/>
  <c r="O1531" i="1" s="1"/>
  <c r="Q1531" i="1" s="1"/>
  <c r="G1532" i="1"/>
  <c r="K1534" i="1" l="1"/>
  <c r="L1534" i="1" s="1"/>
  <c r="M1534" i="1" s="1"/>
  <c r="N1534" i="1" s="1"/>
  <c r="U1534" i="1"/>
  <c r="R1533" i="1"/>
  <c r="S1533" i="1" s="1"/>
  <c r="C1534" i="1" s="1"/>
  <c r="T1534" i="1"/>
  <c r="D1534" i="1"/>
  <c r="E1534" i="1" s="1"/>
  <c r="F1534" i="1" s="1"/>
  <c r="A1535" i="1"/>
  <c r="B1534" i="1"/>
  <c r="P1534" i="1"/>
  <c r="H1534" i="1"/>
  <c r="I1532" i="1"/>
  <c r="O1532" i="1" s="1"/>
  <c r="Q1532" i="1" s="1"/>
  <c r="G1533" i="1"/>
  <c r="R1534" i="1" l="1"/>
  <c r="S1534" i="1" s="1"/>
  <c r="C1535" i="1" s="1"/>
  <c r="U1535" i="1"/>
  <c r="K1535" i="1"/>
  <c r="L1535" i="1" s="1"/>
  <c r="M1535" i="1" s="1"/>
  <c r="N1535" i="1" s="1"/>
  <c r="T1535" i="1"/>
  <c r="H1535" i="1"/>
  <c r="B1535" i="1"/>
  <c r="P1535" i="1"/>
  <c r="A1536" i="1"/>
  <c r="D1535" i="1"/>
  <c r="E1535" i="1" s="1"/>
  <c r="F1535" i="1" s="1"/>
  <c r="I1533" i="1"/>
  <c r="O1533" i="1" s="1"/>
  <c r="Q1533" i="1" s="1"/>
  <c r="G1534" i="1"/>
  <c r="T1536" i="1" l="1"/>
  <c r="R1535" i="1"/>
  <c r="S1535" i="1" s="1"/>
  <c r="C1536" i="1" s="1"/>
  <c r="K1536" i="1"/>
  <c r="L1536" i="1" s="1"/>
  <c r="M1536" i="1" s="1"/>
  <c r="N1536" i="1" s="1"/>
  <c r="U1536" i="1"/>
  <c r="B1536" i="1"/>
  <c r="A1537" i="1"/>
  <c r="P1536" i="1"/>
  <c r="D1536" i="1"/>
  <c r="E1536" i="1" s="1"/>
  <c r="F1536" i="1" s="1"/>
  <c r="H1536" i="1"/>
  <c r="I1534" i="1"/>
  <c r="O1534" i="1" s="1"/>
  <c r="Q1534" i="1" s="1"/>
  <c r="G1535" i="1"/>
  <c r="A1538" i="1" l="1"/>
  <c r="D1537" i="1"/>
  <c r="E1537" i="1" s="1"/>
  <c r="F1537" i="1" s="1"/>
  <c r="P1537" i="1"/>
  <c r="B1537" i="1"/>
  <c r="T1537" i="1"/>
  <c r="K1537" i="1"/>
  <c r="L1537" i="1" s="1"/>
  <c r="M1537" i="1" s="1"/>
  <c r="N1537" i="1" s="1"/>
  <c r="U1537" i="1"/>
  <c r="R1536" i="1"/>
  <c r="S1536" i="1" s="1"/>
  <c r="C1537" i="1" s="1"/>
  <c r="H1537" i="1"/>
  <c r="I1535" i="1"/>
  <c r="O1535" i="1" s="1"/>
  <c r="Q1535" i="1" s="1"/>
  <c r="G1536" i="1"/>
  <c r="K1538" i="1" l="1"/>
  <c r="L1538" i="1" s="1"/>
  <c r="M1538" i="1" s="1"/>
  <c r="N1538" i="1" s="1"/>
  <c r="T1538" i="1"/>
  <c r="U1538" i="1"/>
  <c r="R1537" i="1"/>
  <c r="S1537" i="1" s="1"/>
  <c r="C1538" i="1" s="1"/>
  <c r="H1538" i="1"/>
  <c r="P1538" i="1"/>
  <c r="A1539" i="1"/>
  <c r="B1538" i="1"/>
  <c r="D1538" i="1"/>
  <c r="E1538" i="1" s="1"/>
  <c r="F1538" i="1" s="1"/>
  <c r="I1536" i="1"/>
  <c r="O1536" i="1" s="1"/>
  <c r="Q1536" i="1" s="1"/>
  <c r="G1537" i="1"/>
  <c r="P1539" i="1" l="1"/>
  <c r="D1539" i="1"/>
  <c r="E1539" i="1" s="1"/>
  <c r="F1539" i="1" s="1"/>
  <c r="A1540" i="1"/>
  <c r="B1539" i="1"/>
  <c r="T1539" i="1"/>
  <c r="K1539" i="1"/>
  <c r="L1539" i="1" s="1"/>
  <c r="M1539" i="1" s="1"/>
  <c r="N1539" i="1" s="1"/>
  <c r="R1538" i="1"/>
  <c r="S1538" i="1" s="1"/>
  <c r="C1539" i="1" s="1"/>
  <c r="U1539" i="1"/>
  <c r="I1537" i="1"/>
  <c r="O1537" i="1" s="1"/>
  <c r="Q1537" i="1" s="1"/>
  <c r="G1538" i="1"/>
  <c r="H1539" i="1" s="1"/>
  <c r="H1540" i="1" l="1"/>
  <c r="B1540" i="1"/>
  <c r="A1541" i="1"/>
  <c r="D1540" i="1"/>
  <c r="E1540" i="1" s="1"/>
  <c r="F1540" i="1" s="1"/>
  <c r="P1540" i="1"/>
  <c r="R1539" i="1"/>
  <c r="S1539" i="1" s="1"/>
  <c r="C1540" i="1" s="1"/>
  <c r="T1540" i="1"/>
  <c r="K1540" i="1"/>
  <c r="L1540" i="1" s="1"/>
  <c r="M1540" i="1" s="1"/>
  <c r="N1540" i="1" s="1"/>
  <c r="U1540" i="1"/>
  <c r="I1538" i="1"/>
  <c r="O1538" i="1" s="1"/>
  <c r="Q1538" i="1" s="1"/>
  <c r="G1539" i="1"/>
  <c r="H1541" i="1" l="1"/>
  <c r="K1541" i="1"/>
  <c r="L1541" i="1" s="1"/>
  <c r="M1541" i="1" s="1"/>
  <c r="N1541" i="1" s="1"/>
  <c r="T1541" i="1"/>
  <c r="R1540" i="1"/>
  <c r="S1540" i="1" s="1"/>
  <c r="C1541" i="1" s="1"/>
  <c r="U1541" i="1"/>
  <c r="B1541" i="1"/>
  <c r="P1541" i="1"/>
  <c r="A1542" i="1"/>
  <c r="D1541" i="1"/>
  <c r="E1541" i="1" s="1"/>
  <c r="F1541" i="1" s="1"/>
  <c r="I1539" i="1"/>
  <c r="O1539" i="1" s="1"/>
  <c r="Q1539" i="1" s="1"/>
  <c r="G1540" i="1"/>
  <c r="U1542" i="1" l="1"/>
  <c r="T1542" i="1"/>
  <c r="K1542" i="1"/>
  <c r="L1542" i="1" s="1"/>
  <c r="M1542" i="1" s="1"/>
  <c r="N1542" i="1" s="1"/>
  <c r="R1541" i="1"/>
  <c r="S1541" i="1" s="1"/>
  <c r="C1542" i="1" s="1"/>
  <c r="P1542" i="1"/>
  <c r="A1543" i="1"/>
  <c r="D1542" i="1"/>
  <c r="E1542" i="1" s="1"/>
  <c r="F1542" i="1" s="1"/>
  <c r="B1542" i="1"/>
  <c r="H1542" i="1"/>
  <c r="I1540" i="1"/>
  <c r="O1540" i="1" s="1"/>
  <c r="Q1540" i="1" s="1"/>
  <c r="G1541" i="1"/>
  <c r="K1543" i="1" l="1"/>
  <c r="L1543" i="1" s="1"/>
  <c r="M1543" i="1" s="1"/>
  <c r="N1543" i="1" s="1"/>
  <c r="T1543" i="1"/>
  <c r="U1543" i="1"/>
  <c r="R1542" i="1"/>
  <c r="S1542" i="1" s="1"/>
  <c r="C1543" i="1" s="1"/>
  <c r="D1543" i="1"/>
  <c r="E1543" i="1" s="1"/>
  <c r="F1543" i="1" s="1"/>
  <c r="P1543" i="1"/>
  <c r="A1544" i="1"/>
  <c r="B1543" i="1"/>
  <c r="I1541" i="1"/>
  <c r="O1541" i="1" s="1"/>
  <c r="Q1541" i="1" s="1"/>
  <c r="G1542" i="1"/>
  <c r="B1544" i="1" l="1"/>
  <c r="P1544" i="1"/>
  <c r="A1545" i="1"/>
  <c r="D1544" i="1"/>
  <c r="E1544" i="1" s="1"/>
  <c r="F1544" i="1" s="1"/>
  <c r="R1543" i="1"/>
  <c r="S1543" i="1" s="1"/>
  <c r="C1544" i="1" s="1"/>
  <c r="T1544" i="1"/>
  <c r="U1544" i="1"/>
  <c r="K1544" i="1"/>
  <c r="L1544" i="1" s="1"/>
  <c r="M1544" i="1" s="1"/>
  <c r="N1544" i="1" s="1"/>
  <c r="I1542" i="1"/>
  <c r="O1542" i="1" s="1"/>
  <c r="Q1542" i="1" s="1"/>
  <c r="G1543" i="1"/>
  <c r="H1543" i="1"/>
  <c r="H1544" i="1" s="1"/>
  <c r="H1545" i="1" l="1"/>
  <c r="A1546" i="1"/>
  <c r="B1545" i="1"/>
  <c r="P1545" i="1"/>
  <c r="D1545" i="1"/>
  <c r="E1545" i="1" s="1"/>
  <c r="F1545" i="1" s="1"/>
  <c r="T1545" i="1"/>
  <c r="U1545" i="1"/>
  <c r="R1544" i="1"/>
  <c r="S1544" i="1" s="1"/>
  <c r="C1545" i="1" s="1"/>
  <c r="K1545" i="1"/>
  <c r="L1545" i="1" s="1"/>
  <c r="M1545" i="1" s="1"/>
  <c r="N1545" i="1" s="1"/>
  <c r="I1543" i="1"/>
  <c r="O1543" i="1" s="1"/>
  <c r="Q1543" i="1" s="1"/>
  <c r="G1544" i="1"/>
  <c r="R1545" i="1" l="1"/>
  <c r="S1545" i="1" s="1"/>
  <c r="C1546" i="1" s="1"/>
  <c r="T1546" i="1"/>
  <c r="K1546" i="1"/>
  <c r="L1546" i="1" s="1"/>
  <c r="M1546" i="1" s="1"/>
  <c r="N1546" i="1" s="1"/>
  <c r="U1546" i="1"/>
  <c r="D1546" i="1"/>
  <c r="E1546" i="1" s="1"/>
  <c r="F1546" i="1" s="1"/>
  <c r="B1546" i="1"/>
  <c r="P1546" i="1"/>
  <c r="A1547" i="1"/>
  <c r="H1546" i="1"/>
  <c r="I1544" i="1"/>
  <c r="O1544" i="1" s="1"/>
  <c r="Q1544" i="1" s="1"/>
  <c r="G1545" i="1"/>
  <c r="U1547" i="1" l="1"/>
  <c r="R1546" i="1"/>
  <c r="S1546" i="1" s="1"/>
  <c r="C1547" i="1" s="1"/>
  <c r="T1547" i="1"/>
  <c r="K1547" i="1"/>
  <c r="L1547" i="1" s="1"/>
  <c r="M1547" i="1" s="1"/>
  <c r="N1547" i="1" s="1"/>
  <c r="B1547" i="1"/>
  <c r="D1547" i="1"/>
  <c r="E1547" i="1" s="1"/>
  <c r="F1547" i="1" s="1"/>
  <c r="P1547" i="1"/>
  <c r="A1548" i="1"/>
  <c r="H1547" i="1"/>
  <c r="I1545" i="1"/>
  <c r="O1545" i="1" s="1"/>
  <c r="Q1545" i="1" s="1"/>
  <c r="G1546" i="1"/>
  <c r="K1548" i="1" l="1"/>
  <c r="L1548" i="1" s="1"/>
  <c r="M1548" i="1" s="1"/>
  <c r="N1548" i="1" s="1"/>
  <c r="R1547" i="1"/>
  <c r="S1547" i="1" s="1"/>
  <c r="C1548" i="1" s="1"/>
  <c r="T1548" i="1"/>
  <c r="U1548" i="1"/>
  <c r="H1548" i="1"/>
  <c r="A1549" i="1"/>
  <c r="P1548" i="1"/>
  <c r="D1548" i="1"/>
  <c r="E1548" i="1" s="1"/>
  <c r="F1548" i="1" s="1"/>
  <c r="B1548" i="1"/>
  <c r="I1546" i="1"/>
  <c r="O1546" i="1" s="1"/>
  <c r="Q1546" i="1" s="1"/>
  <c r="G1547" i="1"/>
  <c r="A1550" i="1" l="1"/>
  <c r="B1549" i="1"/>
  <c r="D1549" i="1"/>
  <c r="E1549" i="1" s="1"/>
  <c r="F1549" i="1" s="1"/>
  <c r="P1549" i="1"/>
  <c r="T1549" i="1"/>
  <c r="R1548" i="1"/>
  <c r="S1548" i="1" s="1"/>
  <c r="C1549" i="1" s="1"/>
  <c r="K1549" i="1"/>
  <c r="L1549" i="1" s="1"/>
  <c r="M1549" i="1" s="1"/>
  <c r="N1549" i="1" s="1"/>
  <c r="U1549" i="1"/>
  <c r="H1549" i="1"/>
  <c r="I1547" i="1"/>
  <c r="O1547" i="1" s="1"/>
  <c r="Q1547" i="1" s="1"/>
  <c r="G1548" i="1"/>
  <c r="T1550" i="1" l="1"/>
  <c r="K1550" i="1"/>
  <c r="L1550" i="1" s="1"/>
  <c r="M1550" i="1" s="1"/>
  <c r="N1550" i="1" s="1"/>
  <c r="R1549" i="1"/>
  <c r="S1549" i="1" s="1"/>
  <c r="C1550" i="1" s="1"/>
  <c r="U1550" i="1"/>
  <c r="H1550" i="1"/>
  <c r="D1550" i="1"/>
  <c r="E1550" i="1" s="1"/>
  <c r="F1550" i="1" s="1"/>
  <c r="A1551" i="1"/>
  <c r="B1550" i="1"/>
  <c r="P1550" i="1"/>
  <c r="I1548" i="1"/>
  <c r="O1548" i="1" s="1"/>
  <c r="Q1548" i="1" s="1"/>
  <c r="G1549" i="1"/>
  <c r="H1551" i="1" l="1"/>
  <c r="B1551" i="1"/>
  <c r="A1552" i="1"/>
  <c r="D1551" i="1"/>
  <c r="E1551" i="1" s="1"/>
  <c r="F1551" i="1" s="1"/>
  <c r="P1551" i="1"/>
  <c r="U1551" i="1"/>
  <c r="T1551" i="1"/>
  <c r="R1550" i="1"/>
  <c r="S1550" i="1" s="1"/>
  <c r="C1551" i="1" s="1"/>
  <c r="K1551" i="1"/>
  <c r="L1551" i="1" s="1"/>
  <c r="M1551" i="1" s="1"/>
  <c r="N1551" i="1" s="1"/>
  <c r="I1549" i="1"/>
  <c r="O1549" i="1" s="1"/>
  <c r="Q1549" i="1" s="1"/>
  <c r="G1550" i="1"/>
  <c r="H1552" i="1" l="1"/>
  <c r="U1552" i="1"/>
  <c r="T1552" i="1"/>
  <c r="K1552" i="1"/>
  <c r="L1552" i="1" s="1"/>
  <c r="M1552" i="1" s="1"/>
  <c r="N1552" i="1" s="1"/>
  <c r="R1551" i="1"/>
  <c r="S1551" i="1" s="1"/>
  <c r="C1552" i="1" s="1"/>
  <c r="A1553" i="1"/>
  <c r="B1552" i="1"/>
  <c r="P1552" i="1"/>
  <c r="D1552" i="1"/>
  <c r="E1552" i="1" s="1"/>
  <c r="F1552" i="1" s="1"/>
  <c r="I1550" i="1"/>
  <c r="O1550" i="1" s="1"/>
  <c r="Q1550" i="1" s="1"/>
  <c r="G1551" i="1"/>
  <c r="K1553" i="1" l="1"/>
  <c r="L1553" i="1" s="1"/>
  <c r="M1553" i="1" s="1"/>
  <c r="N1553" i="1" s="1"/>
  <c r="U1553" i="1"/>
  <c r="R1552" i="1"/>
  <c r="S1552" i="1" s="1"/>
  <c r="C1553" i="1" s="1"/>
  <c r="T1553" i="1"/>
  <c r="A1554" i="1"/>
  <c r="D1553" i="1"/>
  <c r="E1553" i="1" s="1"/>
  <c r="F1553" i="1" s="1"/>
  <c r="P1553" i="1"/>
  <c r="B1553" i="1"/>
  <c r="H1553" i="1"/>
  <c r="I1551" i="1"/>
  <c r="O1551" i="1" s="1"/>
  <c r="Q1551" i="1" s="1"/>
  <c r="G1552" i="1"/>
  <c r="K1554" i="1" l="1"/>
  <c r="L1554" i="1" s="1"/>
  <c r="M1554" i="1" s="1"/>
  <c r="N1554" i="1" s="1"/>
  <c r="R1553" i="1"/>
  <c r="S1553" i="1" s="1"/>
  <c r="C1554" i="1" s="1"/>
  <c r="U1554" i="1"/>
  <c r="T1554" i="1"/>
  <c r="H1554" i="1"/>
  <c r="D1554" i="1"/>
  <c r="E1554" i="1" s="1"/>
  <c r="F1554" i="1" s="1"/>
  <c r="A1555" i="1"/>
  <c r="P1554" i="1"/>
  <c r="B1554" i="1"/>
  <c r="I1552" i="1"/>
  <c r="O1552" i="1" s="1"/>
  <c r="Q1552" i="1" s="1"/>
  <c r="G1553" i="1"/>
  <c r="H1555" i="1" l="1"/>
  <c r="D1555" i="1"/>
  <c r="E1555" i="1" s="1"/>
  <c r="F1555" i="1" s="1"/>
  <c r="A1556" i="1"/>
  <c r="B1555" i="1"/>
  <c r="P1555" i="1"/>
  <c r="R1554" i="1"/>
  <c r="S1554" i="1" s="1"/>
  <c r="C1555" i="1" s="1"/>
  <c r="U1555" i="1"/>
  <c r="T1555" i="1"/>
  <c r="K1555" i="1"/>
  <c r="L1555" i="1" s="1"/>
  <c r="M1555" i="1" s="1"/>
  <c r="N1555" i="1" s="1"/>
  <c r="I1553" i="1"/>
  <c r="O1553" i="1" s="1"/>
  <c r="Q1553" i="1" s="1"/>
  <c r="G1554" i="1"/>
  <c r="H1556" i="1" l="1"/>
  <c r="K1556" i="1"/>
  <c r="L1556" i="1" s="1"/>
  <c r="M1556" i="1" s="1"/>
  <c r="N1556" i="1" s="1"/>
  <c r="U1556" i="1"/>
  <c r="R1555" i="1"/>
  <c r="S1555" i="1" s="1"/>
  <c r="C1556" i="1" s="1"/>
  <c r="T1556" i="1"/>
  <c r="A1557" i="1"/>
  <c r="P1556" i="1"/>
  <c r="D1556" i="1"/>
  <c r="E1556" i="1" s="1"/>
  <c r="F1556" i="1" s="1"/>
  <c r="B1556" i="1"/>
  <c r="I1554" i="1"/>
  <c r="O1554" i="1" s="1"/>
  <c r="Q1554" i="1" s="1"/>
  <c r="G1555" i="1"/>
  <c r="U1557" i="1" l="1"/>
  <c r="T1557" i="1"/>
  <c r="R1556" i="1"/>
  <c r="S1556" i="1" s="1"/>
  <c r="C1557" i="1" s="1"/>
  <c r="K1557" i="1"/>
  <c r="L1557" i="1" s="1"/>
  <c r="M1557" i="1" s="1"/>
  <c r="N1557" i="1" s="1"/>
  <c r="D1557" i="1"/>
  <c r="E1557" i="1" s="1"/>
  <c r="F1557" i="1" s="1"/>
  <c r="B1557" i="1"/>
  <c r="P1557" i="1"/>
  <c r="A1558" i="1"/>
  <c r="H1557" i="1"/>
  <c r="I1555" i="1"/>
  <c r="O1555" i="1" s="1"/>
  <c r="Q1555" i="1" s="1"/>
  <c r="G1556" i="1"/>
  <c r="K1558" i="1" l="1"/>
  <c r="L1558" i="1" s="1"/>
  <c r="M1558" i="1" s="1"/>
  <c r="N1558" i="1" s="1"/>
  <c r="U1558" i="1"/>
  <c r="R1557" i="1"/>
  <c r="S1557" i="1" s="1"/>
  <c r="C1558" i="1" s="1"/>
  <c r="T1558" i="1"/>
  <c r="D1558" i="1"/>
  <c r="E1558" i="1" s="1"/>
  <c r="F1558" i="1" s="1"/>
  <c r="A1559" i="1"/>
  <c r="B1558" i="1"/>
  <c r="P1558" i="1"/>
  <c r="H1558" i="1"/>
  <c r="I1556" i="1"/>
  <c r="O1556" i="1" s="1"/>
  <c r="Q1556" i="1" s="1"/>
  <c r="G1557" i="1"/>
  <c r="K1559" i="1" l="1"/>
  <c r="L1559" i="1" s="1"/>
  <c r="M1559" i="1" s="1"/>
  <c r="N1559" i="1" s="1"/>
  <c r="T1559" i="1"/>
  <c r="U1559" i="1"/>
  <c r="R1558" i="1"/>
  <c r="S1558" i="1" s="1"/>
  <c r="C1559" i="1" s="1"/>
  <c r="P1559" i="1"/>
  <c r="B1559" i="1"/>
  <c r="A1560" i="1"/>
  <c r="D1559" i="1"/>
  <c r="E1559" i="1" s="1"/>
  <c r="F1559" i="1" s="1"/>
  <c r="I1557" i="1"/>
  <c r="O1557" i="1" s="1"/>
  <c r="Q1557" i="1" s="1"/>
  <c r="G1558" i="1"/>
  <c r="H1559" i="1" s="1"/>
  <c r="B1560" i="1" l="1"/>
  <c r="A1561" i="1"/>
  <c r="P1560" i="1"/>
  <c r="D1560" i="1"/>
  <c r="E1560" i="1" s="1"/>
  <c r="F1560" i="1" s="1"/>
  <c r="R1559" i="1"/>
  <c r="S1559" i="1" s="1"/>
  <c r="C1560" i="1" s="1"/>
  <c r="U1560" i="1"/>
  <c r="K1560" i="1"/>
  <c r="L1560" i="1" s="1"/>
  <c r="M1560" i="1" s="1"/>
  <c r="N1560" i="1" s="1"/>
  <c r="T1560" i="1"/>
  <c r="H1560" i="1"/>
  <c r="I1558" i="1"/>
  <c r="O1558" i="1" s="1"/>
  <c r="Q1558" i="1" s="1"/>
  <c r="G1559" i="1"/>
  <c r="P1561" i="1" l="1"/>
  <c r="D1561" i="1"/>
  <c r="E1561" i="1" s="1"/>
  <c r="F1561" i="1" s="1"/>
  <c r="A1562" i="1"/>
  <c r="B1561" i="1"/>
  <c r="U1561" i="1"/>
  <c r="R1560" i="1"/>
  <c r="S1560" i="1" s="1"/>
  <c r="C1561" i="1" s="1"/>
  <c r="T1561" i="1"/>
  <c r="K1561" i="1"/>
  <c r="L1561" i="1" s="1"/>
  <c r="M1561" i="1" s="1"/>
  <c r="N1561" i="1" s="1"/>
  <c r="H1561" i="1"/>
  <c r="I1559" i="1"/>
  <c r="O1559" i="1" s="1"/>
  <c r="Q1559" i="1" s="1"/>
  <c r="G1560" i="1"/>
  <c r="H1562" i="1" l="1"/>
  <c r="P1562" i="1"/>
  <c r="A1563" i="1"/>
  <c r="B1562" i="1"/>
  <c r="D1562" i="1"/>
  <c r="E1562" i="1" s="1"/>
  <c r="F1562" i="1" s="1"/>
  <c r="T1562" i="1"/>
  <c r="U1562" i="1"/>
  <c r="R1561" i="1"/>
  <c r="S1561" i="1" s="1"/>
  <c r="C1562" i="1" s="1"/>
  <c r="K1562" i="1"/>
  <c r="L1562" i="1" s="1"/>
  <c r="M1562" i="1" s="1"/>
  <c r="N1562" i="1" s="1"/>
  <c r="I1560" i="1"/>
  <c r="O1560" i="1" s="1"/>
  <c r="Q1560" i="1" s="1"/>
  <c r="G1561" i="1"/>
  <c r="D1563" i="1" l="1"/>
  <c r="E1563" i="1" s="1"/>
  <c r="F1563" i="1" s="1"/>
  <c r="A1564" i="1"/>
  <c r="B1563" i="1"/>
  <c r="P1563" i="1"/>
  <c r="K1563" i="1"/>
  <c r="L1563" i="1" s="1"/>
  <c r="M1563" i="1" s="1"/>
  <c r="N1563" i="1" s="1"/>
  <c r="U1563" i="1"/>
  <c r="R1562" i="1"/>
  <c r="S1562" i="1" s="1"/>
  <c r="C1563" i="1" s="1"/>
  <c r="T1563" i="1"/>
  <c r="I1561" i="1"/>
  <c r="O1561" i="1" s="1"/>
  <c r="Q1561" i="1" s="1"/>
  <c r="G1562" i="1"/>
  <c r="U1564" i="1" l="1"/>
  <c r="R1563" i="1"/>
  <c r="S1563" i="1" s="1"/>
  <c r="C1564" i="1" s="1"/>
  <c r="T1564" i="1"/>
  <c r="K1564" i="1"/>
  <c r="L1564" i="1" s="1"/>
  <c r="M1564" i="1" s="1"/>
  <c r="N1564" i="1" s="1"/>
  <c r="A1565" i="1"/>
  <c r="D1564" i="1"/>
  <c r="E1564" i="1" s="1"/>
  <c r="F1564" i="1" s="1"/>
  <c r="P1564" i="1"/>
  <c r="B1564" i="1"/>
  <c r="I1562" i="1"/>
  <c r="O1562" i="1" s="1"/>
  <c r="Q1562" i="1" s="1"/>
  <c r="H1563" i="1"/>
  <c r="H1564" i="1" s="1"/>
  <c r="G1563" i="1"/>
  <c r="K1565" i="1" l="1"/>
  <c r="L1565" i="1" s="1"/>
  <c r="M1565" i="1" s="1"/>
  <c r="N1565" i="1" s="1"/>
  <c r="U1565" i="1"/>
  <c r="T1565" i="1"/>
  <c r="R1564" i="1"/>
  <c r="S1564" i="1" s="1"/>
  <c r="C1565" i="1" s="1"/>
  <c r="B1565" i="1"/>
  <c r="D1565" i="1"/>
  <c r="E1565" i="1" s="1"/>
  <c r="F1565" i="1" s="1"/>
  <c r="P1565" i="1"/>
  <c r="A1566" i="1"/>
  <c r="H1565" i="1"/>
  <c r="I1563" i="1"/>
  <c r="O1563" i="1" s="1"/>
  <c r="Q1563" i="1" s="1"/>
  <c r="G1564" i="1"/>
  <c r="H1566" i="1" l="1"/>
  <c r="R1565" i="1"/>
  <c r="S1565" i="1" s="1"/>
  <c r="C1566" i="1" s="1"/>
  <c r="K1566" i="1"/>
  <c r="L1566" i="1" s="1"/>
  <c r="M1566" i="1" s="1"/>
  <c r="N1566" i="1" s="1"/>
  <c r="U1566" i="1"/>
  <c r="T1566" i="1"/>
  <c r="P1566" i="1"/>
  <c r="D1566" i="1"/>
  <c r="E1566" i="1" s="1"/>
  <c r="F1566" i="1" s="1"/>
  <c r="B1566" i="1"/>
  <c r="A1567" i="1"/>
  <c r="I1564" i="1"/>
  <c r="O1564" i="1" s="1"/>
  <c r="Q1564" i="1" s="1"/>
  <c r="G1565" i="1"/>
  <c r="U1567" i="1" l="1"/>
  <c r="T1567" i="1"/>
  <c r="R1566" i="1"/>
  <c r="S1566" i="1" s="1"/>
  <c r="C1567" i="1" s="1"/>
  <c r="K1567" i="1"/>
  <c r="L1567" i="1" s="1"/>
  <c r="M1567" i="1" s="1"/>
  <c r="N1567" i="1" s="1"/>
  <c r="P1567" i="1"/>
  <c r="A1568" i="1"/>
  <c r="D1567" i="1"/>
  <c r="E1567" i="1" s="1"/>
  <c r="F1567" i="1" s="1"/>
  <c r="B1567" i="1"/>
  <c r="H1567" i="1"/>
  <c r="I1565" i="1"/>
  <c r="O1565" i="1" s="1"/>
  <c r="Q1565" i="1" s="1"/>
  <c r="G1566" i="1"/>
  <c r="A1569" i="1" l="1"/>
  <c r="P1568" i="1"/>
  <c r="D1568" i="1"/>
  <c r="E1568" i="1" s="1"/>
  <c r="F1568" i="1" s="1"/>
  <c r="B1568" i="1"/>
  <c r="U1568" i="1"/>
  <c r="T1568" i="1"/>
  <c r="K1568" i="1"/>
  <c r="L1568" i="1" s="1"/>
  <c r="M1568" i="1" s="1"/>
  <c r="N1568" i="1" s="1"/>
  <c r="R1567" i="1"/>
  <c r="S1567" i="1" s="1"/>
  <c r="C1568" i="1" s="1"/>
  <c r="H1568" i="1"/>
  <c r="I1566" i="1"/>
  <c r="O1566" i="1" s="1"/>
  <c r="Q1566" i="1" s="1"/>
  <c r="G1567" i="1"/>
  <c r="H1569" i="1" l="1"/>
  <c r="R1568" i="1"/>
  <c r="S1568" i="1" s="1"/>
  <c r="C1569" i="1" s="1"/>
  <c r="U1569" i="1"/>
  <c r="T1569" i="1"/>
  <c r="K1569" i="1"/>
  <c r="L1569" i="1" s="1"/>
  <c r="M1569" i="1" s="1"/>
  <c r="N1569" i="1" s="1"/>
  <c r="A1570" i="1"/>
  <c r="P1569" i="1"/>
  <c r="B1569" i="1"/>
  <c r="D1569" i="1"/>
  <c r="E1569" i="1" s="1"/>
  <c r="F1569" i="1" s="1"/>
  <c r="I1567" i="1"/>
  <c r="O1567" i="1" s="1"/>
  <c r="Q1567" i="1" s="1"/>
  <c r="G1568" i="1"/>
  <c r="R1569" i="1" l="1"/>
  <c r="S1569" i="1" s="1"/>
  <c r="C1570" i="1" s="1"/>
  <c r="U1570" i="1"/>
  <c r="K1570" i="1"/>
  <c r="L1570" i="1" s="1"/>
  <c r="M1570" i="1" s="1"/>
  <c r="N1570" i="1" s="1"/>
  <c r="T1570" i="1"/>
  <c r="A1571" i="1"/>
  <c r="B1570" i="1"/>
  <c r="P1570" i="1"/>
  <c r="D1570" i="1"/>
  <c r="E1570" i="1" s="1"/>
  <c r="F1570" i="1" s="1"/>
  <c r="H1570" i="1"/>
  <c r="I1568" i="1"/>
  <c r="O1568" i="1" s="1"/>
  <c r="Q1568" i="1" s="1"/>
  <c r="G1569" i="1"/>
  <c r="T1571" i="1" l="1"/>
  <c r="R1570" i="1"/>
  <c r="S1570" i="1" s="1"/>
  <c r="C1571" i="1" s="1"/>
  <c r="K1571" i="1"/>
  <c r="L1571" i="1" s="1"/>
  <c r="M1571" i="1" s="1"/>
  <c r="N1571" i="1" s="1"/>
  <c r="U1571" i="1"/>
  <c r="D1571" i="1"/>
  <c r="E1571" i="1" s="1"/>
  <c r="F1571" i="1" s="1"/>
  <c r="P1571" i="1"/>
  <c r="B1571" i="1"/>
  <c r="A1572" i="1"/>
  <c r="H1571" i="1"/>
  <c r="I1569" i="1"/>
  <c r="O1569" i="1" s="1"/>
  <c r="Q1569" i="1" s="1"/>
  <c r="G1570" i="1"/>
  <c r="B1572" i="1" l="1"/>
  <c r="P1572" i="1"/>
  <c r="A1573" i="1"/>
  <c r="D1572" i="1"/>
  <c r="E1572" i="1" s="1"/>
  <c r="F1572" i="1" s="1"/>
  <c r="U1572" i="1"/>
  <c r="T1572" i="1"/>
  <c r="R1571" i="1"/>
  <c r="S1571" i="1" s="1"/>
  <c r="C1572" i="1" s="1"/>
  <c r="K1572" i="1"/>
  <c r="L1572" i="1" s="1"/>
  <c r="M1572" i="1" s="1"/>
  <c r="N1572" i="1" s="1"/>
  <c r="H1572" i="1"/>
  <c r="I1570" i="1"/>
  <c r="O1570" i="1" s="1"/>
  <c r="Q1570" i="1" s="1"/>
  <c r="G1571" i="1"/>
  <c r="D1573" i="1" l="1"/>
  <c r="E1573" i="1" s="1"/>
  <c r="F1573" i="1" s="1"/>
  <c r="A1574" i="1"/>
  <c r="B1573" i="1"/>
  <c r="P1573" i="1"/>
  <c r="K1573" i="1"/>
  <c r="L1573" i="1" s="1"/>
  <c r="M1573" i="1" s="1"/>
  <c r="N1573" i="1" s="1"/>
  <c r="R1572" i="1"/>
  <c r="S1572" i="1" s="1"/>
  <c r="C1573" i="1" s="1"/>
  <c r="T1573" i="1"/>
  <c r="U1573" i="1"/>
  <c r="H1573" i="1"/>
  <c r="I1571" i="1"/>
  <c r="O1571" i="1" s="1"/>
  <c r="Q1571" i="1" s="1"/>
  <c r="G1572" i="1"/>
  <c r="H1574" i="1" l="1"/>
  <c r="U1574" i="1"/>
  <c r="T1574" i="1"/>
  <c r="K1574" i="1"/>
  <c r="L1574" i="1" s="1"/>
  <c r="M1574" i="1" s="1"/>
  <c r="N1574" i="1" s="1"/>
  <c r="R1573" i="1"/>
  <c r="S1573" i="1" s="1"/>
  <c r="C1574" i="1" s="1"/>
  <c r="P1574" i="1"/>
  <c r="D1574" i="1"/>
  <c r="E1574" i="1" s="1"/>
  <c r="F1574" i="1" s="1"/>
  <c r="B1574" i="1"/>
  <c r="A1575" i="1"/>
  <c r="I1572" i="1"/>
  <c r="O1572" i="1" s="1"/>
  <c r="Q1572" i="1" s="1"/>
  <c r="G1573" i="1"/>
  <c r="U1575" i="1" l="1"/>
  <c r="K1575" i="1"/>
  <c r="L1575" i="1" s="1"/>
  <c r="M1575" i="1" s="1"/>
  <c r="N1575" i="1" s="1"/>
  <c r="R1574" i="1"/>
  <c r="S1574" i="1" s="1"/>
  <c r="C1575" i="1" s="1"/>
  <c r="T1575" i="1"/>
  <c r="P1575" i="1"/>
  <c r="B1575" i="1"/>
  <c r="D1575" i="1"/>
  <c r="E1575" i="1" s="1"/>
  <c r="F1575" i="1" s="1"/>
  <c r="A1576" i="1"/>
  <c r="H1575" i="1"/>
  <c r="I1573" i="1"/>
  <c r="O1573" i="1" s="1"/>
  <c r="Q1573" i="1" s="1"/>
  <c r="G1574" i="1"/>
  <c r="A1577" i="1" l="1"/>
  <c r="P1576" i="1"/>
  <c r="B1576" i="1"/>
  <c r="D1576" i="1"/>
  <c r="E1576" i="1" s="1"/>
  <c r="F1576" i="1" s="1"/>
  <c r="K1576" i="1"/>
  <c r="L1576" i="1" s="1"/>
  <c r="M1576" i="1" s="1"/>
  <c r="N1576" i="1" s="1"/>
  <c r="T1576" i="1"/>
  <c r="R1575" i="1"/>
  <c r="S1575" i="1" s="1"/>
  <c r="C1576" i="1" s="1"/>
  <c r="U1576" i="1"/>
  <c r="H1576" i="1"/>
  <c r="I1574" i="1"/>
  <c r="O1574" i="1" s="1"/>
  <c r="Q1574" i="1" s="1"/>
  <c r="G1575" i="1"/>
  <c r="H1577" i="1" l="1"/>
  <c r="K1577" i="1"/>
  <c r="L1577" i="1" s="1"/>
  <c r="M1577" i="1" s="1"/>
  <c r="N1577" i="1" s="1"/>
  <c r="U1577" i="1"/>
  <c r="R1576" i="1"/>
  <c r="S1576" i="1" s="1"/>
  <c r="C1577" i="1" s="1"/>
  <c r="T1577" i="1"/>
  <c r="A1578" i="1"/>
  <c r="D1577" i="1"/>
  <c r="E1577" i="1" s="1"/>
  <c r="F1577" i="1" s="1"/>
  <c r="B1577" i="1"/>
  <c r="P1577" i="1"/>
  <c r="I1575" i="1"/>
  <c r="O1575" i="1" s="1"/>
  <c r="Q1575" i="1" s="1"/>
  <c r="G1576" i="1"/>
  <c r="D1578" i="1" l="1"/>
  <c r="E1578" i="1" s="1"/>
  <c r="F1578" i="1" s="1"/>
  <c r="P1578" i="1"/>
  <c r="A1579" i="1"/>
  <c r="B1578" i="1"/>
  <c r="R1577" i="1"/>
  <c r="S1577" i="1" s="1"/>
  <c r="C1578" i="1" s="1"/>
  <c r="K1578" i="1"/>
  <c r="L1578" i="1" s="1"/>
  <c r="M1578" i="1" s="1"/>
  <c r="N1578" i="1" s="1"/>
  <c r="U1578" i="1"/>
  <c r="T1578" i="1"/>
  <c r="H1578" i="1"/>
  <c r="I1576" i="1"/>
  <c r="O1576" i="1" s="1"/>
  <c r="Q1576" i="1" s="1"/>
  <c r="G1577" i="1"/>
  <c r="H1579" i="1" l="1"/>
  <c r="D1579" i="1"/>
  <c r="E1579" i="1" s="1"/>
  <c r="F1579" i="1" s="1"/>
  <c r="A1580" i="1"/>
  <c r="P1579" i="1"/>
  <c r="B1579" i="1"/>
  <c r="T1579" i="1"/>
  <c r="K1579" i="1"/>
  <c r="L1579" i="1" s="1"/>
  <c r="M1579" i="1" s="1"/>
  <c r="N1579" i="1" s="1"/>
  <c r="U1579" i="1"/>
  <c r="R1578" i="1"/>
  <c r="S1578" i="1" s="1"/>
  <c r="C1579" i="1" s="1"/>
  <c r="I1577" i="1"/>
  <c r="O1577" i="1" s="1"/>
  <c r="Q1577" i="1" s="1"/>
  <c r="G1578" i="1"/>
  <c r="K1580" i="1" l="1"/>
  <c r="L1580" i="1" s="1"/>
  <c r="M1580" i="1" s="1"/>
  <c r="N1580" i="1" s="1"/>
  <c r="R1579" i="1"/>
  <c r="S1579" i="1" s="1"/>
  <c r="C1580" i="1" s="1"/>
  <c r="U1580" i="1"/>
  <c r="T1580" i="1"/>
  <c r="P1580" i="1"/>
  <c r="A1581" i="1"/>
  <c r="D1580" i="1"/>
  <c r="E1580" i="1" s="1"/>
  <c r="F1580" i="1" s="1"/>
  <c r="B1580" i="1"/>
  <c r="I1578" i="1"/>
  <c r="O1578" i="1" s="1"/>
  <c r="Q1578" i="1" s="1"/>
  <c r="G1579" i="1"/>
  <c r="H1580" i="1" s="1"/>
  <c r="P1581" i="1" l="1"/>
  <c r="B1581" i="1"/>
  <c r="A1582" i="1"/>
  <c r="D1581" i="1"/>
  <c r="E1581" i="1" s="1"/>
  <c r="F1581" i="1" s="1"/>
  <c r="K1581" i="1"/>
  <c r="L1581" i="1" s="1"/>
  <c r="M1581" i="1" s="1"/>
  <c r="N1581" i="1" s="1"/>
  <c r="R1580" i="1"/>
  <c r="S1580" i="1" s="1"/>
  <c r="C1581" i="1" s="1"/>
  <c r="T1581" i="1"/>
  <c r="U1581" i="1"/>
  <c r="H1581" i="1"/>
  <c r="I1579" i="1"/>
  <c r="O1579" i="1" s="1"/>
  <c r="Q1579" i="1" s="1"/>
  <c r="G1580" i="1"/>
  <c r="H1582" i="1" l="1"/>
  <c r="P1582" i="1"/>
  <c r="D1582" i="1"/>
  <c r="E1582" i="1" s="1"/>
  <c r="F1582" i="1" s="1"/>
  <c r="B1582" i="1"/>
  <c r="A1583" i="1"/>
  <c r="R1581" i="1"/>
  <c r="S1581" i="1" s="1"/>
  <c r="C1582" i="1" s="1"/>
  <c r="K1582" i="1"/>
  <c r="L1582" i="1" s="1"/>
  <c r="M1582" i="1" s="1"/>
  <c r="N1582" i="1" s="1"/>
  <c r="U1582" i="1"/>
  <c r="T1582" i="1"/>
  <c r="I1580" i="1"/>
  <c r="O1580" i="1" s="1"/>
  <c r="Q1580" i="1" s="1"/>
  <c r="G1581" i="1"/>
  <c r="H1583" i="1" l="1"/>
  <c r="P1583" i="1"/>
  <c r="D1583" i="1"/>
  <c r="E1583" i="1" s="1"/>
  <c r="F1583" i="1" s="1"/>
  <c r="B1583" i="1"/>
  <c r="A1584" i="1"/>
  <c r="U1583" i="1"/>
  <c r="R1582" i="1"/>
  <c r="S1582" i="1" s="1"/>
  <c r="C1583" i="1" s="1"/>
  <c r="K1583" i="1"/>
  <c r="L1583" i="1" s="1"/>
  <c r="M1583" i="1" s="1"/>
  <c r="N1583" i="1" s="1"/>
  <c r="T1583" i="1"/>
  <c r="I1581" i="1"/>
  <c r="O1581" i="1" s="1"/>
  <c r="Q1581" i="1" s="1"/>
  <c r="G1582" i="1"/>
  <c r="D1584" i="1" l="1"/>
  <c r="E1584" i="1" s="1"/>
  <c r="F1584" i="1" s="1"/>
  <c r="A1585" i="1"/>
  <c r="B1584" i="1"/>
  <c r="P1584" i="1"/>
  <c r="K1584" i="1"/>
  <c r="L1584" i="1" s="1"/>
  <c r="M1584" i="1" s="1"/>
  <c r="N1584" i="1" s="1"/>
  <c r="U1584" i="1"/>
  <c r="T1584" i="1"/>
  <c r="R1583" i="1"/>
  <c r="S1583" i="1" s="1"/>
  <c r="C1584" i="1" s="1"/>
  <c r="I1582" i="1"/>
  <c r="O1582" i="1" s="1"/>
  <c r="Q1582" i="1" s="1"/>
  <c r="G1583" i="1"/>
  <c r="K1585" i="1" l="1"/>
  <c r="L1585" i="1" s="1"/>
  <c r="M1585" i="1" s="1"/>
  <c r="N1585" i="1" s="1"/>
  <c r="R1584" i="1"/>
  <c r="S1584" i="1" s="1"/>
  <c r="C1585" i="1" s="1"/>
  <c r="T1585" i="1"/>
  <c r="U1585" i="1"/>
  <c r="A1586" i="1"/>
  <c r="P1585" i="1"/>
  <c r="D1585" i="1"/>
  <c r="E1585" i="1" s="1"/>
  <c r="F1585" i="1" s="1"/>
  <c r="B1585" i="1"/>
  <c r="I1583" i="1"/>
  <c r="O1583" i="1" s="1"/>
  <c r="Q1583" i="1" s="1"/>
  <c r="G1584" i="1"/>
  <c r="H1584" i="1"/>
  <c r="H1585" i="1" s="1"/>
  <c r="K1586" i="1" l="1"/>
  <c r="L1586" i="1" s="1"/>
  <c r="M1586" i="1" s="1"/>
  <c r="N1586" i="1" s="1"/>
  <c r="U1586" i="1"/>
  <c r="R1585" i="1"/>
  <c r="S1585" i="1" s="1"/>
  <c r="C1586" i="1" s="1"/>
  <c r="T1586" i="1"/>
  <c r="H1586" i="1"/>
  <c r="D1586" i="1"/>
  <c r="E1586" i="1" s="1"/>
  <c r="F1586" i="1" s="1"/>
  <c r="P1586" i="1"/>
  <c r="A1587" i="1"/>
  <c r="B1586" i="1"/>
  <c r="I1584" i="1"/>
  <c r="O1584" i="1" s="1"/>
  <c r="Q1584" i="1" s="1"/>
  <c r="G1585" i="1"/>
  <c r="U1587" i="1" l="1"/>
  <c r="T1587" i="1"/>
  <c r="K1587" i="1"/>
  <c r="L1587" i="1" s="1"/>
  <c r="M1587" i="1" s="1"/>
  <c r="N1587" i="1" s="1"/>
  <c r="R1586" i="1"/>
  <c r="S1586" i="1" s="1"/>
  <c r="C1587" i="1" s="1"/>
  <c r="H1587" i="1"/>
  <c r="D1587" i="1"/>
  <c r="E1587" i="1" s="1"/>
  <c r="F1587" i="1" s="1"/>
  <c r="A1588" i="1"/>
  <c r="B1587" i="1"/>
  <c r="P1587" i="1"/>
  <c r="I1585" i="1"/>
  <c r="O1585" i="1" s="1"/>
  <c r="Q1585" i="1" s="1"/>
  <c r="G1586" i="1"/>
  <c r="H1588" i="1" l="1"/>
  <c r="P1588" i="1"/>
  <c r="B1588" i="1"/>
  <c r="A1589" i="1"/>
  <c r="D1588" i="1"/>
  <c r="E1588" i="1" s="1"/>
  <c r="F1588" i="1" s="1"/>
  <c r="R1587" i="1"/>
  <c r="S1587" i="1" s="1"/>
  <c r="C1588" i="1" s="1"/>
  <c r="T1588" i="1"/>
  <c r="U1588" i="1"/>
  <c r="K1588" i="1"/>
  <c r="L1588" i="1" s="1"/>
  <c r="M1588" i="1" s="1"/>
  <c r="N1588" i="1" s="1"/>
  <c r="I1586" i="1"/>
  <c r="O1586" i="1" s="1"/>
  <c r="Q1586" i="1" s="1"/>
  <c r="G1587" i="1"/>
  <c r="H1589" i="1" l="1"/>
  <c r="P1589" i="1"/>
  <c r="A1590" i="1"/>
  <c r="D1589" i="1"/>
  <c r="E1589" i="1" s="1"/>
  <c r="F1589" i="1" s="1"/>
  <c r="B1589" i="1"/>
  <c r="K1589" i="1"/>
  <c r="L1589" i="1" s="1"/>
  <c r="M1589" i="1" s="1"/>
  <c r="N1589" i="1" s="1"/>
  <c r="R1588" i="1"/>
  <c r="S1588" i="1" s="1"/>
  <c r="C1589" i="1" s="1"/>
  <c r="T1589" i="1"/>
  <c r="U1589" i="1"/>
  <c r="I1587" i="1"/>
  <c r="O1587" i="1" s="1"/>
  <c r="Q1587" i="1" s="1"/>
  <c r="G1588" i="1"/>
  <c r="K1590" i="1" l="1"/>
  <c r="L1590" i="1" s="1"/>
  <c r="M1590" i="1" s="1"/>
  <c r="N1590" i="1" s="1"/>
  <c r="U1590" i="1"/>
  <c r="R1589" i="1"/>
  <c r="S1589" i="1" s="1"/>
  <c r="C1590" i="1" s="1"/>
  <c r="T1590" i="1"/>
  <c r="B1590" i="1"/>
  <c r="D1590" i="1"/>
  <c r="E1590" i="1" s="1"/>
  <c r="F1590" i="1" s="1"/>
  <c r="P1590" i="1"/>
  <c r="A1591" i="1"/>
  <c r="H1590" i="1"/>
  <c r="I1588" i="1"/>
  <c r="O1588" i="1" s="1"/>
  <c r="Q1588" i="1" s="1"/>
  <c r="G1589" i="1"/>
  <c r="H1591" i="1" l="1"/>
  <c r="R1590" i="1"/>
  <c r="S1590" i="1" s="1"/>
  <c r="C1591" i="1" s="1"/>
  <c r="K1591" i="1"/>
  <c r="L1591" i="1" s="1"/>
  <c r="M1591" i="1" s="1"/>
  <c r="N1591" i="1" s="1"/>
  <c r="U1591" i="1"/>
  <c r="T1591" i="1"/>
  <c r="P1591" i="1"/>
  <c r="A1592" i="1"/>
  <c r="D1591" i="1"/>
  <c r="E1591" i="1" s="1"/>
  <c r="F1591" i="1" s="1"/>
  <c r="B1591" i="1"/>
  <c r="I1589" i="1"/>
  <c r="O1589" i="1" s="1"/>
  <c r="Q1589" i="1" s="1"/>
  <c r="G1590" i="1"/>
  <c r="A1593" i="1" l="1"/>
  <c r="B1592" i="1"/>
  <c r="P1592" i="1"/>
  <c r="D1592" i="1"/>
  <c r="E1592" i="1" s="1"/>
  <c r="F1592" i="1" s="1"/>
  <c r="R1591" i="1"/>
  <c r="S1591" i="1" s="1"/>
  <c r="C1592" i="1" s="1"/>
  <c r="U1592" i="1"/>
  <c r="K1592" i="1"/>
  <c r="L1592" i="1" s="1"/>
  <c r="M1592" i="1" s="1"/>
  <c r="N1592" i="1" s="1"/>
  <c r="T1592" i="1"/>
  <c r="H1592" i="1"/>
  <c r="I1590" i="1"/>
  <c r="O1590" i="1" s="1"/>
  <c r="Q1590" i="1" s="1"/>
  <c r="G1591" i="1"/>
  <c r="U1593" i="1" l="1"/>
  <c r="R1592" i="1"/>
  <c r="S1592" i="1" s="1"/>
  <c r="C1593" i="1" s="1"/>
  <c r="T1593" i="1"/>
  <c r="K1593" i="1"/>
  <c r="L1593" i="1" s="1"/>
  <c r="M1593" i="1" s="1"/>
  <c r="N1593" i="1" s="1"/>
  <c r="H1593" i="1"/>
  <c r="P1593" i="1"/>
  <c r="A1594" i="1"/>
  <c r="B1593" i="1"/>
  <c r="D1593" i="1"/>
  <c r="E1593" i="1" s="1"/>
  <c r="F1593" i="1" s="1"/>
  <c r="I1591" i="1"/>
  <c r="O1591" i="1" s="1"/>
  <c r="Q1591" i="1" s="1"/>
  <c r="G1592" i="1"/>
  <c r="R1593" i="1" l="1"/>
  <c r="S1593" i="1" s="1"/>
  <c r="C1594" i="1" s="1"/>
  <c r="T1594" i="1"/>
  <c r="U1594" i="1"/>
  <c r="K1594" i="1"/>
  <c r="L1594" i="1" s="1"/>
  <c r="M1594" i="1" s="1"/>
  <c r="N1594" i="1" s="1"/>
  <c r="D1594" i="1"/>
  <c r="E1594" i="1" s="1"/>
  <c r="F1594" i="1" s="1"/>
  <c r="P1594" i="1"/>
  <c r="A1595" i="1"/>
  <c r="B1594" i="1"/>
  <c r="H1594" i="1"/>
  <c r="I1592" i="1"/>
  <c r="O1592" i="1" s="1"/>
  <c r="Q1592" i="1" s="1"/>
  <c r="G1593" i="1"/>
  <c r="P1595" i="1" l="1"/>
  <c r="D1595" i="1"/>
  <c r="E1595" i="1" s="1"/>
  <c r="F1595" i="1" s="1"/>
  <c r="B1595" i="1"/>
  <c r="A1596" i="1"/>
  <c r="H1595" i="1"/>
  <c r="T1595" i="1"/>
  <c r="U1595" i="1"/>
  <c r="R1594" i="1"/>
  <c r="S1594" i="1" s="1"/>
  <c r="C1595" i="1" s="1"/>
  <c r="K1595" i="1"/>
  <c r="L1595" i="1" s="1"/>
  <c r="M1595" i="1" s="1"/>
  <c r="N1595" i="1" s="1"/>
  <c r="I1593" i="1"/>
  <c r="O1593" i="1" s="1"/>
  <c r="Q1593" i="1" s="1"/>
  <c r="G1594" i="1"/>
  <c r="H1596" i="1" l="1"/>
  <c r="P1596" i="1"/>
  <c r="B1596" i="1"/>
  <c r="A1597" i="1"/>
  <c r="D1596" i="1"/>
  <c r="E1596" i="1" s="1"/>
  <c r="F1596" i="1" s="1"/>
  <c r="R1595" i="1"/>
  <c r="S1595" i="1" s="1"/>
  <c r="C1596" i="1" s="1"/>
  <c r="U1596" i="1"/>
  <c r="T1596" i="1"/>
  <c r="K1596" i="1"/>
  <c r="L1596" i="1" s="1"/>
  <c r="M1596" i="1" s="1"/>
  <c r="N1596" i="1" s="1"/>
  <c r="I1594" i="1"/>
  <c r="O1594" i="1" s="1"/>
  <c r="Q1594" i="1" s="1"/>
  <c r="G1595" i="1"/>
  <c r="D1597" i="1" l="1"/>
  <c r="E1597" i="1" s="1"/>
  <c r="F1597" i="1" s="1"/>
  <c r="P1597" i="1"/>
  <c r="B1597" i="1"/>
  <c r="A1598" i="1"/>
  <c r="T1597" i="1"/>
  <c r="R1596" i="1"/>
  <c r="S1596" i="1" s="1"/>
  <c r="C1597" i="1" s="1"/>
  <c r="U1597" i="1"/>
  <c r="K1597" i="1"/>
  <c r="L1597" i="1" s="1"/>
  <c r="M1597" i="1" s="1"/>
  <c r="N1597" i="1" s="1"/>
  <c r="H1597" i="1"/>
  <c r="I1595" i="1"/>
  <c r="O1595" i="1" s="1"/>
  <c r="Q1595" i="1" s="1"/>
  <c r="G1596" i="1"/>
  <c r="H1598" i="1" l="1"/>
  <c r="B1598" i="1"/>
  <c r="P1598" i="1"/>
  <c r="D1598" i="1"/>
  <c r="E1598" i="1" s="1"/>
  <c r="F1598" i="1" s="1"/>
  <c r="A1599" i="1"/>
  <c r="K1598" i="1"/>
  <c r="L1598" i="1" s="1"/>
  <c r="M1598" i="1" s="1"/>
  <c r="N1598" i="1" s="1"/>
  <c r="U1598" i="1"/>
  <c r="R1597" i="1"/>
  <c r="S1597" i="1" s="1"/>
  <c r="C1598" i="1" s="1"/>
  <c r="T1598" i="1"/>
  <c r="I1596" i="1"/>
  <c r="O1596" i="1" s="1"/>
  <c r="Q1596" i="1" s="1"/>
  <c r="G1597" i="1"/>
  <c r="H1599" i="1" l="1"/>
  <c r="K1599" i="1"/>
  <c r="L1599" i="1" s="1"/>
  <c r="M1599" i="1" s="1"/>
  <c r="N1599" i="1" s="1"/>
  <c r="U1599" i="1"/>
  <c r="R1598" i="1"/>
  <c r="S1598" i="1" s="1"/>
  <c r="C1599" i="1" s="1"/>
  <c r="T1599" i="1"/>
  <c r="P1599" i="1"/>
  <c r="A1600" i="1"/>
  <c r="D1599" i="1"/>
  <c r="E1599" i="1" s="1"/>
  <c r="F1599" i="1" s="1"/>
  <c r="B1599" i="1"/>
  <c r="I1597" i="1"/>
  <c r="O1597" i="1" s="1"/>
  <c r="Q1597" i="1" s="1"/>
  <c r="G1598" i="1"/>
  <c r="A1601" i="1" l="1"/>
  <c r="B1600" i="1"/>
  <c r="P1600" i="1"/>
  <c r="D1600" i="1"/>
  <c r="E1600" i="1" s="1"/>
  <c r="F1600" i="1" s="1"/>
  <c r="K1600" i="1"/>
  <c r="L1600" i="1" s="1"/>
  <c r="M1600" i="1" s="1"/>
  <c r="N1600" i="1" s="1"/>
  <c r="U1600" i="1"/>
  <c r="T1600" i="1"/>
  <c r="R1599" i="1"/>
  <c r="S1599" i="1" s="1"/>
  <c r="C1600" i="1" s="1"/>
  <c r="I1598" i="1"/>
  <c r="O1598" i="1" s="1"/>
  <c r="Q1598" i="1" s="1"/>
  <c r="G1599" i="1"/>
  <c r="H1600" i="1" s="1"/>
  <c r="H1601" i="1" l="1"/>
  <c r="T1601" i="1"/>
  <c r="K1601" i="1"/>
  <c r="L1601" i="1" s="1"/>
  <c r="M1601" i="1" s="1"/>
  <c r="N1601" i="1" s="1"/>
  <c r="U1601" i="1"/>
  <c r="R1600" i="1"/>
  <c r="S1600" i="1" s="1"/>
  <c r="C1601" i="1" s="1"/>
  <c r="A1602" i="1"/>
  <c r="D1601" i="1"/>
  <c r="E1601" i="1" s="1"/>
  <c r="F1601" i="1" s="1"/>
  <c r="P1601" i="1"/>
  <c r="B1601" i="1"/>
  <c r="I1599" i="1"/>
  <c r="O1599" i="1" s="1"/>
  <c r="Q1599" i="1" s="1"/>
  <c r="G1600" i="1"/>
  <c r="K1602" i="1" l="1"/>
  <c r="L1602" i="1" s="1"/>
  <c r="M1602" i="1" s="1"/>
  <c r="N1602" i="1" s="1"/>
  <c r="U1602" i="1"/>
  <c r="R1601" i="1"/>
  <c r="S1601" i="1" s="1"/>
  <c r="C1602" i="1" s="1"/>
  <c r="T1602" i="1"/>
  <c r="D1602" i="1"/>
  <c r="E1602" i="1" s="1"/>
  <c r="F1602" i="1" s="1"/>
  <c r="B1602" i="1"/>
  <c r="P1602" i="1"/>
  <c r="A1603" i="1"/>
  <c r="H1602" i="1"/>
  <c r="I1600" i="1"/>
  <c r="O1600" i="1" s="1"/>
  <c r="Q1600" i="1" s="1"/>
  <c r="G1601" i="1"/>
  <c r="U1603" i="1" l="1"/>
  <c r="R1602" i="1"/>
  <c r="S1602" i="1" s="1"/>
  <c r="C1603" i="1" s="1"/>
  <c r="T1603" i="1"/>
  <c r="K1603" i="1"/>
  <c r="L1603" i="1" s="1"/>
  <c r="M1603" i="1" s="1"/>
  <c r="N1603" i="1" s="1"/>
  <c r="H1603" i="1"/>
  <c r="D1603" i="1"/>
  <c r="E1603" i="1" s="1"/>
  <c r="F1603" i="1" s="1"/>
  <c r="A1604" i="1"/>
  <c r="B1603" i="1"/>
  <c r="P1603" i="1"/>
  <c r="I1601" i="1"/>
  <c r="O1601" i="1" s="1"/>
  <c r="Q1601" i="1" s="1"/>
  <c r="G1602" i="1"/>
  <c r="A1605" i="1" l="1"/>
  <c r="D1604" i="1"/>
  <c r="E1604" i="1" s="1"/>
  <c r="F1604" i="1" s="1"/>
  <c r="P1604" i="1"/>
  <c r="B1604" i="1"/>
  <c r="T1604" i="1"/>
  <c r="U1604" i="1"/>
  <c r="R1603" i="1"/>
  <c r="S1603" i="1" s="1"/>
  <c r="C1604" i="1" s="1"/>
  <c r="K1604" i="1"/>
  <c r="L1604" i="1" s="1"/>
  <c r="M1604" i="1" s="1"/>
  <c r="N1604" i="1" s="1"/>
  <c r="I1602" i="1"/>
  <c r="O1602" i="1" s="1"/>
  <c r="Q1602" i="1" s="1"/>
  <c r="G1603" i="1"/>
  <c r="K1605" i="1" l="1"/>
  <c r="L1605" i="1" s="1"/>
  <c r="M1605" i="1" s="1"/>
  <c r="N1605" i="1" s="1"/>
  <c r="U1605" i="1"/>
  <c r="R1604" i="1"/>
  <c r="S1604" i="1" s="1"/>
  <c r="C1605" i="1" s="1"/>
  <c r="T1605" i="1"/>
  <c r="P1605" i="1"/>
  <c r="D1605" i="1"/>
  <c r="E1605" i="1" s="1"/>
  <c r="F1605" i="1" s="1"/>
  <c r="B1605" i="1"/>
  <c r="A1606" i="1"/>
  <c r="I1603" i="1"/>
  <c r="O1603" i="1" s="1"/>
  <c r="Q1603" i="1" s="1"/>
  <c r="H1604" i="1"/>
  <c r="H1605" i="1" s="1"/>
  <c r="G1604" i="1"/>
  <c r="D1606" i="1" l="1"/>
  <c r="E1606" i="1" s="1"/>
  <c r="F1606" i="1" s="1"/>
  <c r="B1606" i="1"/>
  <c r="A1607" i="1"/>
  <c r="P1606" i="1"/>
  <c r="K1606" i="1"/>
  <c r="L1606" i="1" s="1"/>
  <c r="M1606" i="1" s="1"/>
  <c r="N1606" i="1" s="1"/>
  <c r="U1606" i="1"/>
  <c r="R1605" i="1"/>
  <c r="S1605" i="1" s="1"/>
  <c r="C1606" i="1" s="1"/>
  <c r="T1606" i="1"/>
  <c r="H1606" i="1"/>
  <c r="I1604" i="1"/>
  <c r="O1604" i="1" s="1"/>
  <c r="Q1604" i="1" s="1"/>
  <c r="G1605" i="1"/>
  <c r="H1607" i="1" l="1"/>
  <c r="U1607" i="1"/>
  <c r="R1606" i="1"/>
  <c r="S1606" i="1" s="1"/>
  <c r="C1607" i="1" s="1"/>
  <c r="K1607" i="1"/>
  <c r="L1607" i="1" s="1"/>
  <c r="M1607" i="1" s="1"/>
  <c r="N1607" i="1" s="1"/>
  <c r="T1607" i="1"/>
  <c r="P1607" i="1"/>
  <c r="A1608" i="1"/>
  <c r="D1607" i="1"/>
  <c r="E1607" i="1" s="1"/>
  <c r="F1607" i="1" s="1"/>
  <c r="B1607" i="1"/>
  <c r="I1605" i="1"/>
  <c r="O1605" i="1" s="1"/>
  <c r="Q1605" i="1" s="1"/>
  <c r="G1606" i="1"/>
  <c r="K1608" i="1" l="1"/>
  <c r="L1608" i="1" s="1"/>
  <c r="M1608" i="1" s="1"/>
  <c r="N1608" i="1" s="1"/>
  <c r="R1607" i="1"/>
  <c r="S1607" i="1" s="1"/>
  <c r="C1608" i="1" s="1"/>
  <c r="T1608" i="1"/>
  <c r="U1608" i="1"/>
  <c r="A1609" i="1"/>
  <c r="D1608" i="1"/>
  <c r="E1608" i="1" s="1"/>
  <c r="F1608" i="1" s="1"/>
  <c r="B1608" i="1"/>
  <c r="P1608" i="1"/>
  <c r="H1608" i="1"/>
  <c r="I1606" i="1"/>
  <c r="O1606" i="1" s="1"/>
  <c r="Q1606" i="1" s="1"/>
  <c r="G1607" i="1"/>
  <c r="U1609" i="1" l="1"/>
  <c r="R1608" i="1"/>
  <c r="S1608" i="1" s="1"/>
  <c r="C1609" i="1" s="1"/>
  <c r="T1609" i="1"/>
  <c r="K1609" i="1"/>
  <c r="L1609" i="1" s="1"/>
  <c r="M1609" i="1" s="1"/>
  <c r="N1609" i="1" s="1"/>
  <c r="H1609" i="1"/>
  <c r="B1609" i="1"/>
  <c r="P1609" i="1"/>
  <c r="D1609" i="1"/>
  <c r="E1609" i="1" s="1"/>
  <c r="F1609" i="1" s="1"/>
  <c r="A1610" i="1"/>
  <c r="I1607" i="1"/>
  <c r="O1607" i="1" s="1"/>
  <c r="Q1607" i="1" s="1"/>
  <c r="G1608" i="1"/>
  <c r="K1610" i="1" l="1"/>
  <c r="L1610" i="1" s="1"/>
  <c r="M1610" i="1" s="1"/>
  <c r="N1610" i="1" s="1"/>
  <c r="R1609" i="1"/>
  <c r="S1609" i="1" s="1"/>
  <c r="C1610" i="1" s="1"/>
  <c r="U1610" i="1"/>
  <c r="T1610" i="1"/>
  <c r="H1610" i="1"/>
  <c r="P1610" i="1"/>
  <c r="A1611" i="1"/>
  <c r="B1610" i="1"/>
  <c r="D1610" i="1"/>
  <c r="E1610" i="1" s="1"/>
  <c r="F1610" i="1" s="1"/>
  <c r="I1608" i="1"/>
  <c r="O1608" i="1" s="1"/>
  <c r="Q1608" i="1" s="1"/>
  <c r="G1609" i="1"/>
  <c r="D1611" i="1" l="1"/>
  <c r="E1611" i="1" s="1"/>
  <c r="F1611" i="1" s="1"/>
  <c r="B1611" i="1"/>
  <c r="A1612" i="1"/>
  <c r="P1611" i="1"/>
  <c r="T1611" i="1"/>
  <c r="K1611" i="1"/>
  <c r="L1611" i="1" s="1"/>
  <c r="M1611" i="1" s="1"/>
  <c r="N1611" i="1" s="1"/>
  <c r="R1610" i="1"/>
  <c r="S1610" i="1" s="1"/>
  <c r="C1611" i="1" s="1"/>
  <c r="U1611" i="1"/>
  <c r="H1611" i="1"/>
  <c r="I1609" i="1"/>
  <c r="O1609" i="1" s="1"/>
  <c r="Q1609" i="1" s="1"/>
  <c r="G1610" i="1"/>
  <c r="H1612" i="1" l="1"/>
  <c r="U1612" i="1"/>
  <c r="R1611" i="1"/>
  <c r="S1611" i="1" s="1"/>
  <c r="C1612" i="1" s="1"/>
  <c r="K1612" i="1"/>
  <c r="L1612" i="1" s="1"/>
  <c r="M1612" i="1" s="1"/>
  <c r="N1612" i="1" s="1"/>
  <c r="T1612" i="1"/>
  <c r="B1612" i="1"/>
  <c r="P1612" i="1"/>
  <c r="A1613" i="1"/>
  <c r="D1612" i="1"/>
  <c r="E1612" i="1" s="1"/>
  <c r="F1612" i="1" s="1"/>
  <c r="I1610" i="1"/>
  <c r="O1610" i="1" s="1"/>
  <c r="Q1610" i="1" s="1"/>
  <c r="G1611" i="1"/>
  <c r="K1613" i="1" l="1"/>
  <c r="L1613" i="1" s="1"/>
  <c r="M1613" i="1" s="1"/>
  <c r="N1613" i="1" s="1"/>
  <c r="T1613" i="1"/>
  <c r="R1612" i="1"/>
  <c r="S1612" i="1" s="1"/>
  <c r="C1613" i="1" s="1"/>
  <c r="U1613" i="1"/>
  <c r="A1614" i="1"/>
  <c r="B1613" i="1"/>
  <c r="P1613" i="1"/>
  <c r="D1613" i="1"/>
  <c r="E1613" i="1" s="1"/>
  <c r="F1613" i="1" s="1"/>
  <c r="H1613" i="1"/>
  <c r="I1611" i="1"/>
  <c r="O1611" i="1" s="1"/>
  <c r="Q1611" i="1" s="1"/>
  <c r="G1612" i="1"/>
  <c r="H1614" i="1" l="1"/>
  <c r="K1614" i="1"/>
  <c r="L1614" i="1" s="1"/>
  <c r="M1614" i="1" s="1"/>
  <c r="N1614" i="1" s="1"/>
  <c r="U1614" i="1"/>
  <c r="R1613" i="1"/>
  <c r="S1613" i="1" s="1"/>
  <c r="C1614" i="1" s="1"/>
  <c r="T1614" i="1"/>
  <c r="D1614" i="1"/>
  <c r="E1614" i="1" s="1"/>
  <c r="F1614" i="1" s="1"/>
  <c r="B1614" i="1"/>
  <c r="A1615" i="1"/>
  <c r="P1614" i="1"/>
  <c r="I1612" i="1"/>
  <c r="O1612" i="1" s="1"/>
  <c r="Q1612" i="1" s="1"/>
  <c r="G1613" i="1"/>
  <c r="B1615" i="1" l="1"/>
  <c r="D1615" i="1"/>
  <c r="E1615" i="1" s="1"/>
  <c r="F1615" i="1" s="1"/>
  <c r="P1615" i="1"/>
  <c r="A1616" i="1"/>
  <c r="R1614" i="1"/>
  <c r="S1614" i="1" s="1"/>
  <c r="C1615" i="1" s="1"/>
  <c r="U1615" i="1"/>
  <c r="T1615" i="1"/>
  <c r="K1615" i="1"/>
  <c r="L1615" i="1" s="1"/>
  <c r="M1615" i="1" s="1"/>
  <c r="N1615" i="1" s="1"/>
  <c r="H1615" i="1"/>
  <c r="I1613" i="1"/>
  <c r="O1613" i="1" s="1"/>
  <c r="Q1613" i="1" s="1"/>
  <c r="G1614" i="1"/>
  <c r="T1616" i="1" l="1"/>
  <c r="R1615" i="1"/>
  <c r="S1615" i="1" s="1"/>
  <c r="C1616" i="1" s="1"/>
  <c r="K1616" i="1"/>
  <c r="L1616" i="1" s="1"/>
  <c r="M1616" i="1" s="1"/>
  <c r="N1616" i="1" s="1"/>
  <c r="U1616" i="1"/>
  <c r="P1616" i="1"/>
  <c r="D1616" i="1"/>
  <c r="E1616" i="1" s="1"/>
  <c r="F1616" i="1" s="1"/>
  <c r="B1616" i="1"/>
  <c r="A1617" i="1"/>
  <c r="H1616" i="1"/>
  <c r="I1614" i="1"/>
  <c r="O1614" i="1" s="1"/>
  <c r="Q1614" i="1" s="1"/>
  <c r="G1615" i="1"/>
  <c r="U1617" i="1" l="1"/>
  <c r="T1617" i="1"/>
  <c r="K1617" i="1"/>
  <c r="L1617" i="1" s="1"/>
  <c r="M1617" i="1" s="1"/>
  <c r="N1617" i="1" s="1"/>
  <c r="R1616" i="1"/>
  <c r="S1616" i="1" s="1"/>
  <c r="C1617" i="1" s="1"/>
  <c r="H1617" i="1"/>
  <c r="P1617" i="1"/>
  <c r="A1618" i="1"/>
  <c r="B1617" i="1"/>
  <c r="D1617" i="1"/>
  <c r="E1617" i="1" s="1"/>
  <c r="F1617" i="1" s="1"/>
  <c r="I1615" i="1"/>
  <c r="O1615" i="1" s="1"/>
  <c r="Q1615" i="1" s="1"/>
  <c r="G1616" i="1"/>
  <c r="T1618" i="1" l="1"/>
  <c r="R1617" i="1"/>
  <c r="S1617" i="1" s="1"/>
  <c r="C1618" i="1" s="1"/>
  <c r="U1618" i="1"/>
  <c r="K1618" i="1"/>
  <c r="L1618" i="1" s="1"/>
  <c r="M1618" i="1" s="1"/>
  <c r="N1618" i="1" s="1"/>
  <c r="P1618" i="1"/>
  <c r="A1619" i="1"/>
  <c r="B1618" i="1"/>
  <c r="D1618" i="1"/>
  <c r="E1618" i="1" s="1"/>
  <c r="F1618" i="1" s="1"/>
  <c r="H1618" i="1"/>
  <c r="I1616" i="1"/>
  <c r="O1616" i="1" s="1"/>
  <c r="Q1616" i="1" s="1"/>
  <c r="G1617" i="1"/>
  <c r="R1618" i="1" l="1"/>
  <c r="S1618" i="1" s="1"/>
  <c r="C1619" i="1" s="1"/>
  <c r="U1619" i="1"/>
  <c r="K1619" i="1"/>
  <c r="L1619" i="1" s="1"/>
  <c r="M1619" i="1" s="1"/>
  <c r="N1619" i="1" s="1"/>
  <c r="T1619" i="1"/>
  <c r="D1619" i="1"/>
  <c r="E1619" i="1" s="1"/>
  <c r="F1619" i="1" s="1"/>
  <c r="B1619" i="1"/>
  <c r="A1620" i="1"/>
  <c r="P1619" i="1"/>
  <c r="H1619" i="1"/>
  <c r="I1617" i="1"/>
  <c r="O1617" i="1" s="1"/>
  <c r="Q1617" i="1" s="1"/>
  <c r="G1618" i="1"/>
  <c r="A1621" i="1" l="1"/>
  <c r="P1620" i="1"/>
  <c r="B1620" i="1"/>
  <c r="D1620" i="1"/>
  <c r="E1620" i="1" s="1"/>
  <c r="F1620" i="1" s="1"/>
  <c r="R1619" i="1"/>
  <c r="S1619" i="1" s="1"/>
  <c r="C1620" i="1" s="1"/>
  <c r="T1620" i="1"/>
  <c r="U1620" i="1"/>
  <c r="K1620" i="1"/>
  <c r="L1620" i="1" s="1"/>
  <c r="M1620" i="1" s="1"/>
  <c r="N1620" i="1" s="1"/>
  <c r="I1618" i="1"/>
  <c r="O1618" i="1" s="1"/>
  <c r="Q1618" i="1" s="1"/>
  <c r="G1619" i="1"/>
  <c r="H1620" i="1" s="1"/>
  <c r="H1621" i="1" l="1"/>
  <c r="K1621" i="1"/>
  <c r="L1621" i="1" s="1"/>
  <c r="M1621" i="1" s="1"/>
  <c r="N1621" i="1" s="1"/>
  <c r="U1621" i="1"/>
  <c r="T1621" i="1"/>
  <c r="R1620" i="1"/>
  <c r="S1620" i="1" s="1"/>
  <c r="C1621" i="1" s="1"/>
  <c r="P1621" i="1"/>
  <c r="B1621" i="1"/>
  <c r="A1622" i="1"/>
  <c r="D1621" i="1"/>
  <c r="E1621" i="1" s="1"/>
  <c r="F1621" i="1" s="1"/>
  <c r="I1619" i="1"/>
  <c r="O1619" i="1" s="1"/>
  <c r="Q1619" i="1" s="1"/>
  <c r="G1620" i="1"/>
  <c r="D1622" i="1" l="1"/>
  <c r="E1622" i="1" s="1"/>
  <c r="F1622" i="1" s="1"/>
  <c r="B1622" i="1"/>
  <c r="A1623" i="1"/>
  <c r="P1622" i="1"/>
  <c r="K1622" i="1"/>
  <c r="L1622" i="1" s="1"/>
  <c r="M1622" i="1" s="1"/>
  <c r="N1622" i="1" s="1"/>
  <c r="U1622" i="1"/>
  <c r="R1621" i="1"/>
  <c r="S1621" i="1" s="1"/>
  <c r="C1622" i="1" s="1"/>
  <c r="T1622" i="1"/>
  <c r="H1622" i="1"/>
  <c r="I1620" i="1"/>
  <c r="O1620" i="1" s="1"/>
  <c r="Q1620" i="1" s="1"/>
  <c r="G1621" i="1"/>
  <c r="H1623" i="1" l="1"/>
  <c r="K1623" i="1"/>
  <c r="L1623" i="1" s="1"/>
  <c r="M1623" i="1" s="1"/>
  <c r="N1623" i="1" s="1"/>
  <c r="U1623" i="1"/>
  <c r="R1622" i="1"/>
  <c r="S1622" i="1" s="1"/>
  <c r="C1623" i="1" s="1"/>
  <c r="T1623" i="1"/>
  <c r="A1624" i="1"/>
  <c r="B1623" i="1"/>
  <c r="P1623" i="1"/>
  <c r="D1623" i="1"/>
  <c r="E1623" i="1" s="1"/>
  <c r="F1623" i="1" s="1"/>
  <c r="I1621" i="1"/>
  <c r="O1621" i="1" s="1"/>
  <c r="Q1621" i="1" s="1"/>
  <c r="G1622" i="1"/>
  <c r="K1624" i="1" l="1"/>
  <c r="L1624" i="1" s="1"/>
  <c r="M1624" i="1" s="1"/>
  <c r="N1624" i="1" s="1"/>
  <c r="T1624" i="1"/>
  <c r="U1624" i="1"/>
  <c r="R1623" i="1"/>
  <c r="S1623" i="1" s="1"/>
  <c r="C1624" i="1" s="1"/>
  <c r="A1625" i="1"/>
  <c r="B1624" i="1"/>
  <c r="P1624" i="1"/>
  <c r="D1624" i="1"/>
  <c r="E1624" i="1" s="1"/>
  <c r="F1624" i="1" s="1"/>
  <c r="I1622" i="1"/>
  <c r="O1622" i="1" s="1"/>
  <c r="Q1622" i="1" s="1"/>
  <c r="G1623" i="1"/>
  <c r="K1625" i="1" l="1"/>
  <c r="L1625" i="1" s="1"/>
  <c r="M1625" i="1" s="1"/>
  <c r="N1625" i="1" s="1"/>
  <c r="U1625" i="1"/>
  <c r="R1624" i="1"/>
  <c r="S1624" i="1" s="1"/>
  <c r="C1625" i="1" s="1"/>
  <c r="T1625" i="1"/>
  <c r="A1626" i="1"/>
  <c r="P1625" i="1"/>
  <c r="D1625" i="1"/>
  <c r="E1625" i="1" s="1"/>
  <c r="F1625" i="1" s="1"/>
  <c r="B1625" i="1"/>
  <c r="I1623" i="1"/>
  <c r="O1623" i="1" s="1"/>
  <c r="Q1623" i="1" s="1"/>
  <c r="H1624" i="1"/>
  <c r="H1625" i="1" s="1"/>
  <c r="G1624" i="1"/>
  <c r="R1625" i="1" l="1"/>
  <c r="S1625" i="1" s="1"/>
  <c r="C1626" i="1" s="1"/>
  <c r="U1626" i="1"/>
  <c r="T1626" i="1"/>
  <c r="K1626" i="1"/>
  <c r="L1626" i="1" s="1"/>
  <c r="M1626" i="1" s="1"/>
  <c r="N1626" i="1" s="1"/>
  <c r="D1626" i="1"/>
  <c r="E1626" i="1" s="1"/>
  <c r="F1626" i="1" s="1"/>
  <c r="P1626" i="1"/>
  <c r="A1627" i="1"/>
  <c r="B1626" i="1"/>
  <c r="H1626" i="1"/>
  <c r="I1624" i="1"/>
  <c r="O1624" i="1" s="1"/>
  <c r="Q1624" i="1" s="1"/>
  <c r="G1625" i="1"/>
  <c r="D1627" i="1" l="1"/>
  <c r="E1627" i="1" s="1"/>
  <c r="F1627" i="1" s="1"/>
  <c r="A1628" i="1"/>
  <c r="B1627" i="1"/>
  <c r="P1627" i="1"/>
  <c r="R1626" i="1"/>
  <c r="S1626" i="1" s="1"/>
  <c r="C1627" i="1" s="1"/>
  <c r="T1627" i="1"/>
  <c r="K1627" i="1"/>
  <c r="L1627" i="1" s="1"/>
  <c r="M1627" i="1" s="1"/>
  <c r="N1627" i="1" s="1"/>
  <c r="U1627" i="1"/>
  <c r="H1627" i="1"/>
  <c r="I1625" i="1"/>
  <c r="O1625" i="1" s="1"/>
  <c r="Q1625" i="1" s="1"/>
  <c r="G1626" i="1"/>
  <c r="U1628" i="1" l="1"/>
  <c r="R1627" i="1"/>
  <c r="S1627" i="1" s="1"/>
  <c r="C1628" i="1" s="1"/>
  <c r="T1628" i="1"/>
  <c r="K1628" i="1"/>
  <c r="L1628" i="1" s="1"/>
  <c r="M1628" i="1" s="1"/>
  <c r="N1628" i="1" s="1"/>
  <c r="A1629" i="1"/>
  <c r="D1628" i="1"/>
  <c r="E1628" i="1" s="1"/>
  <c r="F1628" i="1" s="1"/>
  <c r="B1628" i="1"/>
  <c r="P1628" i="1"/>
  <c r="H1628" i="1"/>
  <c r="I1626" i="1"/>
  <c r="O1626" i="1" s="1"/>
  <c r="Q1626" i="1" s="1"/>
  <c r="G1627" i="1"/>
  <c r="R1628" i="1" l="1"/>
  <c r="S1628" i="1" s="1"/>
  <c r="C1629" i="1" s="1"/>
  <c r="U1629" i="1"/>
  <c r="T1629" i="1"/>
  <c r="K1629" i="1"/>
  <c r="L1629" i="1" s="1"/>
  <c r="M1629" i="1" s="1"/>
  <c r="N1629" i="1" s="1"/>
  <c r="B1629" i="1"/>
  <c r="P1629" i="1"/>
  <c r="D1629" i="1"/>
  <c r="E1629" i="1" s="1"/>
  <c r="F1629" i="1" s="1"/>
  <c r="A1630" i="1"/>
  <c r="H1629" i="1"/>
  <c r="I1627" i="1"/>
  <c r="O1627" i="1" s="1"/>
  <c r="Q1627" i="1" s="1"/>
  <c r="G1628" i="1"/>
  <c r="U1630" i="1" l="1"/>
  <c r="R1629" i="1"/>
  <c r="S1629" i="1" s="1"/>
  <c r="C1630" i="1" s="1"/>
  <c r="T1630" i="1"/>
  <c r="K1630" i="1"/>
  <c r="L1630" i="1" s="1"/>
  <c r="M1630" i="1" s="1"/>
  <c r="N1630" i="1" s="1"/>
  <c r="H1630" i="1"/>
  <c r="P1630" i="1"/>
  <c r="D1630" i="1"/>
  <c r="E1630" i="1" s="1"/>
  <c r="F1630" i="1" s="1"/>
  <c r="B1630" i="1"/>
  <c r="A1631" i="1"/>
  <c r="I1628" i="1"/>
  <c r="O1628" i="1" s="1"/>
  <c r="Q1628" i="1" s="1"/>
  <c r="G1629" i="1"/>
  <c r="K1631" i="1" l="1"/>
  <c r="L1631" i="1" s="1"/>
  <c r="M1631" i="1" s="1"/>
  <c r="N1631" i="1" s="1"/>
  <c r="T1631" i="1"/>
  <c r="R1630" i="1"/>
  <c r="S1630" i="1" s="1"/>
  <c r="C1631" i="1" s="1"/>
  <c r="U1631" i="1"/>
  <c r="H1631" i="1"/>
  <c r="P1631" i="1"/>
  <c r="A1632" i="1"/>
  <c r="B1631" i="1"/>
  <c r="D1631" i="1"/>
  <c r="E1631" i="1" s="1"/>
  <c r="F1631" i="1" s="1"/>
  <c r="I1629" i="1"/>
  <c r="O1629" i="1" s="1"/>
  <c r="Q1629" i="1" s="1"/>
  <c r="G1630" i="1"/>
  <c r="B1632" i="1" l="1"/>
  <c r="P1632" i="1"/>
  <c r="D1632" i="1"/>
  <c r="E1632" i="1" s="1"/>
  <c r="F1632" i="1" s="1"/>
  <c r="A1633" i="1"/>
  <c r="H1632" i="1"/>
  <c r="U1632" i="1"/>
  <c r="K1632" i="1"/>
  <c r="L1632" i="1" s="1"/>
  <c r="M1632" i="1" s="1"/>
  <c r="N1632" i="1" s="1"/>
  <c r="T1632" i="1"/>
  <c r="R1631" i="1"/>
  <c r="S1631" i="1" s="1"/>
  <c r="C1632" i="1" s="1"/>
  <c r="I1630" i="1"/>
  <c r="O1630" i="1" s="1"/>
  <c r="Q1630" i="1" s="1"/>
  <c r="G1631" i="1"/>
  <c r="H1633" i="1" l="1"/>
  <c r="A1634" i="1"/>
  <c r="D1633" i="1"/>
  <c r="E1633" i="1" s="1"/>
  <c r="F1633" i="1" s="1"/>
  <c r="P1633" i="1"/>
  <c r="B1633" i="1"/>
  <c r="K1633" i="1"/>
  <c r="L1633" i="1" s="1"/>
  <c r="M1633" i="1" s="1"/>
  <c r="N1633" i="1" s="1"/>
  <c r="U1633" i="1"/>
  <c r="R1632" i="1"/>
  <c r="S1632" i="1" s="1"/>
  <c r="C1633" i="1" s="1"/>
  <c r="T1633" i="1"/>
  <c r="I1631" i="1"/>
  <c r="O1631" i="1" s="1"/>
  <c r="Q1631" i="1" s="1"/>
  <c r="G1632" i="1"/>
  <c r="H1634" i="1" l="1"/>
  <c r="K1634" i="1"/>
  <c r="L1634" i="1" s="1"/>
  <c r="M1634" i="1" s="1"/>
  <c r="N1634" i="1" s="1"/>
  <c r="U1634" i="1"/>
  <c r="T1634" i="1"/>
  <c r="R1633" i="1"/>
  <c r="S1633" i="1" s="1"/>
  <c r="C1634" i="1" s="1"/>
  <c r="D1634" i="1"/>
  <c r="E1634" i="1" s="1"/>
  <c r="F1634" i="1" s="1"/>
  <c r="P1634" i="1"/>
  <c r="A1635" i="1"/>
  <c r="B1634" i="1"/>
  <c r="I1632" i="1"/>
  <c r="O1632" i="1" s="1"/>
  <c r="Q1632" i="1" s="1"/>
  <c r="G1633" i="1"/>
  <c r="D1635" i="1" l="1"/>
  <c r="E1635" i="1" s="1"/>
  <c r="F1635" i="1" s="1"/>
  <c r="B1635" i="1"/>
  <c r="P1635" i="1"/>
  <c r="A1636" i="1"/>
  <c r="U1635" i="1"/>
  <c r="R1634" i="1"/>
  <c r="S1634" i="1" s="1"/>
  <c r="C1635" i="1" s="1"/>
  <c r="T1635" i="1"/>
  <c r="K1635" i="1"/>
  <c r="L1635" i="1" s="1"/>
  <c r="M1635" i="1" s="1"/>
  <c r="N1635" i="1" s="1"/>
  <c r="H1635" i="1"/>
  <c r="I1633" i="1"/>
  <c r="O1633" i="1" s="1"/>
  <c r="Q1633" i="1" s="1"/>
  <c r="G1634" i="1"/>
  <c r="H1636" i="1" l="1"/>
  <c r="P1636" i="1"/>
  <c r="B1636" i="1"/>
  <c r="A1637" i="1"/>
  <c r="D1636" i="1"/>
  <c r="E1636" i="1" s="1"/>
  <c r="F1636" i="1" s="1"/>
  <c r="U1636" i="1"/>
  <c r="T1636" i="1"/>
  <c r="R1635" i="1"/>
  <c r="S1635" i="1" s="1"/>
  <c r="C1636" i="1" s="1"/>
  <c r="K1636" i="1"/>
  <c r="L1636" i="1" s="1"/>
  <c r="M1636" i="1" s="1"/>
  <c r="N1636" i="1" s="1"/>
  <c r="I1634" i="1"/>
  <c r="O1634" i="1" s="1"/>
  <c r="Q1634" i="1" s="1"/>
  <c r="G1635" i="1"/>
  <c r="H1637" i="1" l="1"/>
  <c r="B1637" i="1"/>
  <c r="P1637" i="1"/>
  <c r="A1638" i="1"/>
  <c r="D1637" i="1"/>
  <c r="E1637" i="1" s="1"/>
  <c r="F1637" i="1" s="1"/>
  <c r="U1637" i="1"/>
  <c r="R1636" i="1"/>
  <c r="S1636" i="1" s="1"/>
  <c r="C1637" i="1" s="1"/>
  <c r="K1637" i="1"/>
  <c r="L1637" i="1" s="1"/>
  <c r="M1637" i="1" s="1"/>
  <c r="N1637" i="1" s="1"/>
  <c r="T1637" i="1"/>
  <c r="I1635" i="1"/>
  <c r="O1635" i="1" s="1"/>
  <c r="Q1635" i="1" s="1"/>
  <c r="G1636" i="1"/>
  <c r="P1638" i="1" l="1"/>
  <c r="D1638" i="1"/>
  <c r="E1638" i="1" s="1"/>
  <c r="F1638" i="1" s="1"/>
  <c r="A1639" i="1"/>
  <c r="B1638" i="1"/>
  <c r="U1638" i="1"/>
  <c r="R1637" i="1"/>
  <c r="S1637" i="1" s="1"/>
  <c r="C1638" i="1" s="1"/>
  <c r="T1638" i="1"/>
  <c r="K1638" i="1"/>
  <c r="L1638" i="1" s="1"/>
  <c r="M1638" i="1" s="1"/>
  <c r="N1638" i="1" s="1"/>
  <c r="H1638" i="1"/>
  <c r="I1636" i="1"/>
  <c r="O1636" i="1" s="1"/>
  <c r="Q1636" i="1" s="1"/>
  <c r="G1637" i="1"/>
  <c r="H1639" i="1" l="1"/>
  <c r="P1639" i="1"/>
  <c r="A1640" i="1"/>
  <c r="B1639" i="1"/>
  <c r="D1639" i="1"/>
  <c r="E1639" i="1" s="1"/>
  <c r="F1639" i="1" s="1"/>
  <c r="U1639" i="1"/>
  <c r="R1638" i="1"/>
  <c r="S1638" i="1" s="1"/>
  <c r="C1639" i="1" s="1"/>
  <c r="T1639" i="1"/>
  <c r="K1639" i="1"/>
  <c r="L1639" i="1" s="1"/>
  <c r="M1639" i="1" s="1"/>
  <c r="N1639" i="1" s="1"/>
  <c r="I1637" i="1"/>
  <c r="O1637" i="1" s="1"/>
  <c r="Q1637" i="1" s="1"/>
  <c r="G1638" i="1"/>
  <c r="H1640" i="1" l="1"/>
  <c r="D1640" i="1"/>
  <c r="E1640" i="1" s="1"/>
  <c r="F1640" i="1" s="1"/>
  <c r="P1640" i="1"/>
  <c r="B1640" i="1"/>
  <c r="A1641" i="1"/>
  <c r="U1640" i="1"/>
  <c r="K1640" i="1"/>
  <c r="L1640" i="1" s="1"/>
  <c r="M1640" i="1" s="1"/>
  <c r="N1640" i="1" s="1"/>
  <c r="R1639" i="1"/>
  <c r="S1639" i="1" s="1"/>
  <c r="C1640" i="1" s="1"/>
  <c r="T1640" i="1"/>
  <c r="I1638" i="1"/>
  <c r="O1638" i="1" s="1"/>
  <c r="Q1638" i="1" s="1"/>
  <c r="G1639" i="1"/>
  <c r="A1642" i="1" l="1"/>
  <c r="D1641" i="1"/>
  <c r="E1641" i="1" s="1"/>
  <c r="F1641" i="1" s="1"/>
  <c r="P1641" i="1"/>
  <c r="B1641" i="1"/>
  <c r="T1641" i="1"/>
  <c r="K1641" i="1"/>
  <c r="L1641" i="1" s="1"/>
  <c r="M1641" i="1" s="1"/>
  <c r="N1641" i="1" s="1"/>
  <c r="U1641" i="1"/>
  <c r="R1640" i="1"/>
  <c r="S1640" i="1" s="1"/>
  <c r="C1641" i="1" s="1"/>
  <c r="I1639" i="1"/>
  <c r="O1639" i="1" s="1"/>
  <c r="Q1639" i="1" s="1"/>
  <c r="G1640" i="1"/>
  <c r="H1641" i="1" s="1"/>
  <c r="K1642" i="1" l="1"/>
  <c r="L1642" i="1" s="1"/>
  <c r="M1642" i="1" s="1"/>
  <c r="N1642" i="1" s="1"/>
  <c r="U1642" i="1"/>
  <c r="R1641" i="1"/>
  <c r="S1641" i="1" s="1"/>
  <c r="C1642" i="1" s="1"/>
  <c r="T1642" i="1"/>
  <c r="H1642" i="1"/>
  <c r="P1642" i="1"/>
  <c r="A1643" i="1"/>
  <c r="B1642" i="1"/>
  <c r="D1642" i="1"/>
  <c r="E1642" i="1" s="1"/>
  <c r="F1642" i="1" s="1"/>
  <c r="I1640" i="1"/>
  <c r="O1640" i="1" s="1"/>
  <c r="Q1640" i="1" s="1"/>
  <c r="G1641" i="1"/>
  <c r="P1643" i="1" l="1"/>
  <c r="D1643" i="1"/>
  <c r="E1643" i="1" s="1"/>
  <c r="F1643" i="1" s="1"/>
  <c r="B1643" i="1"/>
  <c r="A1644" i="1"/>
  <c r="H1643" i="1"/>
  <c r="T1643" i="1"/>
  <c r="K1643" i="1"/>
  <c r="L1643" i="1" s="1"/>
  <c r="M1643" i="1" s="1"/>
  <c r="N1643" i="1" s="1"/>
  <c r="R1642" i="1"/>
  <c r="S1642" i="1" s="1"/>
  <c r="C1643" i="1" s="1"/>
  <c r="U1643" i="1"/>
  <c r="I1641" i="1"/>
  <c r="O1641" i="1" s="1"/>
  <c r="Q1641" i="1" s="1"/>
  <c r="G1642" i="1"/>
  <c r="H1644" i="1" l="1"/>
  <c r="P1644" i="1"/>
  <c r="B1644" i="1"/>
  <c r="A1645" i="1"/>
  <c r="D1644" i="1"/>
  <c r="E1644" i="1" s="1"/>
  <c r="F1644" i="1" s="1"/>
  <c r="U1644" i="1"/>
  <c r="R1643" i="1"/>
  <c r="S1643" i="1" s="1"/>
  <c r="C1644" i="1" s="1"/>
  <c r="T1644" i="1"/>
  <c r="K1644" i="1"/>
  <c r="L1644" i="1" s="1"/>
  <c r="M1644" i="1" s="1"/>
  <c r="N1644" i="1" s="1"/>
  <c r="I1642" i="1"/>
  <c r="O1642" i="1" s="1"/>
  <c r="Q1642" i="1" s="1"/>
  <c r="G1643" i="1"/>
  <c r="A1646" i="1" l="1"/>
  <c r="B1645" i="1"/>
  <c r="P1645" i="1"/>
  <c r="D1645" i="1"/>
  <c r="E1645" i="1" s="1"/>
  <c r="F1645" i="1" s="1"/>
  <c r="T1645" i="1"/>
  <c r="K1645" i="1"/>
  <c r="L1645" i="1" s="1"/>
  <c r="M1645" i="1" s="1"/>
  <c r="N1645" i="1" s="1"/>
  <c r="R1644" i="1"/>
  <c r="S1644" i="1" s="1"/>
  <c r="C1645" i="1" s="1"/>
  <c r="U1645" i="1"/>
  <c r="I1643" i="1"/>
  <c r="O1643" i="1" s="1"/>
  <c r="Q1643" i="1" s="1"/>
  <c r="G1644" i="1"/>
  <c r="K1646" i="1" l="1"/>
  <c r="L1646" i="1" s="1"/>
  <c r="M1646" i="1" s="1"/>
  <c r="N1646" i="1" s="1"/>
  <c r="R1645" i="1"/>
  <c r="S1645" i="1" s="1"/>
  <c r="C1646" i="1" s="1"/>
  <c r="U1646" i="1"/>
  <c r="T1646" i="1"/>
  <c r="D1646" i="1"/>
  <c r="E1646" i="1" s="1"/>
  <c r="F1646" i="1" s="1"/>
  <c r="B1646" i="1"/>
  <c r="P1646" i="1"/>
  <c r="A1647" i="1"/>
  <c r="I1644" i="1"/>
  <c r="O1644" i="1" s="1"/>
  <c r="Q1644" i="1" s="1"/>
  <c r="H1645" i="1"/>
  <c r="H1646" i="1" s="1"/>
  <c r="G1645" i="1"/>
  <c r="U1647" i="1" l="1"/>
  <c r="R1646" i="1"/>
  <c r="S1646" i="1" s="1"/>
  <c r="C1647" i="1" s="1"/>
  <c r="K1647" i="1"/>
  <c r="L1647" i="1" s="1"/>
  <c r="M1647" i="1" s="1"/>
  <c r="N1647" i="1" s="1"/>
  <c r="T1647" i="1"/>
  <c r="P1647" i="1"/>
  <c r="D1647" i="1"/>
  <c r="E1647" i="1" s="1"/>
  <c r="F1647" i="1" s="1"/>
  <c r="A1648" i="1"/>
  <c r="B1647" i="1"/>
  <c r="H1647" i="1"/>
  <c r="I1645" i="1"/>
  <c r="O1645" i="1" s="1"/>
  <c r="Q1645" i="1" s="1"/>
  <c r="G1646" i="1"/>
  <c r="H1648" i="1" l="1"/>
  <c r="B1648" i="1"/>
  <c r="P1648" i="1"/>
  <c r="A1649" i="1"/>
  <c r="D1648" i="1"/>
  <c r="E1648" i="1" s="1"/>
  <c r="F1648" i="1" s="1"/>
  <c r="U1648" i="1"/>
  <c r="R1647" i="1"/>
  <c r="S1647" i="1" s="1"/>
  <c r="C1648" i="1" s="1"/>
  <c r="K1648" i="1"/>
  <c r="L1648" i="1" s="1"/>
  <c r="M1648" i="1" s="1"/>
  <c r="N1648" i="1" s="1"/>
  <c r="T1648" i="1"/>
  <c r="I1646" i="1"/>
  <c r="O1646" i="1" s="1"/>
  <c r="Q1646" i="1" s="1"/>
  <c r="G1647" i="1"/>
  <c r="A1650" i="1" l="1"/>
  <c r="P1649" i="1"/>
  <c r="D1649" i="1"/>
  <c r="E1649" i="1" s="1"/>
  <c r="F1649" i="1" s="1"/>
  <c r="B1649" i="1"/>
  <c r="U1649" i="1"/>
  <c r="R1648" i="1"/>
  <c r="S1648" i="1" s="1"/>
  <c r="C1649" i="1" s="1"/>
  <c r="T1649" i="1"/>
  <c r="K1649" i="1"/>
  <c r="L1649" i="1" s="1"/>
  <c r="M1649" i="1" s="1"/>
  <c r="N1649" i="1" s="1"/>
  <c r="H1649" i="1"/>
  <c r="I1647" i="1"/>
  <c r="O1647" i="1" s="1"/>
  <c r="Q1647" i="1" s="1"/>
  <c r="G1648" i="1"/>
  <c r="H1650" i="1" l="1"/>
  <c r="U1650" i="1"/>
  <c r="T1650" i="1"/>
  <c r="K1650" i="1"/>
  <c r="L1650" i="1" s="1"/>
  <c r="M1650" i="1" s="1"/>
  <c r="N1650" i="1" s="1"/>
  <c r="R1649" i="1"/>
  <c r="S1649" i="1" s="1"/>
  <c r="C1650" i="1" s="1"/>
  <c r="P1650" i="1"/>
  <c r="A1651" i="1"/>
  <c r="D1650" i="1"/>
  <c r="E1650" i="1" s="1"/>
  <c r="F1650" i="1" s="1"/>
  <c r="B1650" i="1"/>
  <c r="I1648" i="1"/>
  <c r="O1648" i="1" s="1"/>
  <c r="Q1648" i="1" s="1"/>
  <c r="G1649" i="1"/>
  <c r="P1651" i="1" l="1"/>
  <c r="D1651" i="1"/>
  <c r="E1651" i="1" s="1"/>
  <c r="F1651" i="1" s="1"/>
  <c r="B1651" i="1"/>
  <c r="A1652" i="1"/>
  <c r="U1651" i="1"/>
  <c r="T1651" i="1"/>
  <c r="K1651" i="1"/>
  <c r="L1651" i="1" s="1"/>
  <c r="M1651" i="1" s="1"/>
  <c r="N1651" i="1" s="1"/>
  <c r="R1650" i="1"/>
  <c r="S1650" i="1" s="1"/>
  <c r="C1651" i="1" s="1"/>
  <c r="H1651" i="1"/>
  <c r="I1649" i="1"/>
  <c r="O1649" i="1" s="1"/>
  <c r="Q1649" i="1" s="1"/>
  <c r="G1650" i="1"/>
  <c r="H1652" i="1" l="1"/>
  <c r="B1652" i="1"/>
  <c r="D1652" i="1"/>
  <c r="E1652" i="1" s="1"/>
  <c r="F1652" i="1" s="1"/>
  <c r="P1652" i="1"/>
  <c r="A1653" i="1"/>
  <c r="U1652" i="1"/>
  <c r="R1651" i="1"/>
  <c r="S1651" i="1" s="1"/>
  <c r="C1652" i="1" s="1"/>
  <c r="T1652" i="1"/>
  <c r="K1652" i="1"/>
  <c r="L1652" i="1" s="1"/>
  <c r="M1652" i="1" s="1"/>
  <c r="N1652" i="1" s="1"/>
  <c r="I1650" i="1"/>
  <c r="O1650" i="1" s="1"/>
  <c r="Q1650" i="1" s="1"/>
  <c r="G1651" i="1"/>
  <c r="H1653" i="1" l="1"/>
  <c r="P1653" i="1"/>
  <c r="D1653" i="1"/>
  <c r="E1653" i="1" s="1"/>
  <c r="F1653" i="1" s="1"/>
  <c r="B1653" i="1"/>
  <c r="A1654" i="1"/>
  <c r="K1653" i="1"/>
  <c r="L1653" i="1" s="1"/>
  <c r="M1653" i="1" s="1"/>
  <c r="N1653" i="1" s="1"/>
  <c r="U1653" i="1"/>
  <c r="R1652" i="1"/>
  <c r="S1652" i="1" s="1"/>
  <c r="C1653" i="1" s="1"/>
  <c r="T1653" i="1"/>
  <c r="I1651" i="1"/>
  <c r="O1651" i="1" s="1"/>
  <c r="Q1651" i="1" s="1"/>
  <c r="G1652" i="1"/>
  <c r="D1654" i="1" l="1"/>
  <c r="E1654" i="1" s="1"/>
  <c r="F1654" i="1" s="1"/>
  <c r="P1654" i="1"/>
  <c r="B1654" i="1"/>
  <c r="A1655" i="1"/>
  <c r="K1654" i="1"/>
  <c r="L1654" i="1" s="1"/>
  <c r="M1654" i="1" s="1"/>
  <c r="N1654" i="1" s="1"/>
  <c r="T1654" i="1"/>
  <c r="U1654" i="1"/>
  <c r="R1653" i="1"/>
  <c r="S1653" i="1" s="1"/>
  <c r="C1654" i="1" s="1"/>
  <c r="H1654" i="1"/>
  <c r="I1652" i="1"/>
  <c r="O1652" i="1" s="1"/>
  <c r="Q1652" i="1" s="1"/>
  <c r="G1653" i="1"/>
  <c r="H1655" i="1" l="1"/>
  <c r="D1655" i="1"/>
  <c r="E1655" i="1" s="1"/>
  <c r="F1655" i="1" s="1"/>
  <c r="P1655" i="1"/>
  <c r="A1656" i="1"/>
  <c r="B1655" i="1"/>
  <c r="U1655" i="1"/>
  <c r="K1655" i="1"/>
  <c r="L1655" i="1" s="1"/>
  <c r="M1655" i="1" s="1"/>
  <c r="N1655" i="1" s="1"/>
  <c r="T1655" i="1"/>
  <c r="R1654" i="1"/>
  <c r="S1654" i="1" s="1"/>
  <c r="C1655" i="1" s="1"/>
  <c r="I1653" i="1"/>
  <c r="O1653" i="1" s="1"/>
  <c r="Q1653" i="1" s="1"/>
  <c r="G1654" i="1"/>
  <c r="B1656" i="1" l="1"/>
  <c r="P1656" i="1"/>
  <c r="D1656" i="1"/>
  <c r="E1656" i="1" s="1"/>
  <c r="F1656" i="1" s="1"/>
  <c r="A1657" i="1"/>
  <c r="K1656" i="1"/>
  <c r="L1656" i="1" s="1"/>
  <c r="M1656" i="1" s="1"/>
  <c r="N1656" i="1" s="1"/>
  <c r="U1656" i="1"/>
  <c r="R1655" i="1"/>
  <c r="S1655" i="1" s="1"/>
  <c r="C1656" i="1" s="1"/>
  <c r="T1656" i="1"/>
  <c r="H1656" i="1"/>
  <c r="I1654" i="1"/>
  <c r="O1654" i="1" s="1"/>
  <c r="Q1654" i="1" s="1"/>
  <c r="G1655" i="1"/>
  <c r="H1657" i="1" l="1"/>
  <c r="A1658" i="1"/>
  <c r="D1657" i="1"/>
  <c r="E1657" i="1" s="1"/>
  <c r="F1657" i="1" s="1"/>
  <c r="P1657" i="1"/>
  <c r="B1657" i="1"/>
  <c r="K1657" i="1"/>
  <c r="L1657" i="1" s="1"/>
  <c r="M1657" i="1" s="1"/>
  <c r="N1657" i="1" s="1"/>
  <c r="U1657" i="1"/>
  <c r="R1656" i="1"/>
  <c r="S1656" i="1" s="1"/>
  <c r="C1657" i="1" s="1"/>
  <c r="T1657" i="1"/>
  <c r="I1655" i="1"/>
  <c r="O1655" i="1" s="1"/>
  <c r="Q1655" i="1" s="1"/>
  <c r="G1656" i="1"/>
  <c r="H1658" i="1" l="1"/>
  <c r="T1658" i="1"/>
  <c r="R1657" i="1"/>
  <c r="S1657" i="1" s="1"/>
  <c r="C1658" i="1" s="1"/>
  <c r="K1658" i="1"/>
  <c r="L1658" i="1" s="1"/>
  <c r="M1658" i="1" s="1"/>
  <c r="N1658" i="1" s="1"/>
  <c r="U1658" i="1"/>
  <c r="D1658" i="1"/>
  <c r="E1658" i="1" s="1"/>
  <c r="F1658" i="1" s="1"/>
  <c r="A1659" i="1"/>
  <c r="B1658" i="1"/>
  <c r="P1658" i="1"/>
  <c r="I1656" i="1"/>
  <c r="O1656" i="1" s="1"/>
  <c r="Q1656" i="1" s="1"/>
  <c r="G1657" i="1"/>
  <c r="B1659" i="1" l="1"/>
  <c r="D1659" i="1"/>
  <c r="E1659" i="1" s="1"/>
  <c r="F1659" i="1" s="1"/>
  <c r="A1660" i="1"/>
  <c r="P1659" i="1"/>
  <c r="T1659" i="1"/>
  <c r="K1659" i="1"/>
  <c r="L1659" i="1" s="1"/>
  <c r="M1659" i="1" s="1"/>
  <c r="N1659" i="1" s="1"/>
  <c r="U1659" i="1"/>
  <c r="R1658" i="1"/>
  <c r="S1658" i="1" s="1"/>
  <c r="C1659" i="1" s="1"/>
  <c r="H1659" i="1"/>
  <c r="I1657" i="1"/>
  <c r="O1657" i="1" s="1"/>
  <c r="Q1657" i="1" s="1"/>
  <c r="G1658" i="1"/>
  <c r="U1660" i="1" l="1"/>
  <c r="R1659" i="1"/>
  <c r="S1659" i="1" s="1"/>
  <c r="C1660" i="1" s="1"/>
  <c r="T1660" i="1"/>
  <c r="K1660" i="1"/>
  <c r="L1660" i="1" s="1"/>
  <c r="M1660" i="1" s="1"/>
  <c r="N1660" i="1" s="1"/>
  <c r="B1660" i="1"/>
  <c r="A1661" i="1"/>
  <c r="D1660" i="1"/>
  <c r="E1660" i="1" s="1"/>
  <c r="F1660" i="1" s="1"/>
  <c r="P1660" i="1"/>
  <c r="H1660" i="1"/>
  <c r="I1658" i="1"/>
  <c r="O1658" i="1" s="1"/>
  <c r="Q1658" i="1" s="1"/>
  <c r="G1659" i="1"/>
  <c r="K1661" i="1" l="1"/>
  <c r="L1661" i="1" s="1"/>
  <c r="M1661" i="1" s="1"/>
  <c r="N1661" i="1" s="1"/>
  <c r="T1661" i="1"/>
  <c r="U1661" i="1"/>
  <c r="R1660" i="1"/>
  <c r="S1660" i="1" s="1"/>
  <c r="C1661" i="1" s="1"/>
  <c r="B1661" i="1"/>
  <c r="P1661" i="1"/>
  <c r="D1661" i="1"/>
  <c r="E1661" i="1" s="1"/>
  <c r="F1661" i="1" s="1"/>
  <c r="A1662" i="1"/>
  <c r="H1661" i="1"/>
  <c r="I1659" i="1"/>
  <c r="O1659" i="1" s="1"/>
  <c r="Q1659" i="1" s="1"/>
  <c r="G1660" i="1"/>
  <c r="H1662" i="1" l="1"/>
  <c r="D1662" i="1"/>
  <c r="E1662" i="1" s="1"/>
  <c r="F1662" i="1" s="1"/>
  <c r="B1662" i="1"/>
  <c r="A1663" i="1"/>
  <c r="P1662" i="1"/>
  <c r="U1662" i="1"/>
  <c r="T1662" i="1"/>
  <c r="R1661" i="1"/>
  <c r="S1661" i="1" s="1"/>
  <c r="C1662" i="1" s="1"/>
  <c r="K1662" i="1"/>
  <c r="L1662" i="1" s="1"/>
  <c r="M1662" i="1" s="1"/>
  <c r="N1662" i="1" s="1"/>
  <c r="I1660" i="1"/>
  <c r="O1660" i="1" s="1"/>
  <c r="Q1660" i="1" s="1"/>
  <c r="G1661" i="1"/>
  <c r="P1663" i="1" l="1"/>
  <c r="A1664" i="1"/>
  <c r="B1663" i="1"/>
  <c r="D1663" i="1"/>
  <c r="E1663" i="1" s="1"/>
  <c r="F1663" i="1" s="1"/>
  <c r="K1663" i="1"/>
  <c r="L1663" i="1" s="1"/>
  <c r="M1663" i="1" s="1"/>
  <c r="N1663" i="1" s="1"/>
  <c r="T1663" i="1"/>
  <c r="U1663" i="1"/>
  <c r="R1662" i="1"/>
  <c r="S1662" i="1" s="1"/>
  <c r="C1663" i="1" s="1"/>
  <c r="I1661" i="1"/>
  <c r="O1661" i="1" s="1"/>
  <c r="Q1661" i="1" s="1"/>
  <c r="G1662" i="1"/>
  <c r="H1663" i="1" s="1"/>
  <c r="D1664" i="1" l="1"/>
  <c r="E1664" i="1" s="1"/>
  <c r="F1664" i="1" s="1"/>
  <c r="B1664" i="1"/>
  <c r="P1664" i="1"/>
  <c r="A1665" i="1"/>
  <c r="K1664" i="1"/>
  <c r="L1664" i="1" s="1"/>
  <c r="M1664" i="1" s="1"/>
  <c r="N1664" i="1" s="1"/>
  <c r="U1664" i="1"/>
  <c r="R1663" i="1"/>
  <c r="S1663" i="1" s="1"/>
  <c r="C1664" i="1" s="1"/>
  <c r="T1664" i="1"/>
  <c r="H1664" i="1"/>
  <c r="I1662" i="1"/>
  <c r="O1662" i="1" s="1"/>
  <c r="Q1662" i="1" s="1"/>
  <c r="G1663" i="1"/>
  <c r="A1666" i="1" l="1"/>
  <c r="D1665" i="1"/>
  <c r="E1665" i="1" s="1"/>
  <c r="F1665" i="1" s="1"/>
  <c r="P1665" i="1"/>
  <c r="B1665" i="1"/>
  <c r="K1665" i="1"/>
  <c r="L1665" i="1" s="1"/>
  <c r="M1665" i="1" s="1"/>
  <c r="N1665" i="1" s="1"/>
  <c r="U1665" i="1"/>
  <c r="R1664" i="1"/>
  <c r="S1664" i="1" s="1"/>
  <c r="C1665" i="1" s="1"/>
  <c r="T1665" i="1"/>
  <c r="H1665" i="1"/>
  <c r="I1663" i="1"/>
  <c r="O1663" i="1" s="1"/>
  <c r="Q1663" i="1" s="1"/>
  <c r="G1664" i="1"/>
  <c r="K1666" i="1" l="1"/>
  <c r="L1666" i="1" s="1"/>
  <c r="M1666" i="1" s="1"/>
  <c r="N1666" i="1" s="1"/>
  <c r="U1666" i="1"/>
  <c r="T1666" i="1"/>
  <c r="R1665" i="1"/>
  <c r="S1665" i="1" s="1"/>
  <c r="C1666" i="1" s="1"/>
  <c r="H1666" i="1"/>
  <c r="D1666" i="1"/>
  <c r="E1666" i="1" s="1"/>
  <c r="F1666" i="1" s="1"/>
  <c r="A1667" i="1"/>
  <c r="P1666" i="1"/>
  <c r="B1666" i="1"/>
  <c r="I1664" i="1"/>
  <c r="O1664" i="1" s="1"/>
  <c r="Q1664" i="1" s="1"/>
  <c r="G1665" i="1"/>
  <c r="T1667" i="1" l="1"/>
  <c r="K1667" i="1"/>
  <c r="L1667" i="1" s="1"/>
  <c r="M1667" i="1" s="1"/>
  <c r="N1667" i="1" s="1"/>
  <c r="U1667" i="1"/>
  <c r="R1666" i="1"/>
  <c r="S1666" i="1" s="1"/>
  <c r="C1667" i="1" s="1"/>
  <c r="P1667" i="1"/>
  <c r="A1668" i="1"/>
  <c r="D1667" i="1"/>
  <c r="E1667" i="1" s="1"/>
  <c r="F1667" i="1" s="1"/>
  <c r="B1667" i="1"/>
  <c r="I1665" i="1"/>
  <c r="O1665" i="1" s="1"/>
  <c r="Q1665" i="1" s="1"/>
  <c r="G1666" i="1"/>
  <c r="P1668" i="1" l="1"/>
  <c r="A1669" i="1"/>
  <c r="D1668" i="1"/>
  <c r="E1668" i="1" s="1"/>
  <c r="F1668" i="1" s="1"/>
  <c r="B1668" i="1"/>
  <c r="U1668" i="1"/>
  <c r="R1667" i="1"/>
  <c r="S1667" i="1" s="1"/>
  <c r="C1668" i="1" s="1"/>
  <c r="T1668" i="1"/>
  <c r="K1668" i="1"/>
  <c r="L1668" i="1" s="1"/>
  <c r="M1668" i="1" s="1"/>
  <c r="N1668" i="1" s="1"/>
  <c r="I1666" i="1"/>
  <c r="O1666" i="1" s="1"/>
  <c r="Q1666" i="1" s="1"/>
  <c r="G1667" i="1"/>
  <c r="H1667" i="1"/>
  <c r="H1668" i="1" s="1"/>
  <c r="H1669" i="1" l="1"/>
  <c r="A1670" i="1"/>
  <c r="B1669" i="1"/>
  <c r="D1669" i="1"/>
  <c r="E1669" i="1" s="1"/>
  <c r="F1669" i="1" s="1"/>
  <c r="P1669" i="1"/>
  <c r="T1669" i="1"/>
  <c r="K1669" i="1"/>
  <c r="L1669" i="1" s="1"/>
  <c r="M1669" i="1" s="1"/>
  <c r="N1669" i="1" s="1"/>
  <c r="U1669" i="1"/>
  <c r="R1668" i="1"/>
  <c r="S1668" i="1" s="1"/>
  <c r="C1669" i="1" s="1"/>
  <c r="I1667" i="1"/>
  <c r="O1667" i="1" s="1"/>
  <c r="Q1667" i="1" s="1"/>
  <c r="G1668" i="1"/>
  <c r="K1670" i="1" l="1"/>
  <c r="L1670" i="1" s="1"/>
  <c r="M1670" i="1" s="1"/>
  <c r="N1670" i="1" s="1"/>
  <c r="R1669" i="1"/>
  <c r="S1669" i="1" s="1"/>
  <c r="C1670" i="1" s="1"/>
  <c r="U1670" i="1"/>
  <c r="T1670" i="1"/>
  <c r="D1670" i="1"/>
  <c r="E1670" i="1" s="1"/>
  <c r="F1670" i="1" s="1"/>
  <c r="B1670" i="1"/>
  <c r="A1671" i="1"/>
  <c r="P1670" i="1"/>
  <c r="H1670" i="1"/>
  <c r="I1668" i="1"/>
  <c r="O1668" i="1" s="1"/>
  <c r="Q1668" i="1" s="1"/>
  <c r="G1669" i="1"/>
  <c r="H1671" i="1" l="1"/>
  <c r="P1671" i="1"/>
  <c r="A1672" i="1"/>
  <c r="B1671" i="1"/>
  <c r="D1671" i="1"/>
  <c r="E1671" i="1" s="1"/>
  <c r="F1671" i="1" s="1"/>
  <c r="T1671" i="1"/>
  <c r="U1671" i="1"/>
  <c r="R1670" i="1"/>
  <c r="S1670" i="1" s="1"/>
  <c r="C1671" i="1" s="1"/>
  <c r="K1671" i="1"/>
  <c r="L1671" i="1" s="1"/>
  <c r="M1671" i="1" s="1"/>
  <c r="N1671" i="1" s="1"/>
  <c r="I1669" i="1"/>
  <c r="O1669" i="1" s="1"/>
  <c r="Q1669" i="1" s="1"/>
  <c r="G1670" i="1"/>
  <c r="B1672" i="1" l="1"/>
  <c r="P1672" i="1"/>
  <c r="A1673" i="1"/>
  <c r="D1672" i="1"/>
  <c r="E1672" i="1" s="1"/>
  <c r="F1672" i="1" s="1"/>
  <c r="R1671" i="1"/>
  <c r="S1671" i="1" s="1"/>
  <c r="C1672" i="1" s="1"/>
  <c r="T1672" i="1"/>
  <c r="K1672" i="1"/>
  <c r="L1672" i="1" s="1"/>
  <c r="M1672" i="1" s="1"/>
  <c r="N1672" i="1" s="1"/>
  <c r="U1672" i="1"/>
  <c r="H1672" i="1"/>
  <c r="I1670" i="1"/>
  <c r="O1670" i="1" s="1"/>
  <c r="Q1670" i="1" s="1"/>
  <c r="G1671" i="1"/>
  <c r="A1674" i="1" l="1"/>
  <c r="D1673" i="1"/>
  <c r="E1673" i="1" s="1"/>
  <c r="F1673" i="1" s="1"/>
  <c r="P1673" i="1"/>
  <c r="B1673" i="1"/>
  <c r="K1673" i="1"/>
  <c r="L1673" i="1" s="1"/>
  <c r="M1673" i="1" s="1"/>
  <c r="N1673" i="1" s="1"/>
  <c r="U1673" i="1"/>
  <c r="R1672" i="1"/>
  <c r="S1672" i="1" s="1"/>
  <c r="C1673" i="1" s="1"/>
  <c r="T1673" i="1"/>
  <c r="H1673" i="1"/>
  <c r="I1671" i="1"/>
  <c r="O1671" i="1" s="1"/>
  <c r="Q1671" i="1" s="1"/>
  <c r="G1672" i="1"/>
  <c r="K1674" i="1" l="1"/>
  <c r="L1674" i="1" s="1"/>
  <c r="M1674" i="1" s="1"/>
  <c r="N1674" i="1" s="1"/>
  <c r="T1674" i="1"/>
  <c r="R1673" i="1"/>
  <c r="S1673" i="1" s="1"/>
  <c r="C1674" i="1" s="1"/>
  <c r="U1674" i="1"/>
  <c r="H1674" i="1"/>
  <c r="D1674" i="1"/>
  <c r="E1674" i="1" s="1"/>
  <c r="F1674" i="1" s="1"/>
  <c r="P1674" i="1"/>
  <c r="B1674" i="1"/>
  <c r="A1675" i="1"/>
  <c r="I1672" i="1"/>
  <c r="O1672" i="1" s="1"/>
  <c r="Q1672" i="1" s="1"/>
  <c r="G1673" i="1"/>
  <c r="U1675" i="1" l="1"/>
  <c r="R1674" i="1"/>
  <c r="S1674" i="1" s="1"/>
  <c r="C1675" i="1" s="1"/>
  <c r="T1675" i="1"/>
  <c r="K1675" i="1"/>
  <c r="L1675" i="1" s="1"/>
  <c r="M1675" i="1" s="1"/>
  <c r="N1675" i="1" s="1"/>
  <c r="H1675" i="1"/>
  <c r="D1675" i="1"/>
  <c r="E1675" i="1" s="1"/>
  <c r="F1675" i="1" s="1"/>
  <c r="B1675" i="1"/>
  <c r="P1675" i="1"/>
  <c r="A1676" i="1"/>
  <c r="I1673" i="1"/>
  <c r="O1673" i="1" s="1"/>
  <c r="Q1673" i="1" s="1"/>
  <c r="G1674" i="1"/>
  <c r="H1676" i="1" l="1"/>
  <c r="A1677" i="1"/>
  <c r="D1676" i="1"/>
  <c r="E1676" i="1" s="1"/>
  <c r="F1676" i="1" s="1"/>
  <c r="B1676" i="1"/>
  <c r="P1676" i="1"/>
  <c r="K1676" i="1"/>
  <c r="L1676" i="1" s="1"/>
  <c r="M1676" i="1" s="1"/>
  <c r="N1676" i="1" s="1"/>
  <c r="U1676" i="1"/>
  <c r="R1675" i="1"/>
  <c r="S1675" i="1" s="1"/>
  <c r="C1676" i="1" s="1"/>
  <c r="T1676" i="1"/>
  <c r="I1674" i="1"/>
  <c r="O1674" i="1" s="1"/>
  <c r="Q1674" i="1" s="1"/>
  <c r="G1675" i="1"/>
  <c r="T1677" i="1" l="1"/>
  <c r="R1676" i="1"/>
  <c r="S1676" i="1" s="1"/>
  <c r="C1677" i="1" s="1"/>
  <c r="U1677" i="1"/>
  <c r="K1677" i="1"/>
  <c r="L1677" i="1" s="1"/>
  <c r="M1677" i="1" s="1"/>
  <c r="N1677" i="1" s="1"/>
  <c r="H1677" i="1"/>
  <c r="A1678" i="1"/>
  <c r="B1677" i="1"/>
  <c r="P1677" i="1"/>
  <c r="D1677" i="1"/>
  <c r="E1677" i="1" s="1"/>
  <c r="F1677" i="1" s="1"/>
  <c r="I1675" i="1"/>
  <c r="O1675" i="1" s="1"/>
  <c r="Q1675" i="1" s="1"/>
  <c r="G1676" i="1"/>
  <c r="T1678" i="1" l="1"/>
  <c r="K1678" i="1"/>
  <c r="L1678" i="1" s="1"/>
  <c r="M1678" i="1" s="1"/>
  <c r="N1678" i="1" s="1"/>
  <c r="U1678" i="1"/>
  <c r="R1677" i="1"/>
  <c r="S1677" i="1" s="1"/>
  <c r="C1678" i="1" s="1"/>
  <c r="D1678" i="1"/>
  <c r="E1678" i="1" s="1"/>
  <c r="F1678" i="1" s="1"/>
  <c r="B1678" i="1"/>
  <c r="P1678" i="1"/>
  <c r="A1679" i="1"/>
  <c r="H1678" i="1"/>
  <c r="I1676" i="1"/>
  <c r="O1676" i="1" s="1"/>
  <c r="Q1676" i="1" s="1"/>
  <c r="G1677" i="1"/>
  <c r="K1679" i="1" l="1"/>
  <c r="L1679" i="1" s="1"/>
  <c r="M1679" i="1" s="1"/>
  <c r="N1679" i="1" s="1"/>
  <c r="T1679" i="1"/>
  <c r="U1679" i="1"/>
  <c r="R1678" i="1"/>
  <c r="S1678" i="1" s="1"/>
  <c r="C1679" i="1" s="1"/>
  <c r="P1679" i="1"/>
  <c r="A1680" i="1"/>
  <c r="B1679" i="1"/>
  <c r="D1679" i="1"/>
  <c r="E1679" i="1" s="1"/>
  <c r="F1679" i="1" s="1"/>
  <c r="H1679" i="1"/>
  <c r="I1677" i="1"/>
  <c r="O1677" i="1" s="1"/>
  <c r="Q1677" i="1" s="1"/>
  <c r="G1678" i="1"/>
  <c r="A1681" i="1" l="1"/>
  <c r="B1680" i="1"/>
  <c r="P1680" i="1"/>
  <c r="D1680" i="1"/>
  <c r="E1680" i="1" s="1"/>
  <c r="F1680" i="1" s="1"/>
  <c r="U1680" i="1"/>
  <c r="R1679" i="1"/>
  <c r="S1679" i="1" s="1"/>
  <c r="C1680" i="1" s="1"/>
  <c r="K1680" i="1"/>
  <c r="L1680" i="1" s="1"/>
  <c r="M1680" i="1" s="1"/>
  <c r="N1680" i="1" s="1"/>
  <c r="T1680" i="1"/>
  <c r="H1680" i="1"/>
  <c r="I1678" i="1"/>
  <c r="O1678" i="1" s="1"/>
  <c r="Q1678" i="1" s="1"/>
  <c r="G1679" i="1"/>
  <c r="K1681" i="1" l="1"/>
  <c r="L1681" i="1" s="1"/>
  <c r="M1681" i="1" s="1"/>
  <c r="N1681" i="1" s="1"/>
  <c r="U1681" i="1"/>
  <c r="R1680" i="1"/>
  <c r="S1680" i="1" s="1"/>
  <c r="C1681" i="1" s="1"/>
  <c r="T1681" i="1"/>
  <c r="H1681" i="1"/>
  <c r="A1682" i="1"/>
  <c r="D1681" i="1"/>
  <c r="E1681" i="1" s="1"/>
  <c r="F1681" i="1" s="1"/>
  <c r="P1681" i="1"/>
  <c r="B1681" i="1"/>
  <c r="I1679" i="1"/>
  <c r="O1679" i="1" s="1"/>
  <c r="Q1679" i="1" s="1"/>
  <c r="G1680" i="1"/>
  <c r="U1682" i="1" l="1"/>
  <c r="R1681" i="1"/>
  <c r="S1681" i="1" s="1"/>
  <c r="C1682" i="1" s="1"/>
  <c r="T1682" i="1"/>
  <c r="K1682" i="1"/>
  <c r="L1682" i="1" s="1"/>
  <c r="M1682" i="1" s="1"/>
  <c r="N1682" i="1" s="1"/>
  <c r="B1682" i="1"/>
  <c r="P1682" i="1"/>
  <c r="A1683" i="1"/>
  <c r="D1682" i="1"/>
  <c r="E1682" i="1" s="1"/>
  <c r="F1682" i="1" s="1"/>
  <c r="H1682" i="1"/>
  <c r="I1680" i="1"/>
  <c r="O1680" i="1" s="1"/>
  <c r="Q1680" i="1" s="1"/>
  <c r="G1681" i="1"/>
  <c r="T1683" i="1" l="1"/>
  <c r="R1682" i="1"/>
  <c r="S1682" i="1" s="1"/>
  <c r="C1683" i="1" s="1"/>
  <c r="U1683" i="1"/>
  <c r="K1683" i="1"/>
  <c r="L1683" i="1" s="1"/>
  <c r="M1683" i="1" s="1"/>
  <c r="N1683" i="1" s="1"/>
  <c r="A1684" i="1"/>
  <c r="B1683" i="1"/>
  <c r="D1683" i="1"/>
  <c r="E1683" i="1" s="1"/>
  <c r="F1683" i="1" s="1"/>
  <c r="P1683" i="1"/>
  <c r="I1681" i="1"/>
  <c r="O1681" i="1" s="1"/>
  <c r="Q1681" i="1" s="1"/>
  <c r="G1682" i="1"/>
  <c r="H1683" i="1" s="1"/>
  <c r="H1684" i="1" l="1"/>
  <c r="A1685" i="1"/>
  <c r="D1684" i="1"/>
  <c r="E1684" i="1" s="1"/>
  <c r="F1684" i="1" s="1"/>
  <c r="P1684" i="1"/>
  <c r="B1684" i="1"/>
  <c r="K1684" i="1"/>
  <c r="L1684" i="1" s="1"/>
  <c r="M1684" i="1" s="1"/>
  <c r="N1684" i="1" s="1"/>
  <c r="U1684" i="1"/>
  <c r="R1683" i="1"/>
  <c r="S1683" i="1" s="1"/>
  <c r="C1684" i="1" s="1"/>
  <c r="T1684" i="1"/>
  <c r="I1682" i="1"/>
  <c r="O1682" i="1" s="1"/>
  <c r="Q1682" i="1" s="1"/>
  <c r="G1683" i="1"/>
  <c r="H1685" i="1" l="1"/>
  <c r="T1685" i="1"/>
  <c r="R1684" i="1"/>
  <c r="S1684" i="1" s="1"/>
  <c r="C1685" i="1" s="1"/>
  <c r="K1685" i="1"/>
  <c r="L1685" i="1" s="1"/>
  <c r="M1685" i="1" s="1"/>
  <c r="N1685" i="1" s="1"/>
  <c r="U1685" i="1"/>
  <c r="D1685" i="1"/>
  <c r="E1685" i="1" s="1"/>
  <c r="F1685" i="1" s="1"/>
  <c r="B1685" i="1"/>
  <c r="P1685" i="1"/>
  <c r="A1686" i="1"/>
  <c r="I1683" i="1"/>
  <c r="O1683" i="1" s="1"/>
  <c r="Q1683" i="1" s="1"/>
  <c r="G1684" i="1"/>
  <c r="U1686" i="1" l="1"/>
  <c r="R1685" i="1"/>
  <c r="S1685" i="1" s="1"/>
  <c r="C1686" i="1" s="1"/>
  <c r="T1686" i="1"/>
  <c r="K1686" i="1"/>
  <c r="L1686" i="1" s="1"/>
  <c r="M1686" i="1" s="1"/>
  <c r="N1686" i="1" s="1"/>
  <c r="P1686" i="1"/>
  <c r="D1686" i="1"/>
  <c r="E1686" i="1" s="1"/>
  <c r="F1686" i="1" s="1"/>
  <c r="A1687" i="1"/>
  <c r="B1686" i="1"/>
  <c r="H1686" i="1"/>
  <c r="I1684" i="1"/>
  <c r="O1684" i="1" s="1"/>
  <c r="Q1684" i="1" s="1"/>
  <c r="G1685" i="1"/>
  <c r="P1687" i="1" l="1"/>
  <c r="A1688" i="1"/>
  <c r="D1687" i="1"/>
  <c r="E1687" i="1" s="1"/>
  <c r="F1687" i="1" s="1"/>
  <c r="B1687" i="1"/>
  <c r="K1687" i="1"/>
  <c r="L1687" i="1" s="1"/>
  <c r="M1687" i="1" s="1"/>
  <c r="N1687" i="1" s="1"/>
  <c r="U1687" i="1"/>
  <c r="R1686" i="1"/>
  <c r="S1686" i="1" s="1"/>
  <c r="C1687" i="1" s="1"/>
  <c r="T1687" i="1"/>
  <c r="I1685" i="1"/>
  <c r="O1685" i="1" s="1"/>
  <c r="Q1685" i="1" s="1"/>
  <c r="G1686" i="1"/>
  <c r="B1688" i="1" l="1"/>
  <c r="P1688" i="1"/>
  <c r="D1688" i="1"/>
  <c r="E1688" i="1" s="1"/>
  <c r="F1688" i="1" s="1"/>
  <c r="A1689" i="1"/>
  <c r="R1687" i="1"/>
  <c r="S1687" i="1" s="1"/>
  <c r="C1688" i="1" s="1"/>
  <c r="T1688" i="1"/>
  <c r="U1688" i="1"/>
  <c r="K1688" i="1"/>
  <c r="L1688" i="1" s="1"/>
  <c r="M1688" i="1" s="1"/>
  <c r="N1688" i="1" s="1"/>
  <c r="I1686" i="1"/>
  <c r="O1686" i="1" s="1"/>
  <c r="Q1686" i="1" s="1"/>
  <c r="G1687" i="1"/>
  <c r="H1687" i="1"/>
  <c r="H1688" i="1" s="1"/>
  <c r="H1689" i="1" l="1"/>
  <c r="A1690" i="1"/>
  <c r="D1689" i="1"/>
  <c r="E1689" i="1" s="1"/>
  <c r="F1689" i="1" s="1"/>
  <c r="B1689" i="1"/>
  <c r="P1689" i="1"/>
  <c r="U1689" i="1"/>
  <c r="R1688" i="1"/>
  <c r="S1688" i="1" s="1"/>
  <c r="C1689" i="1" s="1"/>
  <c r="T1689" i="1"/>
  <c r="K1689" i="1"/>
  <c r="L1689" i="1" s="1"/>
  <c r="M1689" i="1" s="1"/>
  <c r="N1689" i="1" s="1"/>
  <c r="I1687" i="1"/>
  <c r="O1687" i="1" s="1"/>
  <c r="Q1687" i="1" s="1"/>
  <c r="G1688" i="1"/>
  <c r="U1690" i="1" l="1"/>
  <c r="R1689" i="1"/>
  <c r="S1689" i="1" s="1"/>
  <c r="C1690" i="1" s="1"/>
  <c r="K1690" i="1"/>
  <c r="L1690" i="1" s="1"/>
  <c r="M1690" i="1" s="1"/>
  <c r="N1690" i="1" s="1"/>
  <c r="T1690" i="1"/>
  <c r="P1690" i="1"/>
  <c r="A1691" i="1"/>
  <c r="D1690" i="1"/>
  <c r="E1690" i="1" s="1"/>
  <c r="F1690" i="1" s="1"/>
  <c r="B1690" i="1"/>
  <c r="H1690" i="1"/>
  <c r="I1688" i="1"/>
  <c r="O1688" i="1" s="1"/>
  <c r="Q1688" i="1" s="1"/>
  <c r="G1689" i="1"/>
  <c r="K1691" i="1" l="1"/>
  <c r="L1691" i="1" s="1"/>
  <c r="M1691" i="1" s="1"/>
  <c r="N1691" i="1" s="1"/>
  <c r="T1691" i="1"/>
  <c r="U1691" i="1"/>
  <c r="R1690" i="1"/>
  <c r="S1690" i="1" s="1"/>
  <c r="C1691" i="1" s="1"/>
  <c r="A1692" i="1"/>
  <c r="B1691" i="1"/>
  <c r="D1691" i="1"/>
  <c r="E1691" i="1" s="1"/>
  <c r="F1691" i="1" s="1"/>
  <c r="P1691" i="1"/>
  <c r="H1691" i="1"/>
  <c r="I1689" i="1"/>
  <c r="O1689" i="1" s="1"/>
  <c r="Q1689" i="1" s="1"/>
  <c r="G1690" i="1"/>
  <c r="H1692" i="1" l="1"/>
  <c r="K1692" i="1"/>
  <c r="L1692" i="1" s="1"/>
  <c r="M1692" i="1" s="1"/>
  <c r="N1692" i="1" s="1"/>
  <c r="U1692" i="1"/>
  <c r="R1691" i="1"/>
  <c r="S1691" i="1" s="1"/>
  <c r="C1692" i="1" s="1"/>
  <c r="T1692" i="1"/>
  <c r="A1693" i="1"/>
  <c r="D1692" i="1"/>
  <c r="E1692" i="1" s="1"/>
  <c r="F1692" i="1" s="1"/>
  <c r="P1692" i="1"/>
  <c r="B1692" i="1"/>
  <c r="I1690" i="1"/>
  <c r="O1690" i="1" s="1"/>
  <c r="Q1690" i="1" s="1"/>
  <c r="G1691" i="1"/>
  <c r="K1693" i="1" l="1"/>
  <c r="L1693" i="1" s="1"/>
  <c r="M1693" i="1" s="1"/>
  <c r="N1693" i="1" s="1"/>
  <c r="R1692" i="1"/>
  <c r="S1692" i="1" s="1"/>
  <c r="C1693" i="1" s="1"/>
  <c r="T1693" i="1"/>
  <c r="U1693" i="1"/>
  <c r="D1693" i="1"/>
  <c r="E1693" i="1" s="1"/>
  <c r="F1693" i="1" s="1"/>
  <c r="B1693" i="1"/>
  <c r="P1693" i="1"/>
  <c r="A1694" i="1"/>
  <c r="H1693" i="1"/>
  <c r="I1691" i="1"/>
  <c r="O1691" i="1" s="1"/>
  <c r="Q1691" i="1" s="1"/>
  <c r="G1692" i="1"/>
  <c r="H1694" i="1" l="1"/>
  <c r="U1694" i="1"/>
  <c r="R1693" i="1"/>
  <c r="S1693" i="1" s="1"/>
  <c r="C1694" i="1" s="1"/>
  <c r="T1694" i="1"/>
  <c r="K1694" i="1"/>
  <c r="L1694" i="1" s="1"/>
  <c r="M1694" i="1" s="1"/>
  <c r="N1694" i="1" s="1"/>
  <c r="P1694" i="1"/>
  <c r="D1694" i="1"/>
  <c r="E1694" i="1" s="1"/>
  <c r="F1694" i="1" s="1"/>
  <c r="B1694" i="1"/>
  <c r="A1695" i="1"/>
  <c r="I1692" i="1"/>
  <c r="O1692" i="1" s="1"/>
  <c r="Q1692" i="1" s="1"/>
  <c r="G1693" i="1"/>
  <c r="U1695" i="1" l="1"/>
  <c r="R1694" i="1"/>
  <c r="S1694" i="1" s="1"/>
  <c r="C1695" i="1" s="1"/>
  <c r="K1695" i="1"/>
  <c r="L1695" i="1" s="1"/>
  <c r="M1695" i="1" s="1"/>
  <c r="N1695" i="1" s="1"/>
  <c r="T1695" i="1"/>
  <c r="B1695" i="1"/>
  <c r="P1695" i="1"/>
  <c r="A1696" i="1"/>
  <c r="D1695" i="1"/>
  <c r="E1695" i="1" s="1"/>
  <c r="F1695" i="1" s="1"/>
  <c r="H1695" i="1"/>
  <c r="I1693" i="1"/>
  <c r="O1693" i="1" s="1"/>
  <c r="Q1693" i="1" s="1"/>
  <c r="G1694" i="1"/>
  <c r="B1696" i="1" l="1"/>
  <c r="P1696" i="1"/>
  <c r="A1697" i="1"/>
  <c r="D1696" i="1"/>
  <c r="E1696" i="1" s="1"/>
  <c r="F1696" i="1" s="1"/>
  <c r="R1695" i="1"/>
  <c r="S1695" i="1" s="1"/>
  <c r="C1696" i="1" s="1"/>
  <c r="T1696" i="1"/>
  <c r="K1696" i="1"/>
  <c r="L1696" i="1" s="1"/>
  <c r="M1696" i="1" s="1"/>
  <c r="N1696" i="1" s="1"/>
  <c r="U1696" i="1"/>
  <c r="H1696" i="1"/>
  <c r="I1694" i="1"/>
  <c r="O1694" i="1" s="1"/>
  <c r="Q1694" i="1" s="1"/>
  <c r="G1695" i="1"/>
  <c r="U1697" i="1" l="1"/>
  <c r="T1697" i="1"/>
  <c r="K1697" i="1"/>
  <c r="L1697" i="1" s="1"/>
  <c r="M1697" i="1" s="1"/>
  <c r="N1697" i="1" s="1"/>
  <c r="R1696" i="1"/>
  <c r="S1696" i="1" s="1"/>
  <c r="C1697" i="1" s="1"/>
  <c r="P1697" i="1"/>
  <c r="A1698" i="1"/>
  <c r="D1697" i="1"/>
  <c r="E1697" i="1" s="1"/>
  <c r="F1697" i="1" s="1"/>
  <c r="B1697" i="1"/>
  <c r="H1697" i="1"/>
  <c r="I1695" i="1"/>
  <c r="O1695" i="1" s="1"/>
  <c r="Q1695" i="1" s="1"/>
  <c r="G1696" i="1"/>
  <c r="T1698" i="1" l="1"/>
  <c r="K1698" i="1"/>
  <c r="L1698" i="1" s="1"/>
  <c r="M1698" i="1" s="1"/>
  <c r="N1698" i="1" s="1"/>
  <c r="U1698" i="1"/>
  <c r="R1697" i="1"/>
  <c r="S1697" i="1" s="1"/>
  <c r="C1698" i="1" s="1"/>
  <c r="P1698" i="1"/>
  <c r="A1699" i="1"/>
  <c r="B1698" i="1"/>
  <c r="D1698" i="1"/>
  <c r="E1698" i="1" s="1"/>
  <c r="F1698" i="1" s="1"/>
  <c r="H1698" i="1"/>
  <c r="I1696" i="1"/>
  <c r="O1696" i="1" s="1"/>
  <c r="Q1696" i="1" s="1"/>
  <c r="G1697" i="1"/>
  <c r="R1698" i="1" l="1"/>
  <c r="S1698" i="1" s="1"/>
  <c r="C1699" i="1" s="1"/>
  <c r="U1699" i="1"/>
  <c r="T1699" i="1"/>
  <c r="K1699" i="1"/>
  <c r="L1699" i="1" s="1"/>
  <c r="M1699" i="1" s="1"/>
  <c r="N1699" i="1" s="1"/>
  <c r="D1699" i="1"/>
  <c r="E1699" i="1" s="1"/>
  <c r="F1699" i="1" s="1"/>
  <c r="B1699" i="1"/>
  <c r="A1700" i="1"/>
  <c r="P1699" i="1"/>
  <c r="H1699" i="1"/>
  <c r="I1697" i="1"/>
  <c r="O1697" i="1" s="1"/>
  <c r="Q1697" i="1" s="1"/>
  <c r="G1698" i="1"/>
  <c r="H1700" i="1" l="1"/>
  <c r="B1700" i="1"/>
  <c r="A1701" i="1"/>
  <c r="D1700" i="1"/>
  <c r="E1700" i="1" s="1"/>
  <c r="F1700" i="1" s="1"/>
  <c r="P1700" i="1"/>
  <c r="U1700" i="1"/>
  <c r="T1700" i="1"/>
  <c r="K1700" i="1"/>
  <c r="L1700" i="1" s="1"/>
  <c r="M1700" i="1" s="1"/>
  <c r="N1700" i="1" s="1"/>
  <c r="R1699" i="1"/>
  <c r="S1699" i="1" s="1"/>
  <c r="C1700" i="1" s="1"/>
  <c r="I1698" i="1"/>
  <c r="O1698" i="1" s="1"/>
  <c r="Q1698" i="1" s="1"/>
  <c r="G1699" i="1"/>
  <c r="H1701" i="1" l="1"/>
  <c r="T1701" i="1"/>
  <c r="R1700" i="1"/>
  <c r="S1700" i="1" s="1"/>
  <c r="C1701" i="1" s="1"/>
  <c r="U1701" i="1"/>
  <c r="K1701" i="1"/>
  <c r="L1701" i="1" s="1"/>
  <c r="M1701" i="1" s="1"/>
  <c r="N1701" i="1" s="1"/>
  <c r="D1701" i="1"/>
  <c r="E1701" i="1" s="1"/>
  <c r="F1701" i="1" s="1"/>
  <c r="P1701" i="1"/>
  <c r="A1702" i="1"/>
  <c r="B1701" i="1"/>
  <c r="I1699" i="1"/>
  <c r="O1699" i="1" s="1"/>
  <c r="Q1699" i="1" s="1"/>
  <c r="G1700" i="1"/>
  <c r="P1702" i="1" l="1"/>
  <c r="A1703" i="1"/>
  <c r="D1702" i="1"/>
  <c r="E1702" i="1" s="1"/>
  <c r="F1702" i="1" s="1"/>
  <c r="B1702" i="1"/>
  <c r="U1702" i="1"/>
  <c r="R1701" i="1"/>
  <c r="S1701" i="1" s="1"/>
  <c r="C1702" i="1" s="1"/>
  <c r="T1702" i="1"/>
  <c r="K1702" i="1"/>
  <c r="L1702" i="1" s="1"/>
  <c r="M1702" i="1" s="1"/>
  <c r="N1702" i="1" s="1"/>
  <c r="H1702" i="1"/>
  <c r="I1700" i="1"/>
  <c r="O1700" i="1" s="1"/>
  <c r="Q1700" i="1" s="1"/>
  <c r="G1701" i="1"/>
  <c r="H1703" i="1" l="1"/>
  <c r="B1703" i="1"/>
  <c r="A1704" i="1"/>
  <c r="P1703" i="1"/>
  <c r="D1703" i="1"/>
  <c r="E1703" i="1" s="1"/>
  <c r="F1703" i="1" s="1"/>
  <c r="U1703" i="1"/>
  <c r="R1702" i="1"/>
  <c r="S1702" i="1" s="1"/>
  <c r="C1703" i="1" s="1"/>
  <c r="T1703" i="1"/>
  <c r="K1703" i="1"/>
  <c r="L1703" i="1" s="1"/>
  <c r="M1703" i="1" s="1"/>
  <c r="N1703" i="1" s="1"/>
  <c r="I1701" i="1"/>
  <c r="O1701" i="1" s="1"/>
  <c r="Q1701" i="1" s="1"/>
  <c r="G1702" i="1"/>
  <c r="H1704" i="1" l="1"/>
  <c r="U1704" i="1"/>
  <c r="R1703" i="1"/>
  <c r="S1703" i="1" s="1"/>
  <c r="C1704" i="1" s="1"/>
  <c r="K1704" i="1"/>
  <c r="L1704" i="1" s="1"/>
  <c r="M1704" i="1" s="1"/>
  <c r="N1704" i="1" s="1"/>
  <c r="T1704" i="1"/>
  <c r="A1705" i="1"/>
  <c r="P1704" i="1"/>
  <c r="D1704" i="1"/>
  <c r="E1704" i="1" s="1"/>
  <c r="F1704" i="1" s="1"/>
  <c r="B1704" i="1"/>
  <c r="I1702" i="1"/>
  <c r="O1702" i="1" s="1"/>
  <c r="Q1702" i="1" s="1"/>
  <c r="G1703" i="1"/>
  <c r="A1706" i="1" l="1"/>
  <c r="B1705" i="1"/>
  <c r="D1705" i="1"/>
  <c r="E1705" i="1" s="1"/>
  <c r="F1705" i="1" s="1"/>
  <c r="P1705" i="1"/>
  <c r="K1705" i="1"/>
  <c r="L1705" i="1" s="1"/>
  <c r="M1705" i="1" s="1"/>
  <c r="N1705" i="1" s="1"/>
  <c r="U1705" i="1"/>
  <c r="T1705" i="1"/>
  <c r="R1704" i="1"/>
  <c r="S1704" i="1" s="1"/>
  <c r="C1705" i="1" s="1"/>
  <c r="H1705" i="1"/>
  <c r="I1703" i="1"/>
  <c r="O1703" i="1" s="1"/>
  <c r="Q1703" i="1" s="1"/>
  <c r="G1704" i="1"/>
  <c r="U1706" i="1" l="1"/>
  <c r="K1706" i="1"/>
  <c r="L1706" i="1" s="1"/>
  <c r="M1706" i="1" s="1"/>
  <c r="N1706" i="1" s="1"/>
  <c r="T1706" i="1"/>
  <c r="R1705" i="1"/>
  <c r="S1705" i="1" s="1"/>
  <c r="C1706" i="1" s="1"/>
  <c r="P1706" i="1"/>
  <c r="A1707" i="1"/>
  <c r="D1706" i="1"/>
  <c r="E1706" i="1" s="1"/>
  <c r="F1706" i="1" s="1"/>
  <c r="B1706" i="1"/>
  <c r="I1704" i="1"/>
  <c r="O1704" i="1" s="1"/>
  <c r="Q1704" i="1" s="1"/>
  <c r="G1705" i="1"/>
  <c r="H1706" i="1" s="1"/>
  <c r="D1707" i="1" l="1"/>
  <c r="E1707" i="1" s="1"/>
  <c r="F1707" i="1" s="1"/>
  <c r="B1707" i="1"/>
  <c r="P1707" i="1"/>
  <c r="A1708" i="1"/>
  <c r="H1707" i="1"/>
  <c r="R1706" i="1"/>
  <c r="S1706" i="1" s="1"/>
  <c r="C1707" i="1" s="1"/>
  <c r="U1707" i="1"/>
  <c r="T1707" i="1"/>
  <c r="K1707" i="1"/>
  <c r="L1707" i="1" s="1"/>
  <c r="M1707" i="1" s="1"/>
  <c r="N1707" i="1" s="1"/>
  <c r="I1705" i="1"/>
  <c r="O1705" i="1" s="1"/>
  <c r="Q1705" i="1" s="1"/>
  <c r="G1706" i="1"/>
  <c r="H1708" i="1" l="1"/>
  <c r="B1708" i="1"/>
  <c r="P1708" i="1"/>
  <c r="A1709" i="1"/>
  <c r="D1708" i="1"/>
  <c r="E1708" i="1" s="1"/>
  <c r="F1708" i="1" s="1"/>
  <c r="U1708" i="1"/>
  <c r="R1707" i="1"/>
  <c r="S1707" i="1" s="1"/>
  <c r="C1708" i="1" s="1"/>
  <c r="T1708" i="1"/>
  <c r="K1708" i="1"/>
  <c r="L1708" i="1" s="1"/>
  <c r="M1708" i="1" s="1"/>
  <c r="N1708" i="1" s="1"/>
  <c r="I1706" i="1"/>
  <c r="O1706" i="1" s="1"/>
  <c r="Q1706" i="1" s="1"/>
  <c r="G1707" i="1"/>
  <c r="H1709" i="1" l="1"/>
  <c r="D1709" i="1"/>
  <c r="E1709" i="1" s="1"/>
  <c r="F1709" i="1" s="1"/>
  <c r="B1709" i="1"/>
  <c r="P1709" i="1"/>
  <c r="A1710" i="1"/>
  <c r="T1709" i="1"/>
  <c r="U1709" i="1"/>
  <c r="K1709" i="1"/>
  <c r="L1709" i="1" s="1"/>
  <c r="M1709" i="1" s="1"/>
  <c r="N1709" i="1" s="1"/>
  <c r="R1708" i="1"/>
  <c r="S1708" i="1" s="1"/>
  <c r="C1709" i="1" s="1"/>
  <c r="I1707" i="1"/>
  <c r="O1707" i="1" s="1"/>
  <c r="Q1707" i="1" s="1"/>
  <c r="G1708" i="1"/>
  <c r="K1710" i="1" l="1"/>
  <c r="L1710" i="1" s="1"/>
  <c r="M1710" i="1" s="1"/>
  <c r="N1710" i="1" s="1"/>
  <c r="T1710" i="1"/>
  <c r="U1710" i="1"/>
  <c r="R1709" i="1"/>
  <c r="S1709" i="1" s="1"/>
  <c r="C1710" i="1" s="1"/>
  <c r="D1710" i="1"/>
  <c r="E1710" i="1" s="1"/>
  <c r="F1710" i="1" s="1"/>
  <c r="B1710" i="1"/>
  <c r="P1710" i="1"/>
  <c r="A1711" i="1"/>
  <c r="I1708" i="1"/>
  <c r="O1708" i="1" s="1"/>
  <c r="Q1708" i="1" s="1"/>
  <c r="G1709" i="1"/>
  <c r="U1711" i="1" l="1"/>
  <c r="R1710" i="1"/>
  <c r="S1710" i="1" s="1"/>
  <c r="C1711" i="1" s="1"/>
  <c r="K1711" i="1"/>
  <c r="L1711" i="1" s="1"/>
  <c r="M1711" i="1" s="1"/>
  <c r="N1711" i="1" s="1"/>
  <c r="T1711" i="1"/>
  <c r="D1711" i="1"/>
  <c r="E1711" i="1" s="1"/>
  <c r="F1711" i="1" s="1"/>
  <c r="B1711" i="1"/>
  <c r="P1711" i="1"/>
  <c r="A1712" i="1"/>
  <c r="I1709" i="1"/>
  <c r="O1709" i="1" s="1"/>
  <c r="Q1709" i="1" s="1"/>
  <c r="G1710" i="1"/>
  <c r="H1710" i="1"/>
  <c r="H1711" i="1" s="1"/>
  <c r="R1711" i="1" l="1"/>
  <c r="S1711" i="1" s="1"/>
  <c r="C1712" i="1" s="1"/>
  <c r="T1712" i="1"/>
  <c r="K1712" i="1"/>
  <c r="L1712" i="1" s="1"/>
  <c r="M1712" i="1" s="1"/>
  <c r="N1712" i="1" s="1"/>
  <c r="U1712" i="1"/>
  <c r="H1712" i="1"/>
  <c r="P1712" i="1"/>
  <c r="A1713" i="1"/>
  <c r="B1712" i="1"/>
  <c r="D1712" i="1"/>
  <c r="E1712" i="1" s="1"/>
  <c r="F1712" i="1" s="1"/>
  <c r="I1710" i="1"/>
  <c r="O1710" i="1" s="1"/>
  <c r="Q1710" i="1" s="1"/>
  <c r="G1711" i="1"/>
  <c r="P1713" i="1" l="1"/>
  <c r="A1714" i="1"/>
  <c r="D1713" i="1"/>
  <c r="E1713" i="1" s="1"/>
  <c r="F1713" i="1" s="1"/>
  <c r="B1713" i="1"/>
  <c r="H1713" i="1"/>
  <c r="U1713" i="1"/>
  <c r="R1712" i="1"/>
  <c r="S1712" i="1" s="1"/>
  <c r="C1713" i="1" s="1"/>
  <c r="K1713" i="1"/>
  <c r="L1713" i="1" s="1"/>
  <c r="M1713" i="1" s="1"/>
  <c r="N1713" i="1" s="1"/>
  <c r="T1713" i="1"/>
  <c r="I1711" i="1"/>
  <c r="O1711" i="1" s="1"/>
  <c r="Q1711" i="1" s="1"/>
  <c r="G1712" i="1"/>
  <c r="H1714" i="1" l="1"/>
  <c r="B1714" i="1"/>
  <c r="D1714" i="1"/>
  <c r="E1714" i="1" s="1"/>
  <c r="F1714" i="1" s="1"/>
  <c r="P1714" i="1"/>
  <c r="A1715" i="1"/>
  <c r="U1714" i="1"/>
  <c r="R1713" i="1"/>
  <c r="S1713" i="1" s="1"/>
  <c r="C1714" i="1" s="1"/>
  <c r="K1714" i="1"/>
  <c r="L1714" i="1" s="1"/>
  <c r="M1714" i="1" s="1"/>
  <c r="N1714" i="1" s="1"/>
  <c r="T1714" i="1"/>
  <c r="I1712" i="1"/>
  <c r="O1712" i="1" s="1"/>
  <c r="Q1712" i="1" s="1"/>
  <c r="G1713" i="1"/>
  <c r="H1715" i="1" l="1"/>
  <c r="D1715" i="1"/>
  <c r="E1715" i="1" s="1"/>
  <c r="F1715" i="1" s="1"/>
  <c r="P1715" i="1"/>
  <c r="A1716" i="1"/>
  <c r="B1715" i="1"/>
  <c r="U1715" i="1"/>
  <c r="T1715" i="1"/>
  <c r="K1715" i="1"/>
  <c r="L1715" i="1" s="1"/>
  <c r="M1715" i="1" s="1"/>
  <c r="N1715" i="1" s="1"/>
  <c r="R1714" i="1"/>
  <c r="S1714" i="1" s="1"/>
  <c r="C1715" i="1" s="1"/>
  <c r="I1713" i="1"/>
  <c r="O1713" i="1" s="1"/>
  <c r="Q1713" i="1" s="1"/>
  <c r="G1714" i="1"/>
  <c r="A1717" i="1" l="1"/>
  <c r="D1716" i="1"/>
  <c r="E1716" i="1" s="1"/>
  <c r="F1716" i="1" s="1"/>
  <c r="B1716" i="1"/>
  <c r="P1716" i="1"/>
  <c r="R1715" i="1"/>
  <c r="S1715" i="1" s="1"/>
  <c r="C1716" i="1" s="1"/>
  <c r="T1716" i="1"/>
  <c r="K1716" i="1"/>
  <c r="L1716" i="1" s="1"/>
  <c r="M1716" i="1" s="1"/>
  <c r="N1716" i="1" s="1"/>
  <c r="U1716" i="1"/>
  <c r="H1716" i="1"/>
  <c r="I1714" i="1"/>
  <c r="O1714" i="1" s="1"/>
  <c r="Q1714" i="1" s="1"/>
  <c r="G1715" i="1"/>
  <c r="H1717" i="1" l="1"/>
  <c r="T1717" i="1"/>
  <c r="K1717" i="1"/>
  <c r="L1717" i="1" s="1"/>
  <c r="M1717" i="1" s="1"/>
  <c r="N1717" i="1" s="1"/>
  <c r="U1717" i="1"/>
  <c r="R1716" i="1"/>
  <c r="S1716" i="1" s="1"/>
  <c r="C1717" i="1" s="1"/>
  <c r="D1717" i="1"/>
  <c r="E1717" i="1" s="1"/>
  <c r="F1717" i="1" s="1"/>
  <c r="A1718" i="1"/>
  <c r="B1717" i="1"/>
  <c r="P1717" i="1"/>
  <c r="I1715" i="1"/>
  <c r="O1715" i="1" s="1"/>
  <c r="Q1715" i="1" s="1"/>
  <c r="G1716" i="1"/>
  <c r="H1718" i="1" l="1"/>
  <c r="P1718" i="1"/>
  <c r="D1718" i="1"/>
  <c r="E1718" i="1" s="1"/>
  <c r="F1718" i="1" s="1"/>
  <c r="B1718" i="1"/>
  <c r="A1719" i="1"/>
  <c r="U1718" i="1"/>
  <c r="T1718" i="1"/>
  <c r="K1718" i="1"/>
  <c r="L1718" i="1" s="1"/>
  <c r="M1718" i="1" s="1"/>
  <c r="N1718" i="1" s="1"/>
  <c r="R1717" i="1"/>
  <c r="S1717" i="1" s="1"/>
  <c r="C1718" i="1" s="1"/>
  <c r="I1716" i="1"/>
  <c r="O1716" i="1" s="1"/>
  <c r="Q1716" i="1" s="1"/>
  <c r="G1717" i="1"/>
  <c r="H1719" i="1" l="1"/>
  <c r="B1719" i="1"/>
  <c r="P1719" i="1"/>
  <c r="A1720" i="1"/>
  <c r="D1719" i="1"/>
  <c r="E1719" i="1" s="1"/>
  <c r="F1719" i="1" s="1"/>
  <c r="U1719" i="1"/>
  <c r="R1718" i="1"/>
  <c r="S1718" i="1" s="1"/>
  <c r="C1719" i="1" s="1"/>
  <c r="T1719" i="1"/>
  <c r="K1719" i="1"/>
  <c r="L1719" i="1" s="1"/>
  <c r="M1719" i="1" s="1"/>
  <c r="N1719" i="1" s="1"/>
  <c r="I1717" i="1"/>
  <c r="O1717" i="1" s="1"/>
  <c r="Q1717" i="1" s="1"/>
  <c r="G1718" i="1"/>
  <c r="A1721" i="1" l="1"/>
  <c r="B1720" i="1"/>
  <c r="P1720" i="1"/>
  <c r="D1720" i="1"/>
  <c r="E1720" i="1" s="1"/>
  <c r="F1720" i="1" s="1"/>
  <c r="K1720" i="1"/>
  <c r="L1720" i="1" s="1"/>
  <c r="M1720" i="1" s="1"/>
  <c r="N1720" i="1" s="1"/>
  <c r="U1720" i="1"/>
  <c r="R1719" i="1"/>
  <c r="S1719" i="1" s="1"/>
  <c r="C1720" i="1" s="1"/>
  <c r="T1720" i="1"/>
  <c r="H1720" i="1"/>
  <c r="I1718" i="1"/>
  <c r="O1718" i="1" s="1"/>
  <c r="Q1718" i="1" s="1"/>
  <c r="G1719" i="1"/>
  <c r="H1721" i="1" l="1"/>
  <c r="T1721" i="1"/>
  <c r="K1721" i="1"/>
  <c r="L1721" i="1" s="1"/>
  <c r="M1721" i="1" s="1"/>
  <c r="N1721" i="1" s="1"/>
  <c r="R1720" i="1"/>
  <c r="S1720" i="1" s="1"/>
  <c r="C1721" i="1" s="1"/>
  <c r="U1721" i="1"/>
  <c r="A1722" i="1"/>
  <c r="D1721" i="1"/>
  <c r="E1721" i="1" s="1"/>
  <c r="F1721" i="1" s="1"/>
  <c r="P1721" i="1"/>
  <c r="B1721" i="1"/>
  <c r="I1719" i="1"/>
  <c r="O1719" i="1" s="1"/>
  <c r="Q1719" i="1" s="1"/>
  <c r="G1720" i="1"/>
  <c r="B1722" i="1" l="1"/>
  <c r="A1723" i="1"/>
  <c r="P1722" i="1"/>
  <c r="D1722" i="1"/>
  <c r="E1722" i="1" s="1"/>
  <c r="F1722" i="1" s="1"/>
  <c r="U1722" i="1"/>
  <c r="R1721" i="1"/>
  <c r="S1721" i="1" s="1"/>
  <c r="C1722" i="1" s="1"/>
  <c r="K1722" i="1"/>
  <c r="L1722" i="1" s="1"/>
  <c r="M1722" i="1" s="1"/>
  <c r="N1722" i="1" s="1"/>
  <c r="T1722" i="1"/>
  <c r="H1722" i="1"/>
  <c r="I1720" i="1"/>
  <c r="O1720" i="1" s="1"/>
  <c r="Q1720" i="1" s="1"/>
  <c r="G1721" i="1"/>
  <c r="R1722" i="1" l="1"/>
  <c r="S1722" i="1" s="1"/>
  <c r="C1723" i="1" s="1"/>
  <c r="T1723" i="1"/>
  <c r="U1723" i="1"/>
  <c r="K1723" i="1"/>
  <c r="L1723" i="1" s="1"/>
  <c r="M1723" i="1" s="1"/>
  <c r="N1723" i="1" s="1"/>
  <c r="D1723" i="1"/>
  <c r="E1723" i="1" s="1"/>
  <c r="F1723" i="1" s="1"/>
  <c r="B1723" i="1"/>
  <c r="P1723" i="1"/>
  <c r="A1724" i="1"/>
  <c r="H1723" i="1"/>
  <c r="I1721" i="1"/>
  <c r="O1721" i="1" s="1"/>
  <c r="Q1721" i="1" s="1"/>
  <c r="G1722" i="1"/>
  <c r="K1724" i="1" l="1"/>
  <c r="L1724" i="1" s="1"/>
  <c r="M1724" i="1" s="1"/>
  <c r="N1724" i="1" s="1"/>
  <c r="U1724" i="1"/>
  <c r="R1723" i="1"/>
  <c r="S1723" i="1" s="1"/>
  <c r="C1724" i="1" s="1"/>
  <c r="T1724" i="1"/>
  <c r="H1724" i="1"/>
  <c r="A1725" i="1"/>
  <c r="D1724" i="1"/>
  <c r="E1724" i="1" s="1"/>
  <c r="F1724" i="1" s="1"/>
  <c r="P1724" i="1"/>
  <c r="B1724" i="1"/>
  <c r="I1722" i="1"/>
  <c r="O1722" i="1" s="1"/>
  <c r="Q1722" i="1" s="1"/>
  <c r="G1723" i="1"/>
  <c r="T1725" i="1" l="1"/>
  <c r="U1725" i="1"/>
  <c r="K1725" i="1"/>
  <c r="L1725" i="1" s="1"/>
  <c r="M1725" i="1" s="1"/>
  <c r="N1725" i="1" s="1"/>
  <c r="R1724" i="1"/>
  <c r="S1724" i="1" s="1"/>
  <c r="C1725" i="1" s="1"/>
  <c r="D1725" i="1"/>
  <c r="E1725" i="1" s="1"/>
  <c r="F1725" i="1" s="1"/>
  <c r="B1725" i="1"/>
  <c r="P1725" i="1"/>
  <c r="A1726" i="1"/>
  <c r="H1725" i="1"/>
  <c r="I1723" i="1"/>
  <c r="O1723" i="1" s="1"/>
  <c r="Q1723" i="1" s="1"/>
  <c r="G1724" i="1"/>
  <c r="K1726" i="1" l="1"/>
  <c r="L1726" i="1" s="1"/>
  <c r="M1726" i="1" s="1"/>
  <c r="N1726" i="1" s="1"/>
  <c r="U1726" i="1"/>
  <c r="R1725" i="1"/>
  <c r="S1725" i="1" s="1"/>
  <c r="C1726" i="1" s="1"/>
  <c r="T1726" i="1"/>
  <c r="D1726" i="1"/>
  <c r="E1726" i="1" s="1"/>
  <c r="F1726" i="1" s="1"/>
  <c r="B1726" i="1"/>
  <c r="A1727" i="1"/>
  <c r="P1726" i="1"/>
  <c r="H1726" i="1"/>
  <c r="I1724" i="1"/>
  <c r="O1724" i="1" s="1"/>
  <c r="Q1724" i="1" s="1"/>
  <c r="G1725" i="1"/>
  <c r="P1727" i="1" l="1"/>
  <c r="A1728" i="1"/>
  <c r="D1727" i="1"/>
  <c r="E1727" i="1" s="1"/>
  <c r="F1727" i="1" s="1"/>
  <c r="B1727" i="1"/>
  <c r="T1727" i="1"/>
  <c r="K1727" i="1"/>
  <c r="L1727" i="1" s="1"/>
  <c r="M1727" i="1" s="1"/>
  <c r="N1727" i="1" s="1"/>
  <c r="U1727" i="1"/>
  <c r="R1726" i="1"/>
  <c r="S1726" i="1" s="1"/>
  <c r="C1727" i="1" s="1"/>
  <c r="I1725" i="1"/>
  <c r="O1725" i="1" s="1"/>
  <c r="Q1725" i="1" s="1"/>
  <c r="G1726" i="1"/>
  <c r="H1727" i="1" s="1"/>
  <c r="D1728" i="1" l="1"/>
  <c r="E1728" i="1" s="1"/>
  <c r="F1728" i="1" s="1"/>
  <c r="B1728" i="1"/>
  <c r="P1728" i="1"/>
  <c r="A1729" i="1"/>
  <c r="K1728" i="1"/>
  <c r="L1728" i="1" s="1"/>
  <c r="M1728" i="1" s="1"/>
  <c r="N1728" i="1" s="1"/>
  <c r="U1728" i="1"/>
  <c r="R1727" i="1"/>
  <c r="S1727" i="1" s="1"/>
  <c r="C1728" i="1" s="1"/>
  <c r="T1728" i="1"/>
  <c r="H1728" i="1"/>
  <c r="I1726" i="1"/>
  <c r="O1726" i="1" s="1"/>
  <c r="Q1726" i="1" s="1"/>
  <c r="G1727" i="1"/>
  <c r="A1730" i="1" l="1"/>
  <c r="D1729" i="1"/>
  <c r="E1729" i="1" s="1"/>
  <c r="F1729" i="1" s="1"/>
  <c r="B1729" i="1"/>
  <c r="P1729" i="1"/>
  <c r="K1729" i="1"/>
  <c r="L1729" i="1" s="1"/>
  <c r="M1729" i="1" s="1"/>
  <c r="N1729" i="1" s="1"/>
  <c r="U1729" i="1"/>
  <c r="R1728" i="1"/>
  <c r="S1728" i="1" s="1"/>
  <c r="C1729" i="1" s="1"/>
  <c r="T1729" i="1"/>
  <c r="H1729" i="1"/>
  <c r="I1727" i="1"/>
  <c r="O1727" i="1" s="1"/>
  <c r="Q1727" i="1" s="1"/>
  <c r="G1728" i="1"/>
  <c r="U1730" i="1" l="1"/>
  <c r="R1729" i="1"/>
  <c r="S1729" i="1" s="1"/>
  <c r="C1730" i="1" s="1"/>
  <c r="K1730" i="1"/>
  <c r="L1730" i="1" s="1"/>
  <c r="M1730" i="1" s="1"/>
  <c r="N1730" i="1" s="1"/>
  <c r="T1730" i="1"/>
  <c r="H1730" i="1"/>
  <c r="D1730" i="1"/>
  <c r="E1730" i="1" s="1"/>
  <c r="F1730" i="1" s="1"/>
  <c r="P1730" i="1"/>
  <c r="A1731" i="1"/>
  <c r="B1730" i="1"/>
  <c r="I1728" i="1"/>
  <c r="O1728" i="1" s="1"/>
  <c r="Q1728" i="1" s="1"/>
  <c r="G1729" i="1"/>
  <c r="D1731" i="1" l="1"/>
  <c r="E1731" i="1" s="1"/>
  <c r="F1731" i="1" s="1"/>
  <c r="A1732" i="1"/>
  <c r="B1731" i="1"/>
  <c r="P1731" i="1"/>
  <c r="U1731" i="1"/>
  <c r="T1731" i="1"/>
  <c r="K1731" i="1"/>
  <c r="L1731" i="1" s="1"/>
  <c r="M1731" i="1" s="1"/>
  <c r="N1731" i="1" s="1"/>
  <c r="R1730" i="1"/>
  <c r="S1730" i="1" s="1"/>
  <c r="C1731" i="1" s="1"/>
  <c r="I1729" i="1"/>
  <c r="O1729" i="1" s="1"/>
  <c r="Q1729" i="1" s="1"/>
  <c r="G1730" i="1"/>
  <c r="T1732" i="1" l="1"/>
  <c r="K1732" i="1"/>
  <c r="L1732" i="1" s="1"/>
  <c r="M1732" i="1" s="1"/>
  <c r="N1732" i="1" s="1"/>
  <c r="U1732" i="1"/>
  <c r="R1731" i="1"/>
  <c r="S1731" i="1" s="1"/>
  <c r="C1732" i="1" s="1"/>
  <c r="A1733" i="1"/>
  <c r="D1732" i="1"/>
  <c r="E1732" i="1" s="1"/>
  <c r="F1732" i="1" s="1"/>
  <c r="B1732" i="1"/>
  <c r="P1732" i="1"/>
  <c r="I1730" i="1"/>
  <c r="O1730" i="1" s="1"/>
  <c r="Q1730" i="1" s="1"/>
  <c r="G1731" i="1"/>
  <c r="H1731" i="1"/>
  <c r="H1732" i="1" s="1"/>
  <c r="H1733" i="1" l="1"/>
  <c r="D1733" i="1"/>
  <c r="E1733" i="1" s="1"/>
  <c r="F1733" i="1" s="1"/>
  <c r="B1733" i="1"/>
  <c r="P1733" i="1"/>
  <c r="A1734" i="1"/>
  <c r="T1733" i="1"/>
  <c r="R1732" i="1"/>
  <c r="S1732" i="1" s="1"/>
  <c r="C1733" i="1" s="1"/>
  <c r="K1733" i="1"/>
  <c r="L1733" i="1" s="1"/>
  <c r="M1733" i="1" s="1"/>
  <c r="N1733" i="1" s="1"/>
  <c r="U1733" i="1"/>
  <c r="I1731" i="1"/>
  <c r="O1731" i="1" s="1"/>
  <c r="Q1731" i="1" s="1"/>
  <c r="G1732" i="1"/>
  <c r="U1734" i="1" l="1"/>
  <c r="K1734" i="1"/>
  <c r="L1734" i="1" s="1"/>
  <c r="M1734" i="1" s="1"/>
  <c r="N1734" i="1" s="1"/>
  <c r="R1733" i="1"/>
  <c r="S1733" i="1" s="1"/>
  <c r="C1734" i="1" s="1"/>
  <c r="T1734" i="1"/>
  <c r="D1734" i="1"/>
  <c r="E1734" i="1" s="1"/>
  <c r="F1734" i="1" s="1"/>
  <c r="B1734" i="1"/>
  <c r="P1734" i="1"/>
  <c r="A1735" i="1"/>
  <c r="H1734" i="1"/>
  <c r="I1732" i="1"/>
  <c r="O1732" i="1" s="1"/>
  <c r="Q1732" i="1" s="1"/>
  <c r="G1733" i="1"/>
  <c r="K1735" i="1" l="1"/>
  <c r="L1735" i="1" s="1"/>
  <c r="M1735" i="1" s="1"/>
  <c r="N1735" i="1" s="1"/>
  <c r="U1735" i="1"/>
  <c r="R1734" i="1"/>
  <c r="S1734" i="1" s="1"/>
  <c r="C1735" i="1" s="1"/>
  <c r="T1735" i="1"/>
  <c r="P1735" i="1"/>
  <c r="A1736" i="1"/>
  <c r="D1735" i="1"/>
  <c r="E1735" i="1" s="1"/>
  <c r="F1735" i="1" s="1"/>
  <c r="B1735" i="1"/>
  <c r="H1735" i="1"/>
  <c r="I1733" i="1"/>
  <c r="O1733" i="1" s="1"/>
  <c r="Q1733" i="1" s="1"/>
  <c r="G1734" i="1"/>
  <c r="T1736" i="1" l="1"/>
  <c r="K1736" i="1"/>
  <c r="L1736" i="1" s="1"/>
  <c r="M1736" i="1" s="1"/>
  <c r="N1736" i="1" s="1"/>
  <c r="U1736" i="1"/>
  <c r="R1735" i="1"/>
  <c r="S1735" i="1" s="1"/>
  <c r="C1736" i="1" s="1"/>
  <c r="H1736" i="1"/>
  <c r="B1736" i="1"/>
  <c r="P1736" i="1"/>
  <c r="A1737" i="1"/>
  <c r="D1736" i="1"/>
  <c r="E1736" i="1" s="1"/>
  <c r="F1736" i="1" s="1"/>
  <c r="I1734" i="1"/>
  <c r="O1734" i="1" s="1"/>
  <c r="Q1734" i="1" s="1"/>
  <c r="G1735" i="1"/>
  <c r="A1738" i="1" l="1"/>
  <c r="D1737" i="1"/>
  <c r="E1737" i="1" s="1"/>
  <c r="F1737" i="1" s="1"/>
  <c r="B1737" i="1"/>
  <c r="P1737" i="1"/>
  <c r="K1737" i="1"/>
  <c r="L1737" i="1" s="1"/>
  <c r="M1737" i="1" s="1"/>
  <c r="N1737" i="1" s="1"/>
  <c r="U1737" i="1"/>
  <c r="T1737" i="1"/>
  <c r="R1736" i="1"/>
  <c r="S1736" i="1" s="1"/>
  <c r="C1737" i="1" s="1"/>
  <c r="H1737" i="1"/>
  <c r="I1735" i="1"/>
  <c r="O1735" i="1" s="1"/>
  <c r="Q1735" i="1" s="1"/>
  <c r="G1736" i="1"/>
  <c r="T1738" i="1" l="1"/>
  <c r="U1738" i="1"/>
  <c r="R1737" i="1"/>
  <c r="S1737" i="1" s="1"/>
  <c r="C1738" i="1" s="1"/>
  <c r="K1738" i="1"/>
  <c r="L1738" i="1" s="1"/>
  <c r="M1738" i="1" s="1"/>
  <c r="N1738" i="1" s="1"/>
  <c r="H1738" i="1"/>
  <c r="P1738" i="1"/>
  <c r="A1739" i="1"/>
  <c r="D1738" i="1"/>
  <c r="E1738" i="1" s="1"/>
  <c r="F1738" i="1" s="1"/>
  <c r="B1738" i="1"/>
  <c r="I1736" i="1"/>
  <c r="O1736" i="1" s="1"/>
  <c r="Q1736" i="1" s="1"/>
  <c r="G1737" i="1"/>
  <c r="H1739" i="1" l="1"/>
  <c r="P1739" i="1"/>
  <c r="A1740" i="1"/>
  <c r="D1739" i="1"/>
  <c r="E1739" i="1" s="1"/>
  <c r="F1739" i="1" s="1"/>
  <c r="B1739" i="1"/>
  <c r="K1739" i="1"/>
  <c r="L1739" i="1" s="1"/>
  <c r="M1739" i="1" s="1"/>
  <c r="N1739" i="1" s="1"/>
  <c r="T1739" i="1"/>
  <c r="R1738" i="1"/>
  <c r="S1738" i="1" s="1"/>
  <c r="C1739" i="1" s="1"/>
  <c r="U1739" i="1"/>
  <c r="I1737" i="1"/>
  <c r="O1737" i="1" s="1"/>
  <c r="Q1737" i="1" s="1"/>
  <c r="G1738" i="1"/>
  <c r="A1741" i="1" l="1"/>
  <c r="P1740" i="1"/>
  <c r="B1740" i="1"/>
  <c r="D1740" i="1"/>
  <c r="E1740" i="1" s="1"/>
  <c r="F1740" i="1" s="1"/>
  <c r="U1740" i="1"/>
  <c r="R1739" i="1"/>
  <c r="S1739" i="1" s="1"/>
  <c r="C1740" i="1" s="1"/>
  <c r="T1740" i="1"/>
  <c r="K1740" i="1"/>
  <c r="L1740" i="1" s="1"/>
  <c r="M1740" i="1" s="1"/>
  <c r="N1740" i="1" s="1"/>
  <c r="H1740" i="1"/>
  <c r="I1738" i="1"/>
  <c r="O1738" i="1" s="1"/>
  <c r="Q1738" i="1" s="1"/>
  <c r="G1739" i="1"/>
  <c r="H1741" i="1" l="1"/>
  <c r="T1741" i="1"/>
  <c r="U1741" i="1"/>
  <c r="K1741" i="1"/>
  <c r="L1741" i="1" s="1"/>
  <c r="M1741" i="1" s="1"/>
  <c r="N1741" i="1" s="1"/>
  <c r="R1740" i="1"/>
  <c r="S1740" i="1" s="1"/>
  <c r="C1741" i="1" s="1"/>
  <c r="D1741" i="1"/>
  <c r="E1741" i="1" s="1"/>
  <c r="F1741" i="1" s="1"/>
  <c r="A1742" i="1"/>
  <c r="B1741" i="1"/>
  <c r="P1741" i="1"/>
  <c r="I1739" i="1"/>
  <c r="O1739" i="1" s="1"/>
  <c r="Q1739" i="1" s="1"/>
  <c r="G1740" i="1"/>
  <c r="D1742" i="1" l="1"/>
  <c r="E1742" i="1" s="1"/>
  <c r="F1742" i="1" s="1"/>
  <c r="B1742" i="1"/>
  <c r="P1742" i="1"/>
  <c r="A1743" i="1"/>
  <c r="R1741" i="1"/>
  <c r="S1741" i="1" s="1"/>
  <c r="C1742" i="1" s="1"/>
  <c r="T1742" i="1"/>
  <c r="K1742" i="1"/>
  <c r="L1742" i="1" s="1"/>
  <c r="M1742" i="1" s="1"/>
  <c r="N1742" i="1" s="1"/>
  <c r="U1742" i="1"/>
  <c r="H1742" i="1"/>
  <c r="I1740" i="1"/>
  <c r="O1740" i="1" s="1"/>
  <c r="Q1740" i="1" s="1"/>
  <c r="G1741" i="1"/>
  <c r="H1743" i="1" l="1"/>
  <c r="P1743" i="1"/>
  <c r="A1744" i="1"/>
  <c r="D1743" i="1"/>
  <c r="E1743" i="1" s="1"/>
  <c r="F1743" i="1" s="1"/>
  <c r="B1743" i="1"/>
  <c r="T1743" i="1"/>
  <c r="K1743" i="1"/>
  <c r="L1743" i="1" s="1"/>
  <c r="M1743" i="1" s="1"/>
  <c r="N1743" i="1" s="1"/>
  <c r="U1743" i="1"/>
  <c r="R1742" i="1"/>
  <c r="S1742" i="1" s="1"/>
  <c r="C1743" i="1" s="1"/>
  <c r="I1741" i="1"/>
  <c r="O1741" i="1" s="1"/>
  <c r="Q1741" i="1" s="1"/>
  <c r="G1742" i="1"/>
  <c r="H1744" i="1" l="1"/>
  <c r="B1744" i="1"/>
  <c r="P1744" i="1"/>
  <c r="A1745" i="1"/>
  <c r="D1744" i="1"/>
  <c r="E1744" i="1" s="1"/>
  <c r="F1744" i="1" s="1"/>
  <c r="R1743" i="1"/>
  <c r="S1743" i="1" s="1"/>
  <c r="C1744" i="1" s="1"/>
  <c r="T1744" i="1"/>
  <c r="U1744" i="1"/>
  <c r="K1744" i="1"/>
  <c r="L1744" i="1" s="1"/>
  <c r="M1744" i="1" s="1"/>
  <c r="N1744" i="1" s="1"/>
  <c r="I1742" i="1"/>
  <c r="O1742" i="1" s="1"/>
  <c r="Q1742" i="1" s="1"/>
  <c r="G1743" i="1"/>
  <c r="A1746" i="1" l="1"/>
  <c r="B1745" i="1"/>
  <c r="D1745" i="1"/>
  <c r="E1745" i="1" s="1"/>
  <c r="F1745" i="1" s="1"/>
  <c r="P1745" i="1"/>
  <c r="K1745" i="1"/>
  <c r="L1745" i="1" s="1"/>
  <c r="M1745" i="1" s="1"/>
  <c r="N1745" i="1" s="1"/>
  <c r="R1744" i="1"/>
  <c r="S1744" i="1" s="1"/>
  <c r="C1745" i="1" s="1"/>
  <c r="T1745" i="1"/>
  <c r="U1745" i="1"/>
  <c r="H1745" i="1"/>
  <c r="I1743" i="1"/>
  <c r="O1743" i="1" s="1"/>
  <c r="Q1743" i="1" s="1"/>
  <c r="G1744" i="1"/>
  <c r="H1746" i="1" l="1"/>
  <c r="U1746" i="1"/>
  <c r="K1746" i="1"/>
  <c r="L1746" i="1" s="1"/>
  <c r="M1746" i="1" s="1"/>
  <c r="N1746" i="1" s="1"/>
  <c r="R1745" i="1"/>
  <c r="S1745" i="1" s="1"/>
  <c r="C1746" i="1" s="1"/>
  <c r="T1746" i="1"/>
  <c r="B1746" i="1"/>
  <c r="P1746" i="1"/>
  <c r="A1747" i="1"/>
  <c r="D1746" i="1"/>
  <c r="E1746" i="1" s="1"/>
  <c r="F1746" i="1" s="1"/>
  <c r="I1744" i="1"/>
  <c r="O1744" i="1" s="1"/>
  <c r="Q1744" i="1" s="1"/>
  <c r="G1745" i="1"/>
  <c r="U1747" i="1" l="1"/>
  <c r="T1747" i="1"/>
  <c r="K1747" i="1"/>
  <c r="L1747" i="1" s="1"/>
  <c r="M1747" i="1" s="1"/>
  <c r="N1747" i="1" s="1"/>
  <c r="R1746" i="1"/>
  <c r="S1746" i="1" s="1"/>
  <c r="C1747" i="1" s="1"/>
  <c r="D1747" i="1"/>
  <c r="E1747" i="1" s="1"/>
  <c r="F1747" i="1" s="1"/>
  <c r="B1747" i="1"/>
  <c r="A1748" i="1"/>
  <c r="P1747" i="1"/>
  <c r="I1745" i="1"/>
  <c r="O1745" i="1" s="1"/>
  <c r="Q1745" i="1" s="1"/>
  <c r="G1746" i="1"/>
  <c r="H1747" i="1" s="1"/>
  <c r="A1749" i="1" l="1"/>
  <c r="D1748" i="1"/>
  <c r="E1748" i="1" s="1"/>
  <c r="F1748" i="1" s="1"/>
  <c r="B1748" i="1"/>
  <c r="P1748" i="1"/>
  <c r="T1748" i="1"/>
  <c r="K1748" i="1"/>
  <c r="L1748" i="1" s="1"/>
  <c r="M1748" i="1" s="1"/>
  <c r="N1748" i="1" s="1"/>
  <c r="U1748" i="1"/>
  <c r="R1747" i="1"/>
  <c r="S1747" i="1" s="1"/>
  <c r="C1748" i="1" s="1"/>
  <c r="H1748" i="1"/>
  <c r="I1746" i="1"/>
  <c r="O1746" i="1" s="1"/>
  <c r="Q1746" i="1" s="1"/>
  <c r="G1747" i="1"/>
  <c r="U1749" i="1" l="1"/>
  <c r="T1749" i="1"/>
  <c r="R1748" i="1"/>
  <c r="S1748" i="1" s="1"/>
  <c r="C1749" i="1" s="1"/>
  <c r="K1749" i="1"/>
  <c r="L1749" i="1" s="1"/>
  <c r="M1749" i="1" s="1"/>
  <c r="N1749" i="1" s="1"/>
  <c r="H1749" i="1"/>
  <c r="D1749" i="1"/>
  <c r="E1749" i="1" s="1"/>
  <c r="F1749" i="1" s="1"/>
  <c r="B1749" i="1"/>
  <c r="A1750" i="1"/>
  <c r="P1749" i="1"/>
  <c r="I1747" i="1"/>
  <c r="O1747" i="1" s="1"/>
  <c r="Q1747" i="1" s="1"/>
  <c r="G1748" i="1"/>
  <c r="H1750" i="1" l="1"/>
  <c r="D1750" i="1"/>
  <c r="E1750" i="1" s="1"/>
  <c r="F1750" i="1" s="1"/>
  <c r="B1750" i="1"/>
  <c r="A1751" i="1"/>
  <c r="P1750" i="1"/>
  <c r="K1750" i="1"/>
  <c r="L1750" i="1" s="1"/>
  <c r="M1750" i="1" s="1"/>
  <c r="N1750" i="1" s="1"/>
  <c r="T1750" i="1"/>
  <c r="U1750" i="1"/>
  <c r="R1749" i="1"/>
  <c r="S1749" i="1" s="1"/>
  <c r="C1750" i="1" s="1"/>
  <c r="I1748" i="1"/>
  <c r="O1748" i="1" s="1"/>
  <c r="Q1748" i="1" s="1"/>
  <c r="G1749" i="1"/>
  <c r="D1751" i="1" l="1"/>
  <c r="E1751" i="1" s="1"/>
  <c r="F1751" i="1" s="1"/>
  <c r="B1751" i="1"/>
  <c r="A1752" i="1"/>
  <c r="P1751" i="1"/>
  <c r="R1750" i="1"/>
  <c r="S1750" i="1" s="1"/>
  <c r="C1751" i="1" s="1"/>
  <c r="T1751" i="1"/>
  <c r="U1751" i="1"/>
  <c r="K1751" i="1"/>
  <c r="L1751" i="1" s="1"/>
  <c r="M1751" i="1" s="1"/>
  <c r="N1751" i="1" s="1"/>
  <c r="I1749" i="1"/>
  <c r="O1749" i="1" s="1"/>
  <c r="Q1749" i="1" s="1"/>
  <c r="G1750" i="1"/>
  <c r="K1752" i="1" l="1"/>
  <c r="L1752" i="1" s="1"/>
  <c r="M1752" i="1" s="1"/>
  <c r="N1752" i="1" s="1"/>
  <c r="R1751" i="1"/>
  <c r="S1751" i="1" s="1"/>
  <c r="C1752" i="1" s="1"/>
  <c r="T1752" i="1"/>
  <c r="U1752" i="1"/>
  <c r="A1753" i="1"/>
  <c r="D1752" i="1"/>
  <c r="E1752" i="1" s="1"/>
  <c r="F1752" i="1" s="1"/>
  <c r="B1752" i="1"/>
  <c r="P1752" i="1"/>
  <c r="I1750" i="1"/>
  <c r="O1750" i="1" s="1"/>
  <c r="Q1750" i="1" s="1"/>
  <c r="H1751" i="1"/>
  <c r="H1752" i="1" s="1"/>
  <c r="G1751" i="1"/>
  <c r="H1753" i="1" l="1"/>
  <c r="P1753" i="1"/>
  <c r="A1754" i="1"/>
  <c r="D1753" i="1"/>
  <c r="E1753" i="1" s="1"/>
  <c r="F1753" i="1" s="1"/>
  <c r="B1753" i="1"/>
  <c r="U1753" i="1"/>
  <c r="R1752" i="1"/>
  <c r="S1752" i="1" s="1"/>
  <c r="C1753" i="1" s="1"/>
  <c r="K1753" i="1"/>
  <c r="L1753" i="1" s="1"/>
  <c r="M1753" i="1" s="1"/>
  <c r="N1753" i="1" s="1"/>
  <c r="T1753" i="1"/>
  <c r="I1751" i="1"/>
  <c r="O1751" i="1" s="1"/>
  <c r="Q1751" i="1" s="1"/>
  <c r="G1752" i="1"/>
  <c r="H1754" i="1" l="1"/>
  <c r="B1754" i="1"/>
  <c r="A1755" i="1"/>
  <c r="D1754" i="1"/>
  <c r="E1754" i="1" s="1"/>
  <c r="F1754" i="1" s="1"/>
  <c r="P1754" i="1"/>
  <c r="U1754" i="1"/>
  <c r="R1753" i="1"/>
  <c r="S1753" i="1" s="1"/>
  <c r="C1754" i="1" s="1"/>
  <c r="K1754" i="1"/>
  <c r="L1754" i="1" s="1"/>
  <c r="M1754" i="1" s="1"/>
  <c r="N1754" i="1" s="1"/>
  <c r="T1754" i="1"/>
  <c r="I1752" i="1"/>
  <c r="O1752" i="1" s="1"/>
  <c r="Q1752" i="1" s="1"/>
  <c r="G1753" i="1"/>
  <c r="R1754" i="1" l="1"/>
  <c r="S1754" i="1" s="1"/>
  <c r="C1755" i="1" s="1"/>
  <c r="T1755" i="1"/>
  <c r="K1755" i="1"/>
  <c r="L1755" i="1" s="1"/>
  <c r="M1755" i="1" s="1"/>
  <c r="N1755" i="1" s="1"/>
  <c r="U1755" i="1"/>
  <c r="D1755" i="1"/>
  <c r="E1755" i="1" s="1"/>
  <c r="F1755" i="1" s="1"/>
  <c r="B1755" i="1"/>
  <c r="P1755" i="1"/>
  <c r="A1756" i="1"/>
  <c r="H1755" i="1"/>
  <c r="I1753" i="1"/>
  <c r="O1753" i="1" s="1"/>
  <c r="Q1753" i="1" s="1"/>
  <c r="G1754" i="1"/>
  <c r="K1756" i="1" l="1"/>
  <c r="L1756" i="1" s="1"/>
  <c r="M1756" i="1" s="1"/>
  <c r="N1756" i="1" s="1"/>
  <c r="R1755" i="1"/>
  <c r="S1755" i="1" s="1"/>
  <c r="C1756" i="1" s="1"/>
  <c r="U1756" i="1"/>
  <c r="T1756" i="1"/>
  <c r="H1756" i="1"/>
  <c r="A1757" i="1"/>
  <c r="D1756" i="1"/>
  <c r="E1756" i="1" s="1"/>
  <c r="F1756" i="1" s="1"/>
  <c r="P1756" i="1"/>
  <c r="B1756" i="1"/>
  <c r="I1754" i="1"/>
  <c r="O1754" i="1" s="1"/>
  <c r="Q1754" i="1" s="1"/>
  <c r="G1755" i="1"/>
  <c r="K1757" i="1" l="1"/>
  <c r="L1757" i="1" s="1"/>
  <c r="M1757" i="1" s="1"/>
  <c r="N1757" i="1" s="1"/>
  <c r="R1756" i="1"/>
  <c r="S1756" i="1" s="1"/>
  <c r="C1757" i="1" s="1"/>
  <c r="U1757" i="1"/>
  <c r="T1757" i="1"/>
  <c r="H1757" i="1"/>
  <c r="B1757" i="1"/>
  <c r="P1757" i="1"/>
  <c r="A1758" i="1"/>
  <c r="D1757" i="1"/>
  <c r="E1757" i="1" s="1"/>
  <c r="F1757" i="1" s="1"/>
  <c r="I1755" i="1"/>
  <c r="O1755" i="1" s="1"/>
  <c r="Q1755" i="1" s="1"/>
  <c r="G1756" i="1"/>
  <c r="K1758" i="1" l="1"/>
  <c r="L1758" i="1" s="1"/>
  <c r="M1758" i="1" s="1"/>
  <c r="N1758" i="1" s="1"/>
  <c r="U1758" i="1"/>
  <c r="R1757" i="1"/>
  <c r="S1757" i="1" s="1"/>
  <c r="C1758" i="1" s="1"/>
  <c r="T1758" i="1"/>
  <c r="H1758" i="1"/>
  <c r="D1758" i="1"/>
  <c r="E1758" i="1" s="1"/>
  <c r="F1758" i="1" s="1"/>
  <c r="B1758" i="1"/>
  <c r="A1759" i="1"/>
  <c r="P1758" i="1"/>
  <c r="I1756" i="1"/>
  <c r="O1756" i="1" s="1"/>
  <c r="Q1756" i="1" s="1"/>
  <c r="G1757" i="1"/>
  <c r="P1759" i="1" l="1"/>
  <c r="D1759" i="1"/>
  <c r="E1759" i="1" s="1"/>
  <c r="F1759" i="1" s="1"/>
  <c r="A1760" i="1"/>
  <c r="B1759" i="1"/>
  <c r="U1759" i="1"/>
  <c r="R1758" i="1"/>
  <c r="S1758" i="1" s="1"/>
  <c r="C1759" i="1" s="1"/>
  <c r="T1759" i="1"/>
  <c r="K1759" i="1"/>
  <c r="L1759" i="1" s="1"/>
  <c r="M1759" i="1" s="1"/>
  <c r="N1759" i="1" s="1"/>
  <c r="H1759" i="1"/>
  <c r="I1757" i="1"/>
  <c r="O1757" i="1" s="1"/>
  <c r="Q1757" i="1" s="1"/>
  <c r="G1758" i="1"/>
  <c r="H1760" i="1" l="1"/>
  <c r="B1760" i="1"/>
  <c r="P1760" i="1"/>
  <c r="A1761" i="1"/>
  <c r="D1760" i="1"/>
  <c r="E1760" i="1" s="1"/>
  <c r="F1760" i="1" s="1"/>
  <c r="T1760" i="1"/>
  <c r="K1760" i="1"/>
  <c r="L1760" i="1" s="1"/>
  <c r="M1760" i="1" s="1"/>
  <c r="N1760" i="1" s="1"/>
  <c r="R1759" i="1"/>
  <c r="S1759" i="1" s="1"/>
  <c r="C1760" i="1" s="1"/>
  <c r="U1760" i="1"/>
  <c r="I1758" i="1"/>
  <c r="O1758" i="1" s="1"/>
  <c r="Q1758" i="1" s="1"/>
  <c r="G1759" i="1"/>
  <c r="H1761" i="1" l="1"/>
  <c r="U1761" i="1"/>
  <c r="R1760" i="1"/>
  <c r="S1760" i="1" s="1"/>
  <c r="C1761" i="1" s="1"/>
  <c r="T1761" i="1"/>
  <c r="K1761" i="1"/>
  <c r="L1761" i="1" s="1"/>
  <c r="M1761" i="1" s="1"/>
  <c r="N1761" i="1" s="1"/>
  <c r="P1761" i="1"/>
  <c r="B1761" i="1"/>
  <c r="A1762" i="1"/>
  <c r="D1761" i="1"/>
  <c r="E1761" i="1" s="1"/>
  <c r="F1761" i="1" s="1"/>
  <c r="I1759" i="1"/>
  <c r="O1759" i="1" s="1"/>
  <c r="Q1759" i="1" s="1"/>
  <c r="G1760" i="1"/>
  <c r="P1762" i="1" l="1"/>
  <c r="A1763" i="1"/>
  <c r="D1762" i="1"/>
  <c r="E1762" i="1" s="1"/>
  <c r="F1762" i="1" s="1"/>
  <c r="B1762" i="1"/>
  <c r="T1762" i="1"/>
  <c r="K1762" i="1"/>
  <c r="L1762" i="1" s="1"/>
  <c r="M1762" i="1" s="1"/>
  <c r="N1762" i="1" s="1"/>
  <c r="U1762" i="1"/>
  <c r="R1761" i="1"/>
  <c r="S1761" i="1" s="1"/>
  <c r="C1762" i="1" s="1"/>
  <c r="H1762" i="1"/>
  <c r="I1760" i="1"/>
  <c r="O1760" i="1" s="1"/>
  <c r="Q1760" i="1" s="1"/>
  <c r="G1761" i="1"/>
  <c r="H1763" i="1" l="1"/>
  <c r="D1763" i="1"/>
  <c r="E1763" i="1" s="1"/>
  <c r="F1763" i="1" s="1"/>
  <c r="B1763" i="1"/>
  <c r="P1763" i="1"/>
  <c r="A1764" i="1"/>
  <c r="U1763" i="1"/>
  <c r="T1763" i="1"/>
  <c r="K1763" i="1"/>
  <c r="L1763" i="1" s="1"/>
  <c r="M1763" i="1" s="1"/>
  <c r="N1763" i="1" s="1"/>
  <c r="R1762" i="1"/>
  <c r="S1762" i="1" s="1"/>
  <c r="C1763" i="1" s="1"/>
  <c r="I1761" i="1"/>
  <c r="O1761" i="1" s="1"/>
  <c r="Q1761" i="1" s="1"/>
  <c r="G1762" i="1"/>
  <c r="A1765" i="1" l="1"/>
  <c r="P1764" i="1"/>
  <c r="D1764" i="1"/>
  <c r="E1764" i="1" s="1"/>
  <c r="F1764" i="1" s="1"/>
  <c r="B1764" i="1"/>
  <c r="K1764" i="1"/>
  <c r="L1764" i="1" s="1"/>
  <c r="M1764" i="1" s="1"/>
  <c r="N1764" i="1" s="1"/>
  <c r="U1764" i="1"/>
  <c r="R1763" i="1"/>
  <c r="S1763" i="1" s="1"/>
  <c r="C1764" i="1" s="1"/>
  <c r="T1764" i="1"/>
  <c r="H1764" i="1"/>
  <c r="I1762" i="1"/>
  <c r="O1762" i="1" s="1"/>
  <c r="Q1762" i="1" s="1"/>
  <c r="G1763" i="1"/>
  <c r="H1765" i="1" l="1"/>
  <c r="U1765" i="1"/>
  <c r="T1765" i="1"/>
  <c r="K1765" i="1"/>
  <c r="L1765" i="1" s="1"/>
  <c r="M1765" i="1" s="1"/>
  <c r="N1765" i="1" s="1"/>
  <c r="R1764" i="1"/>
  <c r="S1764" i="1" s="1"/>
  <c r="C1765" i="1" s="1"/>
  <c r="B1765" i="1"/>
  <c r="A1766" i="1"/>
  <c r="P1765" i="1"/>
  <c r="D1765" i="1"/>
  <c r="E1765" i="1" s="1"/>
  <c r="F1765" i="1" s="1"/>
  <c r="I1763" i="1"/>
  <c r="O1763" i="1" s="1"/>
  <c r="Q1763" i="1" s="1"/>
  <c r="G1764" i="1"/>
  <c r="D1766" i="1" l="1"/>
  <c r="E1766" i="1" s="1"/>
  <c r="F1766" i="1" s="1"/>
  <c r="B1766" i="1"/>
  <c r="A1767" i="1"/>
  <c r="P1766" i="1"/>
  <c r="K1766" i="1"/>
  <c r="L1766" i="1" s="1"/>
  <c r="M1766" i="1" s="1"/>
  <c r="N1766" i="1" s="1"/>
  <c r="R1765" i="1"/>
  <c r="S1765" i="1" s="1"/>
  <c r="C1766" i="1" s="1"/>
  <c r="U1766" i="1"/>
  <c r="T1766" i="1"/>
  <c r="H1766" i="1"/>
  <c r="I1764" i="1"/>
  <c r="O1764" i="1" s="1"/>
  <c r="Q1764" i="1" s="1"/>
  <c r="G1765" i="1"/>
  <c r="D1767" i="1" l="1"/>
  <c r="E1767" i="1" s="1"/>
  <c r="F1767" i="1" s="1"/>
  <c r="P1767" i="1"/>
  <c r="A1768" i="1"/>
  <c r="B1767" i="1"/>
  <c r="R1766" i="1"/>
  <c r="S1766" i="1" s="1"/>
  <c r="C1767" i="1" s="1"/>
  <c r="T1767" i="1"/>
  <c r="K1767" i="1"/>
  <c r="L1767" i="1" s="1"/>
  <c r="M1767" i="1" s="1"/>
  <c r="N1767" i="1" s="1"/>
  <c r="U1767" i="1"/>
  <c r="I1765" i="1"/>
  <c r="O1765" i="1" s="1"/>
  <c r="Q1765" i="1" s="1"/>
  <c r="G1766" i="1"/>
  <c r="H1767" i="1" s="1"/>
  <c r="A1769" i="1" l="1"/>
  <c r="B1768" i="1"/>
  <c r="D1768" i="1"/>
  <c r="E1768" i="1" s="1"/>
  <c r="F1768" i="1" s="1"/>
  <c r="P1768" i="1"/>
  <c r="T1768" i="1"/>
  <c r="R1767" i="1"/>
  <c r="S1767" i="1" s="1"/>
  <c r="C1768" i="1" s="1"/>
  <c r="U1768" i="1"/>
  <c r="K1768" i="1"/>
  <c r="L1768" i="1" s="1"/>
  <c r="M1768" i="1" s="1"/>
  <c r="N1768" i="1" s="1"/>
  <c r="H1768" i="1"/>
  <c r="I1766" i="1"/>
  <c r="O1766" i="1" s="1"/>
  <c r="Q1766" i="1" s="1"/>
  <c r="G1767" i="1"/>
  <c r="R1768" i="1" l="1"/>
  <c r="S1768" i="1" s="1"/>
  <c r="C1769" i="1" s="1"/>
  <c r="T1769" i="1"/>
  <c r="U1769" i="1"/>
  <c r="K1769" i="1"/>
  <c r="L1769" i="1" s="1"/>
  <c r="M1769" i="1" s="1"/>
  <c r="N1769" i="1" s="1"/>
  <c r="H1769" i="1"/>
  <c r="B1769" i="1"/>
  <c r="P1769" i="1"/>
  <c r="D1769" i="1"/>
  <c r="E1769" i="1" s="1"/>
  <c r="F1769" i="1" s="1"/>
  <c r="A1770" i="1"/>
  <c r="I1767" i="1"/>
  <c r="O1767" i="1" s="1"/>
  <c r="Q1767" i="1" s="1"/>
  <c r="G1768" i="1"/>
  <c r="U1770" i="1" l="1"/>
  <c r="R1769" i="1"/>
  <c r="S1769" i="1" s="1"/>
  <c r="C1770" i="1" s="1"/>
  <c r="T1770" i="1"/>
  <c r="K1770" i="1"/>
  <c r="L1770" i="1" s="1"/>
  <c r="M1770" i="1" s="1"/>
  <c r="N1770" i="1" s="1"/>
  <c r="H1770" i="1"/>
  <c r="P1770" i="1"/>
  <c r="B1770" i="1"/>
  <c r="A1771" i="1"/>
  <c r="D1770" i="1"/>
  <c r="E1770" i="1" s="1"/>
  <c r="F1770" i="1" s="1"/>
  <c r="I1768" i="1"/>
  <c r="O1768" i="1" s="1"/>
  <c r="Q1768" i="1" s="1"/>
  <c r="G1769" i="1"/>
  <c r="K1771" i="1" l="1"/>
  <c r="L1771" i="1" s="1"/>
  <c r="M1771" i="1" s="1"/>
  <c r="N1771" i="1" s="1"/>
  <c r="U1771" i="1"/>
  <c r="T1771" i="1"/>
  <c r="R1770" i="1"/>
  <c r="S1770" i="1" s="1"/>
  <c r="C1771" i="1" s="1"/>
  <c r="H1771" i="1"/>
  <c r="B1771" i="1"/>
  <c r="P1771" i="1"/>
  <c r="A1772" i="1"/>
  <c r="D1771" i="1"/>
  <c r="E1771" i="1" s="1"/>
  <c r="F1771" i="1" s="1"/>
  <c r="I1769" i="1"/>
  <c r="O1769" i="1" s="1"/>
  <c r="Q1769" i="1" s="1"/>
  <c r="G1770" i="1"/>
  <c r="R1771" i="1" l="1"/>
  <c r="S1771" i="1" s="1"/>
  <c r="C1772" i="1" s="1"/>
  <c r="T1772" i="1"/>
  <c r="K1772" i="1"/>
  <c r="L1772" i="1" s="1"/>
  <c r="M1772" i="1" s="1"/>
  <c r="N1772" i="1" s="1"/>
  <c r="U1772" i="1"/>
  <c r="D1772" i="1"/>
  <c r="E1772" i="1" s="1"/>
  <c r="F1772" i="1" s="1"/>
  <c r="B1772" i="1"/>
  <c r="A1773" i="1"/>
  <c r="P1772" i="1"/>
  <c r="I1770" i="1"/>
  <c r="O1770" i="1" s="1"/>
  <c r="Q1770" i="1" s="1"/>
  <c r="G1771" i="1"/>
  <c r="A1774" i="1" l="1"/>
  <c r="B1773" i="1"/>
  <c r="D1773" i="1"/>
  <c r="E1773" i="1" s="1"/>
  <c r="F1773" i="1" s="1"/>
  <c r="P1773" i="1"/>
  <c r="R1772" i="1"/>
  <c r="S1772" i="1" s="1"/>
  <c r="C1773" i="1" s="1"/>
  <c r="T1773" i="1"/>
  <c r="K1773" i="1"/>
  <c r="L1773" i="1" s="1"/>
  <c r="M1773" i="1" s="1"/>
  <c r="N1773" i="1" s="1"/>
  <c r="U1773" i="1"/>
  <c r="I1771" i="1"/>
  <c r="O1771" i="1" s="1"/>
  <c r="Q1771" i="1" s="1"/>
  <c r="G1772" i="1"/>
  <c r="H1772" i="1"/>
  <c r="H1773" i="1" s="1"/>
  <c r="H1774" i="1" l="1"/>
  <c r="K1774" i="1"/>
  <c r="L1774" i="1" s="1"/>
  <c r="M1774" i="1" s="1"/>
  <c r="N1774" i="1" s="1"/>
  <c r="R1773" i="1"/>
  <c r="S1773" i="1" s="1"/>
  <c r="C1774" i="1" s="1"/>
  <c r="T1774" i="1"/>
  <c r="U1774" i="1"/>
  <c r="D1774" i="1"/>
  <c r="E1774" i="1" s="1"/>
  <c r="F1774" i="1" s="1"/>
  <c r="B1774" i="1"/>
  <c r="A1775" i="1"/>
  <c r="P1774" i="1"/>
  <c r="I1772" i="1"/>
  <c r="O1772" i="1" s="1"/>
  <c r="Q1772" i="1" s="1"/>
  <c r="G1773" i="1"/>
  <c r="U1775" i="1" l="1"/>
  <c r="R1774" i="1"/>
  <c r="S1774" i="1" s="1"/>
  <c r="C1775" i="1" s="1"/>
  <c r="T1775" i="1"/>
  <c r="K1775" i="1"/>
  <c r="L1775" i="1" s="1"/>
  <c r="M1775" i="1" s="1"/>
  <c r="N1775" i="1" s="1"/>
  <c r="H1775" i="1"/>
  <c r="D1775" i="1"/>
  <c r="E1775" i="1" s="1"/>
  <c r="F1775" i="1" s="1"/>
  <c r="A1776" i="1"/>
  <c r="B1775" i="1"/>
  <c r="P1775" i="1"/>
  <c r="I1773" i="1"/>
  <c r="O1773" i="1" s="1"/>
  <c r="Q1773" i="1" s="1"/>
  <c r="G1774" i="1"/>
  <c r="H1776" i="1" l="1"/>
  <c r="P1776" i="1"/>
  <c r="B1776" i="1"/>
  <c r="D1776" i="1"/>
  <c r="E1776" i="1" s="1"/>
  <c r="F1776" i="1" s="1"/>
  <c r="A1777" i="1"/>
  <c r="K1776" i="1"/>
  <c r="L1776" i="1" s="1"/>
  <c r="M1776" i="1" s="1"/>
  <c r="N1776" i="1" s="1"/>
  <c r="T1776" i="1"/>
  <c r="U1776" i="1"/>
  <c r="R1775" i="1"/>
  <c r="S1775" i="1" s="1"/>
  <c r="C1776" i="1" s="1"/>
  <c r="I1774" i="1"/>
  <c r="O1774" i="1" s="1"/>
  <c r="Q1774" i="1" s="1"/>
  <c r="G1775" i="1"/>
  <c r="H1777" i="1" l="1"/>
  <c r="B1777" i="1"/>
  <c r="P1777" i="1"/>
  <c r="D1777" i="1"/>
  <c r="E1777" i="1" s="1"/>
  <c r="F1777" i="1" s="1"/>
  <c r="A1778" i="1"/>
  <c r="K1777" i="1"/>
  <c r="L1777" i="1" s="1"/>
  <c r="M1777" i="1" s="1"/>
  <c r="N1777" i="1" s="1"/>
  <c r="R1776" i="1"/>
  <c r="S1776" i="1" s="1"/>
  <c r="C1777" i="1" s="1"/>
  <c r="U1777" i="1"/>
  <c r="T1777" i="1"/>
  <c r="I1775" i="1"/>
  <c r="O1775" i="1" s="1"/>
  <c r="Q1775" i="1" s="1"/>
  <c r="G1776" i="1"/>
  <c r="K1778" i="1" l="1"/>
  <c r="L1778" i="1" s="1"/>
  <c r="M1778" i="1" s="1"/>
  <c r="N1778" i="1" s="1"/>
  <c r="R1777" i="1"/>
  <c r="S1777" i="1" s="1"/>
  <c r="C1778" i="1" s="1"/>
  <c r="T1778" i="1"/>
  <c r="U1778" i="1"/>
  <c r="A1779" i="1"/>
  <c r="D1778" i="1"/>
  <c r="E1778" i="1" s="1"/>
  <c r="F1778" i="1" s="1"/>
  <c r="P1778" i="1"/>
  <c r="B1778" i="1"/>
  <c r="H1778" i="1"/>
  <c r="I1776" i="1"/>
  <c r="O1776" i="1" s="1"/>
  <c r="Q1776" i="1" s="1"/>
  <c r="G1777" i="1"/>
  <c r="K1779" i="1" l="1"/>
  <c r="L1779" i="1" s="1"/>
  <c r="M1779" i="1" s="1"/>
  <c r="N1779" i="1" s="1"/>
  <c r="R1778" i="1"/>
  <c r="S1778" i="1" s="1"/>
  <c r="C1779" i="1" s="1"/>
  <c r="T1779" i="1"/>
  <c r="U1779" i="1"/>
  <c r="H1779" i="1"/>
  <c r="D1779" i="1"/>
  <c r="E1779" i="1" s="1"/>
  <c r="F1779" i="1" s="1"/>
  <c r="P1779" i="1"/>
  <c r="B1779" i="1"/>
  <c r="A1780" i="1"/>
  <c r="I1777" i="1"/>
  <c r="O1777" i="1" s="1"/>
  <c r="Q1777" i="1" s="1"/>
  <c r="G1778" i="1"/>
  <c r="H1780" i="1" l="1"/>
  <c r="R1779" i="1"/>
  <c r="S1779" i="1" s="1"/>
  <c r="C1780" i="1" s="1"/>
  <c r="U1780" i="1"/>
  <c r="K1780" i="1"/>
  <c r="L1780" i="1" s="1"/>
  <c r="M1780" i="1" s="1"/>
  <c r="N1780" i="1" s="1"/>
  <c r="T1780" i="1"/>
  <c r="D1780" i="1"/>
  <c r="E1780" i="1" s="1"/>
  <c r="F1780" i="1" s="1"/>
  <c r="A1781" i="1"/>
  <c r="B1780" i="1"/>
  <c r="P1780" i="1"/>
  <c r="I1778" i="1"/>
  <c r="O1778" i="1" s="1"/>
  <c r="Q1778" i="1" s="1"/>
  <c r="G1779" i="1"/>
  <c r="A1782" i="1" l="1"/>
  <c r="B1781" i="1"/>
  <c r="P1781" i="1"/>
  <c r="D1781" i="1"/>
  <c r="E1781" i="1" s="1"/>
  <c r="F1781" i="1" s="1"/>
  <c r="K1781" i="1"/>
  <c r="L1781" i="1" s="1"/>
  <c r="M1781" i="1" s="1"/>
  <c r="N1781" i="1" s="1"/>
  <c r="U1781" i="1"/>
  <c r="T1781" i="1"/>
  <c r="R1780" i="1"/>
  <c r="S1780" i="1" s="1"/>
  <c r="C1781" i="1" s="1"/>
  <c r="H1781" i="1"/>
  <c r="I1779" i="1"/>
  <c r="O1779" i="1" s="1"/>
  <c r="Q1779" i="1" s="1"/>
  <c r="G1780" i="1"/>
  <c r="H1782" i="1" l="1"/>
  <c r="U1782" i="1"/>
  <c r="K1782" i="1"/>
  <c r="L1782" i="1" s="1"/>
  <c r="M1782" i="1" s="1"/>
  <c r="N1782" i="1" s="1"/>
  <c r="R1781" i="1"/>
  <c r="S1781" i="1" s="1"/>
  <c r="C1782" i="1" s="1"/>
  <c r="T1782" i="1"/>
  <c r="B1782" i="1"/>
  <c r="P1782" i="1"/>
  <c r="D1782" i="1"/>
  <c r="E1782" i="1" s="1"/>
  <c r="F1782" i="1" s="1"/>
  <c r="A1783" i="1"/>
  <c r="I1780" i="1"/>
  <c r="O1780" i="1" s="1"/>
  <c r="Q1780" i="1" s="1"/>
  <c r="G1781" i="1"/>
  <c r="R1782" i="1" l="1"/>
  <c r="S1782" i="1" s="1"/>
  <c r="C1783" i="1" s="1"/>
  <c r="U1783" i="1"/>
  <c r="T1783" i="1"/>
  <c r="K1783" i="1"/>
  <c r="L1783" i="1" s="1"/>
  <c r="M1783" i="1" s="1"/>
  <c r="N1783" i="1" s="1"/>
  <c r="A1784" i="1"/>
  <c r="P1783" i="1"/>
  <c r="B1783" i="1"/>
  <c r="D1783" i="1"/>
  <c r="E1783" i="1" s="1"/>
  <c r="F1783" i="1" s="1"/>
  <c r="H1783" i="1"/>
  <c r="I1781" i="1"/>
  <c r="O1781" i="1" s="1"/>
  <c r="Q1781" i="1" s="1"/>
  <c r="G1782" i="1"/>
  <c r="T1784" i="1" l="1"/>
  <c r="U1784" i="1"/>
  <c r="K1784" i="1"/>
  <c r="L1784" i="1" s="1"/>
  <c r="M1784" i="1" s="1"/>
  <c r="N1784" i="1" s="1"/>
  <c r="R1783" i="1"/>
  <c r="S1783" i="1" s="1"/>
  <c r="C1784" i="1" s="1"/>
  <c r="P1784" i="1"/>
  <c r="A1785" i="1"/>
  <c r="B1784" i="1"/>
  <c r="D1784" i="1"/>
  <c r="E1784" i="1" s="1"/>
  <c r="F1784" i="1" s="1"/>
  <c r="H1784" i="1"/>
  <c r="I1782" i="1"/>
  <c r="O1782" i="1" s="1"/>
  <c r="Q1782" i="1" s="1"/>
  <c r="G1783" i="1"/>
  <c r="B1785" i="1" l="1"/>
  <c r="P1785" i="1"/>
  <c r="D1785" i="1"/>
  <c r="E1785" i="1" s="1"/>
  <c r="F1785" i="1" s="1"/>
  <c r="A1786" i="1"/>
  <c r="R1784" i="1"/>
  <c r="S1784" i="1" s="1"/>
  <c r="C1785" i="1" s="1"/>
  <c r="T1785" i="1"/>
  <c r="U1785" i="1"/>
  <c r="K1785" i="1"/>
  <c r="L1785" i="1" s="1"/>
  <c r="M1785" i="1" s="1"/>
  <c r="N1785" i="1" s="1"/>
  <c r="H1785" i="1"/>
  <c r="I1783" i="1"/>
  <c r="O1783" i="1" s="1"/>
  <c r="Q1783" i="1" s="1"/>
  <c r="G1784" i="1"/>
  <c r="H1786" i="1" l="1"/>
  <c r="A1787" i="1"/>
  <c r="D1786" i="1"/>
  <c r="E1786" i="1" s="1"/>
  <c r="F1786" i="1" s="1"/>
  <c r="P1786" i="1"/>
  <c r="B1786" i="1"/>
  <c r="K1786" i="1"/>
  <c r="L1786" i="1" s="1"/>
  <c r="M1786" i="1" s="1"/>
  <c r="N1786" i="1" s="1"/>
  <c r="R1785" i="1"/>
  <c r="S1785" i="1" s="1"/>
  <c r="C1786" i="1" s="1"/>
  <c r="T1786" i="1"/>
  <c r="U1786" i="1"/>
  <c r="I1784" i="1"/>
  <c r="O1784" i="1" s="1"/>
  <c r="Q1784" i="1" s="1"/>
  <c r="G1785" i="1"/>
  <c r="K1787" i="1" l="1"/>
  <c r="L1787" i="1" s="1"/>
  <c r="M1787" i="1" s="1"/>
  <c r="N1787" i="1" s="1"/>
  <c r="T1787" i="1"/>
  <c r="R1786" i="1"/>
  <c r="S1786" i="1" s="1"/>
  <c r="C1787" i="1" s="1"/>
  <c r="U1787" i="1"/>
  <c r="B1787" i="1"/>
  <c r="P1787" i="1"/>
  <c r="A1788" i="1"/>
  <c r="D1787" i="1"/>
  <c r="E1787" i="1" s="1"/>
  <c r="F1787" i="1" s="1"/>
  <c r="I1785" i="1"/>
  <c r="O1785" i="1" s="1"/>
  <c r="Q1785" i="1" s="1"/>
  <c r="G1786" i="1"/>
  <c r="H1787" i="1" s="1"/>
  <c r="K1788" i="1" l="1"/>
  <c r="L1788" i="1" s="1"/>
  <c r="M1788" i="1" s="1"/>
  <c r="N1788" i="1" s="1"/>
  <c r="U1788" i="1"/>
  <c r="T1788" i="1"/>
  <c r="R1787" i="1"/>
  <c r="S1787" i="1" s="1"/>
  <c r="C1788" i="1" s="1"/>
  <c r="P1788" i="1"/>
  <c r="B1788" i="1"/>
  <c r="A1789" i="1"/>
  <c r="D1788" i="1"/>
  <c r="E1788" i="1" s="1"/>
  <c r="F1788" i="1" s="1"/>
  <c r="H1788" i="1"/>
  <c r="I1786" i="1"/>
  <c r="O1786" i="1" s="1"/>
  <c r="Q1786" i="1" s="1"/>
  <c r="G1787" i="1"/>
  <c r="H1789" i="1" l="1"/>
  <c r="D1789" i="1"/>
  <c r="E1789" i="1" s="1"/>
  <c r="F1789" i="1" s="1"/>
  <c r="A1790" i="1"/>
  <c r="P1789" i="1"/>
  <c r="B1789" i="1"/>
  <c r="U1789" i="1"/>
  <c r="R1788" i="1"/>
  <c r="S1788" i="1" s="1"/>
  <c r="C1789" i="1" s="1"/>
  <c r="T1789" i="1"/>
  <c r="K1789" i="1"/>
  <c r="L1789" i="1" s="1"/>
  <c r="M1789" i="1" s="1"/>
  <c r="N1789" i="1" s="1"/>
  <c r="I1787" i="1"/>
  <c r="O1787" i="1" s="1"/>
  <c r="Q1787" i="1" s="1"/>
  <c r="G1788" i="1"/>
  <c r="H1790" i="1" l="1"/>
  <c r="U1790" i="1"/>
  <c r="R1789" i="1"/>
  <c r="S1789" i="1" s="1"/>
  <c r="C1790" i="1" s="1"/>
  <c r="T1790" i="1"/>
  <c r="K1790" i="1"/>
  <c r="L1790" i="1" s="1"/>
  <c r="M1790" i="1" s="1"/>
  <c r="N1790" i="1" s="1"/>
  <c r="B1790" i="1"/>
  <c r="P1790" i="1"/>
  <c r="D1790" i="1"/>
  <c r="E1790" i="1" s="1"/>
  <c r="F1790" i="1" s="1"/>
  <c r="A1791" i="1"/>
  <c r="I1788" i="1"/>
  <c r="O1788" i="1" s="1"/>
  <c r="Q1788" i="1" s="1"/>
  <c r="G1789" i="1"/>
  <c r="K1791" i="1" l="1"/>
  <c r="L1791" i="1" s="1"/>
  <c r="M1791" i="1" s="1"/>
  <c r="N1791" i="1" s="1"/>
  <c r="U1791" i="1"/>
  <c r="R1790" i="1"/>
  <c r="S1790" i="1" s="1"/>
  <c r="C1791" i="1" s="1"/>
  <c r="T1791" i="1"/>
  <c r="D1791" i="1"/>
  <c r="E1791" i="1" s="1"/>
  <c r="F1791" i="1" s="1"/>
  <c r="P1791" i="1"/>
  <c r="A1792" i="1"/>
  <c r="B1791" i="1"/>
  <c r="H1791" i="1"/>
  <c r="I1789" i="1"/>
  <c r="O1789" i="1" s="1"/>
  <c r="Q1789" i="1" s="1"/>
  <c r="G1790" i="1"/>
  <c r="U1792" i="1" l="1"/>
  <c r="R1791" i="1"/>
  <c r="S1791" i="1" s="1"/>
  <c r="C1792" i="1" s="1"/>
  <c r="K1792" i="1"/>
  <c r="L1792" i="1" s="1"/>
  <c r="M1792" i="1" s="1"/>
  <c r="N1792" i="1" s="1"/>
  <c r="T1792" i="1"/>
  <c r="D1792" i="1"/>
  <c r="E1792" i="1" s="1"/>
  <c r="F1792" i="1" s="1"/>
  <c r="P1792" i="1"/>
  <c r="A1793" i="1"/>
  <c r="B1792" i="1"/>
  <c r="I1790" i="1"/>
  <c r="O1790" i="1" s="1"/>
  <c r="Q1790" i="1" s="1"/>
  <c r="G1791" i="1"/>
  <c r="B1793" i="1" l="1"/>
  <c r="P1793" i="1"/>
  <c r="A1794" i="1"/>
  <c r="D1793" i="1"/>
  <c r="E1793" i="1" s="1"/>
  <c r="F1793" i="1" s="1"/>
  <c r="R1792" i="1"/>
  <c r="S1792" i="1" s="1"/>
  <c r="C1793" i="1" s="1"/>
  <c r="T1793" i="1"/>
  <c r="K1793" i="1"/>
  <c r="L1793" i="1" s="1"/>
  <c r="M1793" i="1" s="1"/>
  <c r="N1793" i="1" s="1"/>
  <c r="U1793" i="1"/>
  <c r="I1791" i="1"/>
  <c r="O1791" i="1" s="1"/>
  <c r="Q1791" i="1" s="1"/>
  <c r="G1792" i="1"/>
  <c r="H1792" i="1"/>
  <c r="H1793" i="1" s="1"/>
  <c r="H1794" i="1" l="1"/>
  <c r="U1794" i="1"/>
  <c r="T1794" i="1"/>
  <c r="K1794" i="1"/>
  <c r="L1794" i="1" s="1"/>
  <c r="M1794" i="1" s="1"/>
  <c r="N1794" i="1" s="1"/>
  <c r="R1793" i="1"/>
  <c r="S1793" i="1" s="1"/>
  <c r="C1794" i="1" s="1"/>
  <c r="D1794" i="1"/>
  <c r="E1794" i="1" s="1"/>
  <c r="F1794" i="1" s="1"/>
  <c r="B1794" i="1"/>
  <c r="P1794" i="1"/>
  <c r="A1795" i="1"/>
  <c r="I1792" i="1"/>
  <c r="O1792" i="1" s="1"/>
  <c r="Q1792" i="1" s="1"/>
  <c r="G1793" i="1"/>
  <c r="A1796" i="1" l="1"/>
  <c r="P1795" i="1"/>
  <c r="D1795" i="1"/>
  <c r="E1795" i="1" s="1"/>
  <c r="F1795" i="1" s="1"/>
  <c r="B1795" i="1"/>
  <c r="K1795" i="1"/>
  <c r="L1795" i="1" s="1"/>
  <c r="M1795" i="1" s="1"/>
  <c r="N1795" i="1" s="1"/>
  <c r="U1795" i="1"/>
  <c r="R1794" i="1"/>
  <c r="S1794" i="1" s="1"/>
  <c r="C1795" i="1" s="1"/>
  <c r="T1795" i="1"/>
  <c r="H1795" i="1"/>
  <c r="I1793" i="1"/>
  <c r="O1793" i="1" s="1"/>
  <c r="Q1793" i="1" s="1"/>
  <c r="G1794" i="1"/>
  <c r="H1796" i="1" l="1"/>
  <c r="U1796" i="1"/>
  <c r="R1795" i="1"/>
  <c r="S1795" i="1" s="1"/>
  <c r="C1796" i="1" s="1"/>
  <c r="K1796" i="1"/>
  <c r="L1796" i="1" s="1"/>
  <c r="M1796" i="1" s="1"/>
  <c r="N1796" i="1" s="1"/>
  <c r="T1796" i="1"/>
  <c r="D1796" i="1"/>
  <c r="E1796" i="1" s="1"/>
  <c r="F1796" i="1" s="1"/>
  <c r="A1797" i="1"/>
  <c r="P1796" i="1"/>
  <c r="B1796" i="1"/>
  <c r="I1794" i="1"/>
  <c r="O1794" i="1" s="1"/>
  <c r="Q1794" i="1" s="1"/>
  <c r="G1795" i="1"/>
  <c r="A1798" i="1" l="1"/>
  <c r="D1797" i="1"/>
  <c r="E1797" i="1" s="1"/>
  <c r="F1797" i="1" s="1"/>
  <c r="P1797" i="1"/>
  <c r="B1797" i="1"/>
  <c r="K1797" i="1"/>
  <c r="L1797" i="1" s="1"/>
  <c r="M1797" i="1" s="1"/>
  <c r="N1797" i="1" s="1"/>
  <c r="U1797" i="1"/>
  <c r="R1796" i="1"/>
  <c r="S1796" i="1" s="1"/>
  <c r="C1797" i="1" s="1"/>
  <c r="T1797" i="1"/>
  <c r="H1797" i="1"/>
  <c r="I1795" i="1"/>
  <c r="O1795" i="1" s="1"/>
  <c r="Q1795" i="1" s="1"/>
  <c r="G1796" i="1"/>
  <c r="H1798" i="1" l="1"/>
  <c r="K1798" i="1"/>
  <c r="L1798" i="1" s="1"/>
  <c r="M1798" i="1" s="1"/>
  <c r="N1798" i="1" s="1"/>
  <c r="U1798" i="1"/>
  <c r="T1798" i="1"/>
  <c r="R1797" i="1"/>
  <c r="S1797" i="1" s="1"/>
  <c r="C1798" i="1" s="1"/>
  <c r="A1799" i="1"/>
  <c r="P1798" i="1"/>
  <c r="B1798" i="1"/>
  <c r="D1798" i="1"/>
  <c r="E1798" i="1" s="1"/>
  <c r="F1798" i="1" s="1"/>
  <c r="I1796" i="1"/>
  <c r="O1796" i="1" s="1"/>
  <c r="Q1796" i="1" s="1"/>
  <c r="G1797" i="1"/>
  <c r="U1799" i="1" l="1"/>
  <c r="R1798" i="1"/>
  <c r="S1798" i="1" s="1"/>
  <c r="C1799" i="1" s="1"/>
  <c r="K1799" i="1"/>
  <c r="L1799" i="1" s="1"/>
  <c r="M1799" i="1" s="1"/>
  <c r="N1799" i="1" s="1"/>
  <c r="T1799" i="1"/>
  <c r="D1799" i="1"/>
  <c r="E1799" i="1" s="1"/>
  <c r="F1799" i="1" s="1"/>
  <c r="B1799" i="1"/>
  <c r="P1799" i="1"/>
  <c r="A1800" i="1"/>
  <c r="H1799" i="1"/>
  <c r="I1797" i="1"/>
  <c r="O1797" i="1" s="1"/>
  <c r="Q1797" i="1" s="1"/>
  <c r="G1798" i="1"/>
  <c r="K1800" i="1" l="1"/>
  <c r="L1800" i="1" s="1"/>
  <c r="M1800" i="1" s="1"/>
  <c r="N1800" i="1" s="1"/>
  <c r="U1800" i="1"/>
  <c r="T1800" i="1"/>
  <c r="R1799" i="1"/>
  <c r="S1799" i="1" s="1"/>
  <c r="C1800" i="1" s="1"/>
  <c r="B1800" i="1"/>
  <c r="D1800" i="1"/>
  <c r="E1800" i="1" s="1"/>
  <c r="F1800" i="1" s="1"/>
  <c r="A1801" i="1"/>
  <c r="P1800" i="1"/>
  <c r="H1800" i="1"/>
  <c r="I1798" i="1"/>
  <c r="O1798" i="1" s="1"/>
  <c r="Q1798" i="1" s="1"/>
  <c r="G1799" i="1"/>
  <c r="T1801" i="1" l="1"/>
  <c r="K1801" i="1"/>
  <c r="L1801" i="1" s="1"/>
  <c r="M1801" i="1" s="1"/>
  <c r="N1801" i="1" s="1"/>
  <c r="U1801" i="1"/>
  <c r="R1800" i="1"/>
  <c r="S1800" i="1" s="1"/>
  <c r="C1801" i="1" s="1"/>
  <c r="B1801" i="1"/>
  <c r="D1801" i="1"/>
  <c r="E1801" i="1" s="1"/>
  <c r="F1801" i="1" s="1"/>
  <c r="A1802" i="1"/>
  <c r="P1801" i="1"/>
  <c r="H1801" i="1"/>
  <c r="I1799" i="1"/>
  <c r="O1799" i="1" s="1"/>
  <c r="Q1799" i="1" s="1"/>
  <c r="G1800" i="1"/>
  <c r="A1803" i="1" l="1"/>
  <c r="P1802" i="1"/>
  <c r="B1802" i="1"/>
  <c r="D1802" i="1"/>
  <c r="E1802" i="1" s="1"/>
  <c r="F1802" i="1" s="1"/>
  <c r="U1802" i="1"/>
  <c r="K1802" i="1"/>
  <c r="L1802" i="1" s="1"/>
  <c r="M1802" i="1" s="1"/>
  <c r="N1802" i="1" s="1"/>
  <c r="R1801" i="1"/>
  <c r="S1801" i="1" s="1"/>
  <c r="C1802" i="1" s="1"/>
  <c r="T1802" i="1"/>
  <c r="H1802" i="1"/>
  <c r="I1800" i="1"/>
  <c r="O1800" i="1" s="1"/>
  <c r="Q1800" i="1" s="1"/>
  <c r="G1801" i="1"/>
  <c r="H1803" i="1" l="1"/>
  <c r="K1803" i="1"/>
  <c r="L1803" i="1" s="1"/>
  <c r="M1803" i="1" s="1"/>
  <c r="N1803" i="1" s="1"/>
  <c r="T1803" i="1"/>
  <c r="R1802" i="1"/>
  <c r="S1802" i="1" s="1"/>
  <c r="C1803" i="1" s="1"/>
  <c r="U1803" i="1"/>
  <c r="D1803" i="1"/>
  <c r="E1803" i="1" s="1"/>
  <c r="F1803" i="1" s="1"/>
  <c r="B1803" i="1"/>
  <c r="P1803" i="1"/>
  <c r="A1804" i="1"/>
  <c r="I1801" i="1"/>
  <c r="O1801" i="1" s="1"/>
  <c r="Q1801" i="1" s="1"/>
  <c r="G1802" i="1"/>
  <c r="R1803" i="1" l="1"/>
  <c r="S1803" i="1" s="1"/>
  <c r="C1804" i="1" s="1"/>
  <c r="K1804" i="1"/>
  <c r="L1804" i="1" s="1"/>
  <c r="M1804" i="1" s="1"/>
  <c r="N1804" i="1" s="1"/>
  <c r="U1804" i="1"/>
  <c r="T1804" i="1"/>
  <c r="B1804" i="1"/>
  <c r="A1805" i="1"/>
  <c r="D1804" i="1"/>
  <c r="E1804" i="1" s="1"/>
  <c r="F1804" i="1" s="1"/>
  <c r="P1804" i="1"/>
  <c r="H1804" i="1"/>
  <c r="I1802" i="1"/>
  <c r="O1802" i="1" s="1"/>
  <c r="Q1802" i="1" s="1"/>
  <c r="G1803" i="1"/>
  <c r="A1806" i="1" l="1"/>
  <c r="D1805" i="1"/>
  <c r="E1805" i="1" s="1"/>
  <c r="F1805" i="1" s="1"/>
  <c r="P1805" i="1"/>
  <c r="B1805" i="1"/>
  <c r="K1805" i="1"/>
  <c r="L1805" i="1" s="1"/>
  <c r="M1805" i="1" s="1"/>
  <c r="N1805" i="1" s="1"/>
  <c r="U1805" i="1"/>
  <c r="T1805" i="1"/>
  <c r="R1804" i="1"/>
  <c r="S1804" i="1" s="1"/>
  <c r="C1805" i="1" s="1"/>
  <c r="H1805" i="1"/>
  <c r="I1803" i="1"/>
  <c r="O1803" i="1" s="1"/>
  <c r="Q1803" i="1" s="1"/>
  <c r="G1804" i="1"/>
  <c r="H1806" i="1" l="1"/>
  <c r="T1806" i="1"/>
  <c r="U1806" i="1"/>
  <c r="R1805" i="1"/>
  <c r="S1805" i="1" s="1"/>
  <c r="C1806" i="1" s="1"/>
  <c r="K1806" i="1"/>
  <c r="L1806" i="1" s="1"/>
  <c r="M1806" i="1" s="1"/>
  <c r="N1806" i="1" s="1"/>
  <c r="P1806" i="1"/>
  <c r="D1806" i="1"/>
  <c r="E1806" i="1" s="1"/>
  <c r="F1806" i="1" s="1"/>
  <c r="A1807" i="1"/>
  <c r="B1806" i="1"/>
  <c r="I1804" i="1"/>
  <c r="O1804" i="1" s="1"/>
  <c r="Q1804" i="1" s="1"/>
  <c r="G1805" i="1"/>
  <c r="U1807" i="1" l="1"/>
  <c r="K1807" i="1"/>
  <c r="L1807" i="1" s="1"/>
  <c r="M1807" i="1" s="1"/>
  <c r="N1807" i="1" s="1"/>
  <c r="R1806" i="1"/>
  <c r="S1806" i="1" s="1"/>
  <c r="C1807" i="1" s="1"/>
  <c r="T1807" i="1"/>
  <c r="A1808" i="1"/>
  <c r="D1807" i="1"/>
  <c r="E1807" i="1" s="1"/>
  <c r="F1807" i="1" s="1"/>
  <c r="P1807" i="1"/>
  <c r="B1807" i="1"/>
  <c r="H1807" i="1"/>
  <c r="I1805" i="1"/>
  <c r="O1805" i="1" s="1"/>
  <c r="Q1805" i="1" s="1"/>
  <c r="G1806" i="1"/>
  <c r="R1807" i="1" l="1"/>
  <c r="S1807" i="1" s="1"/>
  <c r="C1808" i="1" s="1"/>
  <c r="T1808" i="1"/>
  <c r="K1808" i="1"/>
  <c r="L1808" i="1" s="1"/>
  <c r="M1808" i="1" s="1"/>
  <c r="N1808" i="1" s="1"/>
  <c r="U1808" i="1"/>
  <c r="D1808" i="1"/>
  <c r="E1808" i="1" s="1"/>
  <c r="F1808" i="1" s="1"/>
  <c r="P1808" i="1"/>
  <c r="B1808" i="1"/>
  <c r="A1809" i="1"/>
  <c r="I1806" i="1"/>
  <c r="O1806" i="1" s="1"/>
  <c r="Q1806" i="1" s="1"/>
  <c r="G1807" i="1"/>
  <c r="H1808" i="1" s="1"/>
  <c r="B1809" i="1" l="1"/>
  <c r="P1809" i="1"/>
  <c r="A1810" i="1"/>
  <c r="D1809" i="1"/>
  <c r="E1809" i="1" s="1"/>
  <c r="F1809" i="1" s="1"/>
  <c r="R1808" i="1"/>
  <c r="S1808" i="1" s="1"/>
  <c r="C1809" i="1" s="1"/>
  <c r="T1809" i="1"/>
  <c r="K1809" i="1"/>
  <c r="L1809" i="1" s="1"/>
  <c r="M1809" i="1" s="1"/>
  <c r="N1809" i="1" s="1"/>
  <c r="U1809" i="1"/>
  <c r="H1809" i="1"/>
  <c r="I1807" i="1"/>
  <c r="O1807" i="1" s="1"/>
  <c r="Q1807" i="1" s="1"/>
  <c r="G1808" i="1"/>
  <c r="P1810" i="1" l="1"/>
  <c r="B1810" i="1"/>
  <c r="A1811" i="1"/>
  <c r="D1810" i="1"/>
  <c r="E1810" i="1" s="1"/>
  <c r="F1810" i="1" s="1"/>
  <c r="U1810" i="1"/>
  <c r="R1809" i="1"/>
  <c r="S1809" i="1" s="1"/>
  <c r="C1810" i="1" s="1"/>
  <c r="K1810" i="1"/>
  <c r="L1810" i="1" s="1"/>
  <c r="M1810" i="1" s="1"/>
  <c r="N1810" i="1" s="1"/>
  <c r="T1810" i="1"/>
  <c r="H1810" i="1"/>
  <c r="I1808" i="1"/>
  <c r="O1808" i="1" s="1"/>
  <c r="Q1808" i="1" s="1"/>
  <c r="G1809" i="1"/>
  <c r="P1811" i="1" l="1"/>
  <c r="D1811" i="1"/>
  <c r="E1811" i="1" s="1"/>
  <c r="F1811" i="1" s="1"/>
  <c r="A1812" i="1"/>
  <c r="B1811" i="1"/>
  <c r="T1811" i="1"/>
  <c r="R1810" i="1"/>
  <c r="S1810" i="1" s="1"/>
  <c r="C1811" i="1" s="1"/>
  <c r="U1811" i="1"/>
  <c r="K1811" i="1"/>
  <c r="L1811" i="1" s="1"/>
  <c r="M1811" i="1" s="1"/>
  <c r="N1811" i="1" s="1"/>
  <c r="H1811" i="1"/>
  <c r="I1809" i="1"/>
  <c r="O1809" i="1" s="1"/>
  <c r="Q1809" i="1" s="1"/>
  <c r="G1810" i="1"/>
  <c r="H1812" i="1" l="1"/>
  <c r="A1813" i="1"/>
  <c r="P1812" i="1"/>
  <c r="D1812" i="1"/>
  <c r="E1812" i="1" s="1"/>
  <c r="F1812" i="1" s="1"/>
  <c r="B1812" i="1"/>
  <c r="T1812" i="1"/>
  <c r="R1811" i="1"/>
  <c r="S1811" i="1" s="1"/>
  <c r="C1812" i="1" s="1"/>
  <c r="K1812" i="1"/>
  <c r="L1812" i="1" s="1"/>
  <c r="M1812" i="1" s="1"/>
  <c r="N1812" i="1" s="1"/>
  <c r="U1812" i="1"/>
  <c r="I1810" i="1"/>
  <c r="O1810" i="1" s="1"/>
  <c r="Q1810" i="1" s="1"/>
  <c r="G1811" i="1"/>
  <c r="D1813" i="1" l="1"/>
  <c r="E1813" i="1" s="1"/>
  <c r="F1813" i="1" s="1"/>
  <c r="B1813" i="1"/>
  <c r="A1814" i="1"/>
  <c r="P1813" i="1"/>
  <c r="U1813" i="1"/>
  <c r="R1812" i="1"/>
  <c r="S1812" i="1" s="1"/>
  <c r="C1813" i="1" s="1"/>
  <c r="T1813" i="1"/>
  <c r="K1813" i="1"/>
  <c r="L1813" i="1" s="1"/>
  <c r="M1813" i="1" s="1"/>
  <c r="N1813" i="1" s="1"/>
  <c r="I1811" i="1"/>
  <c r="O1811" i="1" s="1"/>
  <c r="Q1811" i="1" s="1"/>
  <c r="G1812" i="1"/>
  <c r="B1814" i="1" l="1"/>
  <c r="P1814" i="1"/>
  <c r="D1814" i="1"/>
  <c r="E1814" i="1" s="1"/>
  <c r="F1814" i="1" s="1"/>
  <c r="A1815" i="1"/>
  <c r="K1814" i="1"/>
  <c r="L1814" i="1" s="1"/>
  <c r="M1814" i="1" s="1"/>
  <c r="N1814" i="1" s="1"/>
  <c r="T1814" i="1"/>
  <c r="U1814" i="1"/>
  <c r="R1813" i="1"/>
  <c r="S1813" i="1" s="1"/>
  <c r="C1814" i="1" s="1"/>
  <c r="I1812" i="1"/>
  <c r="O1812" i="1" s="1"/>
  <c r="Q1812" i="1" s="1"/>
  <c r="H1813" i="1"/>
  <c r="H1814" i="1" s="1"/>
  <c r="G1813" i="1"/>
  <c r="H1815" i="1" l="1"/>
  <c r="K1815" i="1"/>
  <c r="L1815" i="1" s="1"/>
  <c r="M1815" i="1" s="1"/>
  <c r="N1815" i="1" s="1"/>
  <c r="U1815" i="1"/>
  <c r="R1814" i="1"/>
  <c r="S1814" i="1" s="1"/>
  <c r="C1815" i="1" s="1"/>
  <c r="T1815" i="1"/>
  <c r="D1815" i="1"/>
  <c r="E1815" i="1" s="1"/>
  <c r="F1815" i="1" s="1"/>
  <c r="B1815" i="1"/>
  <c r="A1816" i="1"/>
  <c r="P1815" i="1"/>
  <c r="I1813" i="1"/>
  <c r="O1813" i="1" s="1"/>
  <c r="Q1813" i="1" s="1"/>
  <c r="G1814" i="1"/>
  <c r="T1816" i="1" l="1"/>
  <c r="K1816" i="1"/>
  <c r="L1816" i="1" s="1"/>
  <c r="M1816" i="1" s="1"/>
  <c r="N1816" i="1" s="1"/>
  <c r="U1816" i="1"/>
  <c r="R1815" i="1"/>
  <c r="S1815" i="1" s="1"/>
  <c r="C1816" i="1" s="1"/>
  <c r="H1816" i="1"/>
  <c r="A1817" i="1"/>
  <c r="B1816" i="1"/>
  <c r="D1816" i="1"/>
  <c r="E1816" i="1" s="1"/>
  <c r="F1816" i="1" s="1"/>
  <c r="P1816" i="1"/>
  <c r="I1814" i="1"/>
  <c r="O1814" i="1" s="1"/>
  <c r="Q1814" i="1" s="1"/>
  <c r="G1815" i="1"/>
  <c r="H1817" i="1" l="1"/>
  <c r="B1817" i="1"/>
  <c r="P1817" i="1"/>
  <c r="D1817" i="1"/>
  <c r="E1817" i="1" s="1"/>
  <c r="F1817" i="1" s="1"/>
  <c r="A1818" i="1"/>
  <c r="U1817" i="1"/>
  <c r="K1817" i="1"/>
  <c r="L1817" i="1" s="1"/>
  <c r="M1817" i="1" s="1"/>
  <c r="N1817" i="1" s="1"/>
  <c r="R1816" i="1"/>
  <c r="S1816" i="1" s="1"/>
  <c r="C1817" i="1" s="1"/>
  <c r="T1817" i="1"/>
  <c r="I1815" i="1"/>
  <c r="O1815" i="1" s="1"/>
  <c r="Q1815" i="1" s="1"/>
  <c r="G1816" i="1"/>
  <c r="H1818" i="1" l="1"/>
  <c r="K1818" i="1"/>
  <c r="L1818" i="1" s="1"/>
  <c r="M1818" i="1" s="1"/>
  <c r="N1818" i="1" s="1"/>
  <c r="U1818" i="1"/>
  <c r="R1817" i="1"/>
  <c r="S1817" i="1" s="1"/>
  <c r="C1818" i="1" s="1"/>
  <c r="T1818" i="1"/>
  <c r="A1819" i="1"/>
  <c r="D1818" i="1"/>
  <c r="E1818" i="1" s="1"/>
  <c r="F1818" i="1" s="1"/>
  <c r="B1818" i="1"/>
  <c r="P1818" i="1"/>
  <c r="I1816" i="1"/>
  <c r="O1816" i="1" s="1"/>
  <c r="Q1816" i="1" s="1"/>
  <c r="G1817" i="1"/>
  <c r="B1819" i="1" l="1"/>
  <c r="P1819" i="1"/>
  <c r="D1819" i="1"/>
  <c r="E1819" i="1" s="1"/>
  <c r="F1819" i="1" s="1"/>
  <c r="A1820" i="1"/>
  <c r="U1819" i="1"/>
  <c r="T1819" i="1"/>
  <c r="R1818" i="1"/>
  <c r="S1818" i="1" s="1"/>
  <c r="C1819" i="1" s="1"/>
  <c r="K1819" i="1"/>
  <c r="L1819" i="1" s="1"/>
  <c r="M1819" i="1" s="1"/>
  <c r="N1819" i="1" s="1"/>
  <c r="H1819" i="1"/>
  <c r="I1817" i="1"/>
  <c r="O1817" i="1" s="1"/>
  <c r="Q1817" i="1" s="1"/>
  <c r="G1818" i="1"/>
  <c r="P1820" i="1" l="1"/>
  <c r="A1821" i="1"/>
  <c r="D1820" i="1"/>
  <c r="E1820" i="1" s="1"/>
  <c r="F1820" i="1" s="1"/>
  <c r="B1820" i="1"/>
  <c r="K1820" i="1"/>
  <c r="L1820" i="1" s="1"/>
  <c r="M1820" i="1" s="1"/>
  <c r="N1820" i="1" s="1"/>
  <c r="U1820" i="1"/>
  <c r="R1819" i="1"/>
  <c r="S1819" i="1" s="1"/>
  <c r="C1820" i="1" s="1"/>
  <c r="T1820" i="1"/>
  <c r="H1820" i="1"/>
  <c r="I1818" i="1"/>
  <c r="O1818" i="1" s="1"/>
  <c r="Q1818" i="1" s="1"/>
  <c r="G1819" i="1"/>
  <c r="H1821" i="1" l="1"/>
  <c r="P1821" i="1"/>
  <c r="A1822" i="1"/>
  <c r="D1821" i="1"/>
  <c r="E1821" i="1" s="1"/>
  <c r="F1821" i="1" s="1"/>
  <c r="B1821" i="1"/>
  <c r="U1821" i="1"/>
  <c r="R1820" i="1"/>
  <c r="S1820" i="1" s="1"/>
  <c r="C1821" i="1" s="1"/>
  <c r="K1821" i="1"/>
  <c r="L1821" i="1" s="1"/>
  <c r="M1821" i="1" s="1"/>
  <c r="N1821" i="1" s="1"/>
  <c r="T1821" i="1"/>
  <c r="I1819" i="1"/>
  <c r="O1819" i="1" s="1"/>
  <c r="Q1819" i="1" s="1"/>
  <c r="G1820" i="1"/>
  <c r="H1822" i="1" l="1"/>
  <c r="A1823" i="1"/>
  <c r="B1822" i="1"/>
  <c r="P1822" i="1"/>
  <c r="D1822" i="1"/>
  <c r="E1822" i="1" s="1"/>
  <c r="F1822" i="1" s="1"/>
  <c r="U1822" i="1"/>
  <c r="R1821" i="1"/>
  <c r="S1821" i="1" s="1"/>
  <c r="C1822" i="1" s="1"/>
  <c r="K1822" i="1"/>
  <c r="L1822" i="1" s="1"/>
  <c r="M1822" i="1" s="1"/>
  <c r="N1822" i="1" s="1"/>
  <c r="T1822" i="1"/>
  <c r="I1820" i="1"/>
  <c r="O1820" i="1" s="1"/>
  <c r="Q1820" i="1" s="1"/>
  <c r="G1821" i="1"/>
  <c r="H1823" i="1" l="1"/>
  <c r="U1823" i="1"/>
  <c r="R1822" i="1"/>
  <c r="S1822" i="1" s="1"/>
  <c r="C1823" i="1" s="1"/>
  <c r="K1823" i="1"/>
  <c r="L1823" i="1" s="1"/>
  <c r="M1823" i="1" s="1"/>
  <c r="N1823" i="1" s="1"/>
  <c r="T1823" i="1"/>
  <c r="D1823" i="1"/>
  <c r="E1823" i="1" s="1"/>
  <c r="F1823" i="1" s="1"/>
  <c r="B1823" i="1"/>
  <c r="A1824" i="1"/>
  <c r="P1823" i="1"/>
  <c r="I1821" i="1"/>
  <c r="O1821" i="1" s="1"/>
  <c r="Q1821" i="1" s="1"/>
  <c r="G1822" i="1"/>
  <c r="H1824" i="1" l="1"/>
  <c r="D1824" i="1"/>
  <c r="E1824" i="1" s="1"/>
  <c r="F1824" i="1" s="1"/>
  <c r="P1824" i="1"/>
  <c r="A1825" i="1"/>
  <c r="B1824" i="1"/>
  <c r="U1824" i="1"/>
  <c r="T1824" i="1"/>
  <c r="K1824" i="1"/>
  <c r="L1824" i="1" s="1"/>
  <c r="M1824" i="1" s="1"/>
  <c r="N1824" i="1" s="1"/>
  <c r="R1823" i="1"/>
  <c r="S1823" i="1" s="1"/>
  <c r="C1824" i="1" s="1"/>
  <c r="I1822" i="1"/>
  <c r="O1822" i="1" s="1"/>
  <c r="Q1822" i="1" s="1"/>
  <c r="G1823" i="1"/>
  <c r="H1825" i="1" l="1"/>
  <c r="D1825" i="1"/>
  <c r="E1825" i="1" s="1"/>
  <c r="F1825" i="1" s="1"/>
  <c r="A1826" i="1"/>
  <c r="B1825" i="1"/>
  <c r="P1825" i="1"/>
  <c r="R1824" i="1"/>
  <c r="S1824" i="1" s="1"/>
  <c r="C1825" i="1" s="1"/>
  <c r="T1825" i="1"/>
  <c r="K1825" i="1"/>
  <c r="L1825" i="1" s="1"/>
  <c r="M1825" i="1" s="1"/>
  <c r="N1825" i="1" s="1"/>
  <c r="U1825" i="1"/>
  <c r="I1823" i="1"/>
  <c r="O1823" i="1" s="1"/>
  <c r="Q1823" i="1" s="1"/>
  <c r="G1824" i="1"/>
  <c r="U1826" i="1" l="1"/>
  <c r="T1826" i="1"/>
  <c r="K1826" i="1"/>
  <c r="L1826" i="1" s="1"/>
  <c r="M1826" i="1" s="1"/>
  <c r="N1826" i="1" s="1"/>
  <c r="R1825" i="1"/>
  <c r="S1825" i="1" s="1"/>
  <c r="C1826" i="1" s="1"/>
  <c r="B1826" i="1"/>
  <c r="A1827" i="1"/>
  <c r="D1826" i="1"/>
  <c r="E1826" i="1" s="1"/>
  <c r="F1826" i="1" s="1"/>
  <c r="P1826" i="1"/>
  <c r="H1826" i="1"/>
  <c r="I1824" i="1"/>
  <c r="O1824" i="1" s="1"/>
  <c r="Q1824" i="1" s="1"/>
  <c r="G1825" i="1"/>
  <c r="H1827" i="1" l="1"/>
  <c r="P1827" i="1"/>
  <c r="A1828" i="1"/>
  <c r="D1827" i="1"/>
  <c r="E1827" i="1" s="1"/>
  <c r="F1827" i="1" s="1"/>
  <c r="B1827" i="1"/>
  <c r="T1827" i="1"/>
  <c r="R1826" i="1"/>
  <c r="S1826" i="1" s="1"/>
  <c r="C1827" i="1" s="1"/>
  <c r="K1827" i="1"/>
  <c r="L1827" i="1" s="1"/>
  <c r="M1827" i="1" s="1"/>
  <c r="N1827" i="1" s="1"/>
  <c r="U1827" i="1"/>
  <c r="I1825" i="1"/>
  <c r="O1825" i="1" s="1"/>
  <c r="Q1825" i="1" s="1"/>
  <c r="G1826" i="1"/>
  <c r="P1828" i="1" l="1"/>
  <c r="D1828" i="1"/>
  <c r="E1828" i="1" s="1"/>
  <c r="F1828" i="1" s="1"/>
  <c r="B1828" i="1"/>
  <c r="A1829" i="1"/>
  <c r="K1828" i="1"/>
  <c r="L1828" i="1" s="1"/>
  <c r="M1828" i="1" s="1"/>
  <c r="N1828" i="1" s="1"/>
  <c r="U1828" i="1"/>
  <c r="T1828" i="1"/>
  <c r="R1827" i="1"/>
  <c r="S1827" i="1" s="1"/>
  <c r="C1828" i="1" s="1"/>
  <c r="H1828" i="1"/>
  <c r="I1826" i="1"/>
  <c r="O1826" i="1" s="1"/>
  <c r="Q1826" i="1" s="1"/>
  <c r="G1827" i="1"/>
  <c r="H1829" i="1" l="1"/>
  <c r="A1830" i="1"/>
  <c r="D1829" i="1"/>
  <c r="E1829" i="1" s="1"/>
  <c r="F1829" i="1" s="1"/>
  <c r="B1829" i="1"/>
  <c r="P1829" i="1"/>
  <c r="U1829" i="1"/>
  <c r="R1828" i="1"/>
  <c r="S1828" i="1" s="1"/>
  <c r="C1829" i="1" s="1"/>
  <c r="T1829" i="1"/>
  <c r="K1829" i="1"/>
  <c r="L1829" i="1" s="1"/>
  <c r="M1829" i="1" s="1"/>
  <c r="N1829" i="1" s="1"/>
  <c r="I1827" i="1"/>
  <c r="O1827" i="1" s="1"/>
  <c r="Q1827" i="1" s="1"/>
  <c r="G1828" i="1"/>
  <c r="T1830" i="1" l="1"/>
  <c r="U1830" i="1"/>
  <c r="R1829" i="1"/>
  <c r="S1829" i="1" s="1"/>
  <c r="C1830" i="1" s="1"/>
  <c r="K1830" i="1"/>
  <c r="L1830" i="1" s="1"/>
  <c r="M1830" i="1" s="1"/>
  <c r="N1830" i="1" s="1"/>
  <c r="H1830" i="1"/>
  <c r="A1831" i="1"/>
  <c r="B1830" i="1"/>
  <c r="D1830" i="1"/>
  <c r="E1830" i="1" s="1"/>
  <c r="F1830" i="1" s="1"/>
  <c r="P1830" i="1"/>
  <c r="I1828" i="1"/>
  <c r="O1828" i="1" s="1"/>
  <c r="Q1828" i="1" s="1"/>
  <c r="G1829" i="1"/>
  <c r="D1831" i="1" l="1"/>
  <c r="E1831" i="1" s="1"/>
  <c r="F1831" i="1" s="1"/>
  <c r="B1831" i="1"/>
  <c r="P1831" i="1"/>
  <c r="A1832" i="1"/>
  <c r="K1831" i="1"/>
  <c r="L1831" i="1" s="1"/>
  <c r="M1831" i="1" s="1"/>
  <c r="N1831" i="1" s="1"/>
  <c r="U1831" i="1"/>
  <c r="R1830" i="1"/>
  <c r="S1830" i="1" s="1"/>
  <c r="C1831" i="1" s="1"/>
  <c r="T1831" i="1"/>
  <c r="I1829" i="1"/>
  <c r="O1829" i="1" s="1"/>
  <c r="Q1829" i="1" s="1"/>
  <c r="G1830" i="1"/>
  <c r="H1831" i="1" s="1"/>
  <c r="P1832" i="1" l="1"/>
  <c r="A1833" i="1"/>
  <c r="B1832" i="1"/>
  <c r="D1832" i="1"/>
  <c r="E1832" i="1" s="1"/>
  <c r="F1832" i="1" s="1"/>
  <c r="K1832" i="1"/>
  <c r="L1832" i="1" s="1"/>
  <c r="M1832" i="1" s="1"/>
  <c r="N1832" i="1" s="1"/>
  <c r="U1832" i="1"/>
  <c r="T1832" i="1"/>
  <c r="R1831" i="1"/>
  <c r="S1831" i="1" s="1"/>
  <c r="C1832" i="1" s="1"/>
  <c r="H1832" i="1"/>
  <c r="I1830" i="1"/>
  <c r="O1830" i="1" s="1"/>
  <c r="Q1830" i="1" s="1"/>
  <c r="G1831" i="1"/>
  <c r="H1833" i="1" l="1"/>
  <c r="A1834" i="1"/>
  <c r="P1833" i="1"/>
  <c r="D1833" i="1"/>
  <c r="E1833" i="1" s="1"/>
  <c r="F1833" i="1" s="1"/>
  <c r="B1833" i="1"/>
  <c r="U1833" i="1"/>
  <c r="K1833" i="1"/>
  <c r="L1833" i="1" s="1"/>
  <c r="M1833" i="1" s="1"/>
  <c r="N1833" i="1" s="1"/>
  <c r="R1832" i="1"/>
  <c r="S1832" i="1" s="1"/>
  <c r="C1833" i="1" s="1"/>
  <c r="T1833" i="1"/>
  <c r="I1831" i="1"/>
  <c r="O1831" i="1" s="1"/>
  <c r="Q1831" i="1" s="1"/>
  <c r="G1832" i="1"/>
  <c r="H1834" i="1" l="1"/>
  <c r="K1834" i="1"/>
  <c r="L1834" i="1" s="1"/>
  <c r="M1834" i="1" s="1"/>
  <c r="N1834" i="1" s="1"/>
  <c r="U1834" i="1"/>
  <c r="R1833" i="1"/>
  <c r="S1833" i="1" s="1"/>
  <c r="C1834" i="1" s="1"/>
  <c r="T1834" i="1"/>
  <c r="A1835" i="1"/>
  <c r="D1834" i="1"/>
  <c r="E1834" i="1" s="1"/>
  <c r="F1834" i="1" s="1"/>
  <c r="B1834" i="1"/>
  <c r="P1834" i="1"/>
  <c r="I1832" i="1"/>
  <c r="O1832" i="1" s="1"/>
  <c r="Q1832" i="1" s="1"/>
  <c r="G1833" i="1"/>
  <c r="B1835" i="1" l="1"/>
  <c r="A1836" i="1"/>
  <c r="D1835" i="1"/>
  <c r="E1835" i="1" s="1"/>
  <c r="F1835" i="1" s="1"/>
  <c r="P1835" i="1"/>
  <c r="K1835" i="1"/>
  <c r="L1835" i="1" s="1"/>
  <c r="M1835" i="1" s="1"/>
  <c r="N1835" i="1" s="1"/>
  <c r="T1835" i="1"/>
  <c r="U1835" i="1"/>
  <c r="R1834" i="1"/>
  <c r="S1834" i="1" s="1"/>
  <c r="C1835" i="1" s="1"/>
  <c r="H1835" i="1"/>
  <c r="I1833" i="1"/>
  <c r="O1833" i="1" s="1"/>
  <c r="Q1833" i="1" s="1"/>
  <c r="G1834" i="1"/>
  <c r="D1836" i="1" l="1"/>
  <c r="E1836" i="1" s="1"/>
  <c r="F1836" i="1" s="1"/>
  <c r="P1836" i="1"/>
  <c r="B1836" i="1"/>
  <c r="A1837" i="1"/>
  <c r="R1835" i="1"/>
  <c r="S1835" i="1" s="1"/>
  <c r="C1836" i="1" s="1"/>
  <c r="T1836" i="1"/>
  <c r="K1836" i="1"/>
  <c r="L1836" i="1" s="1"/>
  <c r="M1836" i="1" s="1"/>
  <c r="N1836" i="1" s="1"/>
  <c r="U1836" i="1"/>
  <c r="I1834" i="1"/>
  <c r="O1834" i="1" s="1"/>
  <c r="Q1834" i="1" s="1"/>
  <c r="G1835" i="1"/>
  <c r="A1838" i="1" l="1"/>
  <c r="D1837" i="1"/>
  <c r="E1837" i="1" s="1"/>
  <c r="F1837" i="1" s="1"/>
  <c r="P1837" i="1"/>
  <c r="B1837" i="1"/>
  <c r="K1837" i="1"/>
  <c r="L1837" i="1" s="1"/>
  <c r="M1837" i="1" s="1"/>
  <c r="N1837" i="1" s="1"/>
  <c r="U1837" i="1"/>
  <c r="T1837" i="1"/>
  <c r="R1836" i="1"/>
  <c r="S1836" i="1" s="1"/>
  <c r="C1837" i="1" s="1"/>
  <c r="I1835" i="1"/>
  <c r="O1835" i="1" s="1"/>
  <c r="Q1835" i="1" s="1"/>
  <c r="H1836" i="1"/>
  <c r="H1837" i="1" s="1"/>
  <c r="G1836" i="1"/>
  <c r="H1838" i="1" l="1"/>
  <c r="K1838" i="1"/>
  <c r="L1838" i="1" s="1"/>
  <c r="M1838" i="1" s="1"/>
  <c r="N1838" i="1" s="1"/>
  <c r="U1838" i="1"/>
  <c r="T1838" i="1"/>
  <c r="R1837" i="1"/>
  <c r="S1837" i="1" s="1"/>
  <c r="C1838" i="1" s="1"/>
  <c r="A1839" i="1"/>
  <c r="P1838" i="1"/>
  <c r="B1838" i="1"/>
  <c r="D1838" i="1"/>
  <c r="E1838" i="1" s="1"/>
  <c r="F1838" i="1" s="1"/>
  <c r="I1836" i="1"/>
  <c r="O1836" i="1" s="1"/>
  <c r="Q1836" i="1" s="1"/>
  <c r="G1837" i="1"/>
  <c r="U1839" i="1" l="1"/>
  <c r="R1838" i="1"/>
  <c r="S1838" i="1" s="1"/>
  <c r="C1839" i="1" s="1"/>
  <c r="T1839" i="1"/>
  <c r="K1839" i="1"/>
  <c r="L1839" i="1" s="1"/>
  <c r="M1839" i="1" s="1"/>
  <c r="N1839" i="1" s="1"/>
  <c r="D1839" i="1"/>
  <c r="E1839" i="1" s="1"/>
  <c r="F1839" i="1" s="1"/>
  <c r="B1839" i="1"/>
  <c r="A1840" i="1"/>
  <c r="P1839" i="1"/>
  <c r="H1839" i="1"/>
  <c r="I1837" i="1"/>
  <c r="O1837" i="1" s="1"/>
  <c r="Q1837" i="1" s="1"/>
  <c r="G1838" i="1"/>
  <c r="P1840" i="1" l="1"/>
  <c r="B1840" i="1"/>
  <c r="A1841" i="1"/>
  <c r="D1840" i="1"/>
  <c r="E1840" i="1" s="1"/>
  <c r="F1840" i="1" s="1"/>
  <c r="T1840" i="1"/>
  <c r="U1840" i="1"/>
  <c r="K1840" i="1"/>
  <c r="L1840" i="1" s="1"/>
  <c r="M1840" i="1" s="1"/>
  <c r="N1840" i="1" s="1"/>
  <c r="R1839" i="1"/>
  <c r="S1839" i="1" s="1"/>
  <c r="C1840" i="1" s="1"/>
  <c r="H1840" i="1"/>
  <c r="I1838" i="1"/>
  <c r="O1838" i="1" s="1"/>
  <c r="Q1838" i="1" s="1"/>
  <c r="G1839" i="1"/>
  <c r="H1841" i="1" l="1"/>
  <c r="A1842" i="1"/>
  <c r="B1841" i="1"/>
  <c r="P1841" i="1"/>
  <c r="D1841" i="1"/>
  <c r="E1841" i="1" s="1"/>
  <c r="F1841" i="1" s="1"/>
  <c r="U1841" i="1"/>
  <c r="R1840" i="1"/>
  <c r="S1840" i="1" s="1"/>
  <c r="C1841" i="1" s="1"/>
  <c r="K1841" i="1"/>
  <c r="L1841" i="1" s="1"/>
  <c r="M1841" i="1" s="1"/>
  <c r="N1841" i="1" s="1"/>
  <c r="T1841" i="1"/>
  <c r="I1839" i="1"/>
  <c r="O1839" i="1" s="1"/>
  <c r="Q1839" i="1" s="1"/>
  <c r="G1840" i="1"/>
  <c r="H1842" i="1" l="1"/>
  <c r="U1842" i="1"/>
  <c r="R1841" i="1"/>
  <c r="S1841" i="1" s="1"/>
  <c r="C1842" i="1" s="1"/>
  <c r="T1842" i="1"/>
  <c r="K1842" i="1"/>
  <c r="L1842" i="1" s="1"/>
  <c r="M1842" i="1" s="1"/>
  <c r="N1842" i="1" s="1"/>
  <c r="A1843" i="1"/>
  <c r="D1842" i="1"/>
  <c r="E1842" i="1" s="1"/>
  <c r="F1842" i="1" s="1"/>
  <c r="B1842" i="1"/>
  <c r="P1842" i="1"/>
  <c r="I1840" i="1"/>
  <c r="O1840" i="1" s="1"/>
  <c r="Q1840" i="1" s="1"/>
  <c r="G1841" i="1"/>
  <c r="H1843" i="1" l="1"/>
  <c r="D1843" i="1"/>
  <c r="E1843" i="1" s="1"/>
  <c r="F1843" i="1" s="1"/>
  <c r="B1843" i="1"/>
  <c r="P1843" i="1"/>
  <c r="A1844" i="1"/>
  <c r="K1843" i="1"/>
  <c r="L1843" i="1" s="1"/>
  <c r="M1843" i="1" s="1"/>
  <c r="N1843" i="1" s="1"/>
  <c r="T1843" i="1"/>
  <c r="R1842" i="1"/>
  <c r="S1842" i="1" s="1"/>
  <c r="C1843" i="1" s="1"/>
  <c r="U1843" i="1"/>
  <c r="I1841" i="1"/>
  <c r="O1841" i="1" s="1"/>
  <c r="Q1841" i="1" s="1"/>
  <c r="G1842" i="1"/>
  <c r="D1844" i="1" l="1"/>
  <c r="E1844" i="1" s="1"/>
  <c r="F1844" i="1" s="1"/>
  <c r="A1845" i="1"/>
  <c r="P1844" i="1"/>
  <c r="B1844" i="1"/>
  <c r="U1844" i="1"/>
  <c r="T1844" i="1"/>
  <c r="K1844" i="1"/>
  <c r="L1844" i="1" s="1"/>
  <c r="M1844" i="1" s="1"/>
  <c r="N1844" i="1" s="1"/>
  <c r="R1843" i="1"/>
  <c r="S1843" i="1" s="1"/>
  <c r="C1844" i="1" s="1"/>
  <c r="H1844" i="1"/>
  <c r="I1842" i="1"/>
  <c r="O1842" i="1" s="1"/>
  <c r="Q1842" i="1" s="1"/>
  <c r="G1843" i="1"/>
  <c r="U1845" i="1" l="1"/>
  <c r="T1845" i="1"/>
  <c r="K1845" i="1"/>
  <c r="L1845" i="1" s="1"/>
  <c r="M1845" i="1" s="1"/>
  <c r="N1845" i="1" s="1"/>
  <c r="R1844" i="1"/>
  <c r="S1844" i="1" s="1"/>
  <c r="C1845" i="1" s="1"/>
  <c r="P1845" i="1"/>
  <c r="A1846" i="1"/>
  <c r="D1845" i="1"/>
  <c r="E1845" i="1" s="1"/>
  <c r="F1845" i="1" s="1"/>
  <c r="B1845" i="1"/>
  <c r="H1845" i="1"/>
  <c r="I1843" i="1"/>
  <c r="O1843" i="1" s="1"/>
  <c r="Q1843" i="1" s="1"/>
  <c r="G1844" i="1"/>
  <c r="T1846" i="1" l="1"/>
  <c r="U1846" i="1"/>
  <c r="K1846" i="1"/>
  <c r="L1846" i="1" s="1"/>
  <c r="M1846" i="1" s="1"/>
  <c r="N1846" i="1" s="1"/>
  <c r="R1845" i="1"/>
  <c r="S1845" i="1" s="1"/>
  <c r="C1846" i="1" s="1"/>
  <c r="H1846" i="1"/>
  <c r="A1847" i="1"/>
  <c r="B1846" i="1"/>
  <c r="P1846" i="1"/>
  <c r="D1846" i="1"/>
  <c r="E1846" i="1" s="1"/>
  <c r="F1846" i="1" s="1"/>
  <c r="I1844" i="1"/>
  <c r="O1844" i="1" s="1"/>
  <c r="Q1844" i="1" s="1"/>
  <c r="G1845" i="1"/>
  <c r="U1847" i="1" l="1"/>
  <c r="R1846" i="1"/>
  <c r="S1846" i="1" s="1"/>
  <c r="C1847" i="1" s="1"/>
  <c r="T1847" i="1"/>
  <c r="K1847" i="1"/>
  <c r="L1847" i="1" s="1"/>
  <c r="M1847" i="1" s="1"/>
  <c r="N1847" i="1" s="1"/>
  <c r="P1847" i="1"/>
  <c r="B1847" i="1"/>
  <c r="D1847" i="1"/>
  <c r="E1847" i="1" s="1"/>
  <c r="F1847" i="1" s="1"/>
  <c r="A1848" i="1"/>
  <c r="H1847" i="1"/>
  <c r="I1845" i="1"/>
  <c r="O1845" i="1" s="1"/>
  <c r="Q1845" i="1" s="1"/>
  <c r="G1846" i="1"/>
  <c r="D1848" i="1" l="1"/>
  <c r="E1848" i="1" s="1"/>
  <c r="F1848" i="1" s="1"/>
  <c r="P1848" i="1"/>
  <c r="B1848" i="1"/>
  <c r="A1849" i="1"/>
  <c r="U1848" i="1"/>
  <c r="R1847" i="1"/>
  <c r="S1847" i="1" s="1"/>
  <c r="C1848" i="1" s="1"/>
  <c r="K1848" i="1"/>
  <c r="L1848" i="1" s="1"/>
  <c r="M1848" i="1" s="1"/>
  <c r="N1848" i="1" s="1"/>
  <c r="T1848" i="1"/>
  <c r="H1848" i="1"/>
  <c r="I1846" i="1"/>
  <c r="O1846" i="1" s="1"/>
  <c r="Q1846" i="1" s="1"/>
  <c r="G1847" i="1"/>
  <c r="B1849" i="1" l="1"/>
  <c r="P1849" i="1"/>
  <c r="D1849" i="1"/>
  <c r="E1849" i="1" s="1"/>
  <c r="F1849" i="1" s="1"/>
  <c r="A1850" i="1"/>
  <c r="R1848" i="1"/>
  <c r="S1848" i="1" s="1"/>
  <c r="C1849" i="1" s="1"/>
  <c r="T1849" i="1"/>
  <c r="K1849" i="1"/>
  <c r="L1849" i="1" s="1"/>
  <c r="M1849" i="1" s="1"/>
  <c r="N1849" i="1" s="1"/>
  <c r="U1849" i="1"/>
  <c r="I1847" i="1"/>
  <c r="O1847" i="1" s="1"/>
  <c r="Q1847" i="1" s="1"/>
  <c r="G1848" i="1"/>
  <c r="H1849" i="1" s="1"/>
  <c r="B1850" i="1" l="1"/>
  <c r="A1851" i="1"/>
  <c r="P1850" i="1"/>
  <c r="D1850" i="1"/>
  <c r="E1850" i="1" s="1"/>
  <c r="F1850" i="1" s="1"/>
  <c r="U1850" i="1"/>
  <c r="R1849" i="1"/>
  <c r="S1849" i="1" s="1"/>
  <c r="C1850" i="1" s="1"/>
  <c r="T1850" i="1"/>
  <c r="K1850" i="1"/>
  <c r="L1850" i="1" s="1"/>
  <c r="M1850" i="1" s="1"/>
  <c r="N1850" i="1" s="1"/>
  <c r="H1850" i="1"/>
  <c r="I1848" i="1"/>
  <c r="O1848" i="1" s="1"/>
  <c r="Q1848" i="1" s="1"/>
  <c r="G1849" i="1"/>
  <c r="K1851" i="1" l="1"/>
  <c r="L1851" i="1" s="1"/>
  <c r="M1851" i="1" s="1"/>
  <c r="N1851" i="1" s="1"/>
  <c r="U1851" i="1"/>
  <c r="T1851" i="1"/>
  <c r="R1850" i="1"/>
  <c r="S1850" i="1" s="1"/>
  <c r="C1851" i="1" s="1"/>
  <c r="D1851" i="1"/>
  <c r="E1851" i="1" s="1"/>
  <c r="F1851" i="1" s="1"/>
  <c r="P1851" i="1"/>
  <c r="B1851" i="1"/>
  <c r="A1852" i="1"/>
  <c r="H1851" i="1"/>
  <c r="I1849" i="1"/>
  <c r="O1849" i="1" s="1"/>
  <c r="Q1849" i="1" s="1"/>
  <c r="G1850" i="1"/>
  <c r="K1852" i="1" l="1"/>
  <c r="L1852" i="1" s="1"/>
  <c r="M1852" i="1" s="1"/>
  <c r="N1852" i="1" s="1"/>
  <c r="U1852" i="1"/>
  <c r="R1851" i="1"/>
  <c r="S1851" i="1" s="1"/>
  <c r="C1852" i="1" s="1"/>
  <c r="T1852" i="1"/>
  <c r="H1852" i="1"/>
  <c r="P1852" i="1"/>
  <c r="D1852" i="1"/>
  <c r="E1852" i="1" s="1"/>
  <c r="F1852" i="1" s="1"/>
  <c r="B1852" i="1"/>
  <c r="A1853" i="1"/>
  <c r="I1850" i="1"/>
  <c r="O1850" i="1" s="1"/>
  <c r="Q1850" i="1" s="1"/>
  <c r="G1851" i="1"/>
  <c r="H1853" i="1" l="1"/>
  <c r="B1853" i="1"/>
  <c r="A1854" i="1"/>
  <c r="D1853" i="1"/>
  <c r="E1853" i="1" s="1"/>
  <c r="F1853" i="1" s="1"/>
  <c r="P1853" i="1"/>
  <c r="U1853" i="1"/>
  <c r="T1853" i="1"/>
  <c r="K1853" i="1"/>
  <c r="L1853" i="1" s="1"/>
  <c r="M1853" i="1" s="1"/>
  <c r="N1853" i="1" s="1"/>
  <c r="R1852" i="1"/>
  <c r="S1852" i="1" s="1"/>
  <c r="C1853" i="1" s="1"/>
  <c r="I1851" i="1"/>
  <c r="O1851" i="1" s="1"/>
  <c r="Q1851" i="1" s="1"/>
  <c r="G1852" i="1"/>
  <c r="U1854" i="1" l="1"/>
  <c r="R1853" i="1"/>
  <c r="S1853" i="1" s="1"/>
  <c r="C1854" i="1" s="1"/>
  <c r="T1854" i="1"/>
  <c r="K1854" i="1"/>
  <c r="L1854" i="1" s="1"/>
  <c r="M1854" i="1" s="1"/>
  <c r="N1854" i="1" s="1"/>
  <c r="B1854" i="1"/>
  <c r="D1854" i="1"/>
  <c r="E1854" i="1" s="1"/>
  <c r="F1854" i="1" s="1"/>
  <c r="A1855" i="1"/>
  <c r="P1854" i="1"/>
  <c r="I1852" i="1"/>
  <c r="O1852" i="1" s="1"/>
  <c r="Q1852" i="1" s="1"/>
  <c r="G1853" i="1"/>
  <c r="A1856" i="1" l="1"/>
  <c r="D1855" i="1"/>
  <c r="E1855" i="1" s="1"/>
  <c r="F1855" i="1" s="1"/>
  <c r="B1855" i="1"/>
  <c r="P1855" i="1"/>
  <c r="R1854" i="1"/>
  <c r="S1854" i="1" s="1"/>
  <c r="C1855" i="1" s="1"/>
  <c r="T1855" i="1"/>
  <c r="K1855" i="1"/>
  <c r="L1855" i="1" s="1"/>
  <c r="M1855" i="1" s="1"/>
  <c r="N1855" i="1" s="1"/>
  <c r="U1855" i="1"/>
  <c r="I1853" i="1"/>
  <c r="O1853" i="1" s="1"/>
  <c r="Q1853" i="1" s="1"/>
  <c r="H1854" i="1"/>
  <c r="H1855" i="1" s="1"/>
  <c r="G1854" i="1"/>
  <c r="H1856" i="1" l="1"/>
  <c r="U1856" i="1"/>
  <c r="R1855" i="1"/>
  <c r="S1855" i="1" s="1"/>
  <c r="C1856" i="1" s="1"/>
  <c r="K1856" i="1"/>
  <c r="L1856" i="1" s="1"/>
  <c r="M1856" i="1" s="1"/>
  <c r="N1856" i="1" s="1"/>
  <c r="T1856" i="1"/>
  <c r="P1856" i="1"/>
  <c r="A1857" i="1"/>
  <c r="B1856" i="1"/>
  <c r="D1856" i="1"/>
  <c r="E1856" i="1" s="1"/>
  <c r="F1856" i="1" s="1"/>
  <c r="I1854" i="1"/>
  <c r="O1854" i="1" s="1"/>
  <c r="Q1854" i="1" s="1"/>
  <c r="G1855" i="1"/>
  <c r="A1858" i="1" l="1"/>
  <c r="B1857" i="1"/>
  <c r="P1857" i="1"/>
  <c r="D1857" i="1"/>
  <c r="E1857" i="1" s="1"/>
  <c r="F1857" i="1" s="1"/>
  <c r="K1857" i="1"/>
  <c r="L1857" i="1" s="1"/>
  <c r="M1857" i="1" s="1"/>
  <c r="N1857" i="1" s="1"/>
  <c r="U1857" i="1"/>
  <c r="T1857" i="1"/>
  <c r="R1856" i="1"/>
  <c r="S1856" i="1" s="1"/>
  <c r="C1857" i="1" s="1"/>
  <c r="H1857" i="1"/>
  <c r="I1855" i="1"/>
  <c r="O1855" i="1" s="1"/>
  <c r="Q1855" i="1" s="1"/>
  <c r="G1856" i="1"/>
  <c r="H1858" i="1" l="1"/>
  <c r="U1858" i="1"/>
  <c r="T1858" i="1"/>
  <c r="K1858" i="1"/>
  <c r="L1858" i="1" s="1"/>
  <c r="M1858" i="1" s="1"/>
  <c r="N1858" i="1" s="1"/>
  <c r="R1857" i="1"/>
  <c r="S1857" i="1" s="1"/>
  <c r="C1858" i="1" s="1"/>
  <c r="B1858" i="1"/>
  <c r="D1858" i="1"/>
  <c r="E1858" i="1" s="1"/>
  <c r="F1858" i="1" s="1"/>
  <c r="A1859" i="1"/>
  <c r="P1858" i="1"/>
  <c r="I1856" i="1"/>
  <c r="O1856" i="1" s="1"/>
  <c r="Q1856" i="1" s="1"/>
  <c r="G1857" i="1"/>
  <c r="H1859" i="1" l="1"/>
  <c r="D1859" i="1"/>
  <c r="E1859" i="1" s="1"/>
  <c r="F1859" i="1" s="1"/>
  <c r="P1859" i="1"/>
  <c r="A1860" i="1"/>
  <c r="B1859" i="1"/>
  <c r="K1859" i="1"/>
  <c r="L1859" i="1" s="1"/>
  <c r="M1859" i="1" s="1"/>
  <c r="N1859" i="1" s="1"/>
  <c r="T1859" i="1"/>
  <c r="U1859" i="1"/>
  <c r="R1858" i="1"/>
  <c r="S1858" i="1" s="1"/>
  <c r="C1859" i="1" s="1"/>
  <c r="I1857" i="1"/>
  <c r="O1857" i="1" s="1"/>
  <c r="Q1857" i="1" s="1"/>
  <c r="G1858" i="1"/>
  <c r="H1860" i="1" l="1"/>
  <c r="P1860" i="1"/>
  <c r="B1860" i="1"/>
  <c r="D1860" i="1"/>
  <c r="E1860" i="1" s="1"/>
  <c r="F1860" i="1" s="1"/>
  <c r="A1861" i="1"/>
  <c r="T1860" i="1"/>
  <c r="K1860" i="1"/>
  <c r="L1860" i="1" s="1"/>
  <c r="M1860" i="1" s="1"/>
  <c r="N1860" i="1" s="1"/>
  <c r="R1859" i="1"/>
  <c r="S1859" i="1" s="1"/>
  <c r="C1860" i="1" s="1"/>
  <c r="U1860" i="1"/>
  <c r="I1858" i="1"/>
  <c r="O1858" i="1" s="1"/>
  <c r="Q1858" i="1" s="1"/>
  <c r="G1859" i="1"/>
  <c r="B1861" i="1" l="1"/>
  <c r="P1861" i="1"/>
  <c r="A1862" i="1"/>
  <c r="D1861" i="1"/>
  <c r="E1861" i="1" s="1"/>
  <c r="F1861" i="1" s="1"/>
  <c r="U1861" i="1"/>
  <c r="R1860" i="1"/>
  <c r="S1860" i="1" s="1"/>
  <c r="C1861" i="1" s="1"/>
  <c r="T1861" i="1"/>
  <c r="K1861" i="1"/>
  <c r="L1861" i="1" s="1"/>
  <c r="M1861" i="1" s="1"/>
  <c r="N1861" i="1" s="1"/>
  <c r="H1861" i="1"/>
  <c r="I1859" i="1"/>
  <c r="O1859" i="1" s="1"/>
  <c r="Q1859" i="1" s="1"/>
  <c r="G1860" i="1"/>
  <c r="A1863" i="1" l="1"/>
  <c r="P1862" i="1"/>
  <c r="B1862" i="1"/>
  <c r="D1862" i="1"/>
  <c r="E1862" i="1" s="1"/>
  <c r="F1862" i="1" s="1"/>
  <c r="R1861" i="1"/>
  <c r="S1861" i="1" s="1"/>
  <c r="C1862" i="1" s="1"/>
  <c r="K1862" i="1"/>
  <c r="L1862" i="1" s="1"/>
  <c r="M1862" i="1" s="1"/>
  <c r="N1862" i="1" s="1"/>
  <c r="T1862" i="1"/>
  <c r="U1862" i="1"/>
  <c r="H1862" i="1"/>
  <c r="I1860" i="1"/>
  <c r="O1860" i="1" s="1"/>
  <c r="Q1860" i="1" s="1"/>
  <c r="G1861" i="1"/>
  <c r="H1863" i="1" l="1"/>
  <c r="R1862" i="1"/>
  <c r="S1862" i="1" s="1"/>
  <c r="C1863" i="1" s="1"/>
  <c r="T1863" i="1"/>
  <c r="U1863" i="1"/>
  <c r="K1863" i="1"/>
  <c r="L1863" i="1" s="1"/>
  <c r="M1863" i="1" s="1"/>
  <c r="N1863" i="1" s="1"/>
  <c r="D1863" i="1"/>
  <c r="E1863" i="1" s="1"/>
  <c r="F1863" i="1" s="1"/>
  <c r="B1863" i="1"/>
  <c r="A1864" i="1"/>
  <c r="P1863" i="1"/>
  <c r="I1861" i="1"/>
  <c r="O1861" i="1" s="1"/>
  <c r="Q1861" i="1" s="1"/>
  <c r="G1862" i="1"/>
  <c r="P1864" i="1" l="1"/>
  <c r="B1864" i="1"/>
  <c r="D1864" i="1"/>
  <c r="E1864" i="1" s="1"/>
  <c r="F1864" i="1" s="1"/>
  <c r="A1865" i="1"/>
  <c r="K1864" i="1"/>
  <c r="L1864" i="1" s="1"/>
  <c r="M1864" i="1" s="1"/>
  <c r="N1864" i="1" s="1"/>
  <c r="T1864" i="1"/>
  <c r="U1864" i="1"/>
  <c r="R1863" i="1"/>
  <c r="S1863" i="1" s="1"/>
  <c r="C1864" i="1" s="1"/>
  <c r="H1864" i="1"/>
  <c r="I1862" i="1"/>
  <c r="O1862" i="1" s="1"/>
  <c r="Q1862" i="1" s="1"/>
  <c r="G1863" i="1"/>
  <c r="H1865" i="1" l="1"/>
  <c r="B1865" i="1"/>
  <c r="P1865" i="1"/>
  <c r="D1865" i="1"/>
  <c r="E1865" i="1" s="1"/>
  <c r="F1865" i="1" s="1"/>
  <c r="A1866" i="1"/>
  <c r="K1865" i="1"/>
  <c r="L1865" i="1" s="1"/>
  <c r="M1865" i="1" s="1"/>
  <c r="N1865" i="1" s="1"/>
  <c r="U1865" i="1"/>
  <c r="R1864" i="1"/>
  <c r="S1864" i="1" s="1"/>
  <c r="C1865" i="1" s="1"/>
  <c r="T1865" i="1"/>
  <c r="I1863" i="1"/>
  <c r="O1863" i="1" s="1"/>
  <c r="Q1863" i="1" s="1"/>
  <c r="G1864" i="1"/>
  <c r="H1866" i="1" l="1"/>
  <c r="T1866" i="1"/>
  <c r="K1866" i="1"/>
  <c r="L1866" i="1" s="1"/>
  <c r="M1866" i="1" s="1"/>
  <c r="N1866" i="1" s="1"/>
  <c r="U1866" i="1"/>
  <c r="R1865" i="1"/>
  <c r="S1865" i="1" s="1"/>
  <c r="C1866" i="1" s="1"/>
  <c r="D1866" i="1"/>
  <c r="E1866" i="1" s="1"/>
  <c r="F1866" i="1" s="1"/>
  <c r="P1866" i="1"/>
  <c r="B1866" i="1"/>
  <c r="A1867" i="1"/>
  <c r="I1864" i="1"/>
  <c r="O1864" i="1" s="1"/>
  <c r="Q1864" i="1" s="1"/>
  <c r="G1865" i="1"/>
  <c r="K1867" i="1" l="1"/>
  <c r="L1867" i="1" s="1"/>
  <c r="M1867" i="1" s="1"/>
  <c r="N1867" i="1" s="1"/>
  <c r="R1866" i="1"/>
  <c r="S1866" i="1" s="1"/>
  <c r="C1867" i="1" s="1"/>
  <c r="T1867" i="1"/>
  <c r="U1867" i="1"/>
  <c r="D1867" i="1"/>
  <c r="E1867" i="1" s="1"/>
  <c r="F1867" i="1" s="1"/>
  <c r="B1867" i="1"/>
  <c r="P1867" i="1"/>
  <c r="A1868" i="1"/>
  <c r="H1867" i="1"/>
  <c r="I1865" i="1"/>
  <c r="O1865" i="1" s="1"/>
  <c r="Q1865" i="1" s="1"/>
  <c r="G1866" i="1"/>
  <c r="T1868" i="1" l="1"/>
  <c r="K1868" i="1"/>
  <c r="L1868" i="1" s="1"/>
  <c r="M1868" i="1" s="1"/>
  <c r="N1868" i="1" s="1"/>
  <c r="R1867" i="1"/>
  <c r="S1867" i="1" s="1"/>
  <c r="C1868" i="1" s="1"/>
  <c r="U1868" i="1"/>
  <c r="H1868" i="1"/>
  <c r="D1868" i="1"/>
  <c r="E1868" i="1" s="1"/>
  <c r="F1868" i="1" s="1"/>
  <c r="B1868" i="1"/>
  <c r="A1869" i="1"/>
  <c r="P1868" i="1"/>
  <c r="I1866" i="1"/>
  <c r="O1866" i="1" s="1"/>
  <c r="Q1866" i="1" s="1"/>
  <c r="G1867" i="1"/>
  <c r="B1869" i="1" l="1"/>
  <c r="D1869" i="1"/>
  <c r="E1869" i="1" s="1"/>
  <c r="F1869" i="1" s="1"/>
  <c r="P1869" i="1"/>
  <c r="A1870" i="1"/>
  <c r="U1869" i="1"/>
  <c r="R1868" i="1"/>
  <c r="S1868" i="1" s="1"/>
  <c r="C1869" i="1" s="1"/>
  <c r="T1869" i="1"/>
  <c r="K1869" i="1"/>
  <c r="L1869" i="1" s="1"/>
  <c r="M1869" i="1" s="1"/>
  <c r="N1869" i="1" s="1"/>
  <c r="I1867" i="1"/>
  <c r="O1867" i="1" s="1"/>
  <c r="Q1867" i="1" s="1"/>
  <c r="G1868" i="1"/>
  <c r="H1869" i="1" s="1"/>
  <c r="H1870" i="1" l="1"/>
  <c r="A1871" i="1"/>
  <c r="P1870" i="1"/>
  <c r="B1870" i="1"/>
  <c r="D1870" i="1"/>
  <c r="E1870" i="1" s="1"/>
  <c r="F1870" i="1" s="1"/>
  <c r="T1870" i="1"/>
  <c r="U1870" i="1"/>
  <c r="R1869" i="1"/>
  <c r="S1869" i="1" s="1"/>
  <c r="C1870" i="1" s="1"/>
  <c r="K1870" i="1"/>
  <c r="L1870" i="1" s="1"/>
  <c r="M1870" i="1" s="1"/>
  <c r="N1870" i="1" s="1"/>
  <c r="I1868" i="1"/>
  <c r="O1868" i="1" s="1"/>
  <c r="Q1868" i="1" s="1"/>
  <c r="G1869" i="1"/>
  <c r="H1871" i="1" l="1"/>
  <c r="K1871" i="1"/>
  <c r="L1871" i="1" s="1"/>
  <c r="M1871" i="1" s="1"/>
  <c r="N1871" i="1" s="1"/>
  <c r="U1871" i="1"/>
  <c r="R1870" i="1"/>
  <c r="S1870" i="1" s="1"/>
  <c r="C1871" i="1" s="1"/>
  <c r="T1871" i="1"/>
  <c r="D1871" i="1"/>
  <c r="E1871" i="1" s="1"/>
  <c r="F1871" i="1" s="1"/>
  <c r="B1871" i="1"/>
  <c r="A1872" i="1"/>
  <c r="P1871" i="1"/>
  <c r="I1869" i="1"/>
  <c r="O1869" i="1" s="1"/>
  <c r="Q1869" i="1" s="1"/>
  <c r="G1870" i="1"/>
  <c r="D1872" i="1" l="1"/>
  <c r="E1872" i="1" s="1"/>
  <c r="F1872" i="1" s="1"/>
  <c r="A1873" i="1"/>
  <c r="B1872" i="1"/>
  <c r="P1872" i="1"/>
  <c r="U1872" i="1"/>
  <c r="R1871" i="1"/>
  <c r="S1871" i="1" s="1"/>
  <c r="C1872" i="1" s="1"/>
  <c r="K1872" i="1"/>
  <c r="L1872" i="1" s="1"/>
  <c r="M1872" i="1" s="1"/>
  <c r="N1872" i="1" s="1"/>
  <c r="T1872" i="1"/>
  <c r="H1872" i="1"/>
  <c r="I1870" i="1"/>
  <c r="O1870" i="1" s="1"/>
  <c r="Q1870" i="1" s="1"/>
  <c r="G1871" i="1"/>
  <c r="H1873" i="1" l="1"/>
  <c r="R1872" i="1"/>
  <c r="S1872" i="1" s="1"/>
  <c r="C1873" i="1" s="1"/>
  <c r="T1873" i="1"/>
  <c r="K1873" i="1"/>
  <c r="L1873" i="1" s="1"/>
  <c r="M1873" i="1" s="1"/>
  <c r="N1873" i="1" s="1"/>
  <c r="U1873" i="1"/>
  <c r="B1873" i="1"/>
  <c r="P1873" i="1"/>
  <c r="A1874" i="1"/>
  <c r="D1873" i="1"/>
  <c r="E1873" i="1" s="1"/>
  <c r="F1873" i="1" s="1"/>
  <c r="I1871" i="1"/>
  <c r="O1871" i="1" s="1"/>
  <c r="Q1871" i="1" s="1"/>
  <c r="G1872" i="1"/>
  <c r="B1874" i="1" l="1"/>
  <c r="A1875" i="1"/>
  <c r="D1874" i="1"/>
  <c r="E1874" i="1" s="1"/>
  <c r="F1874" i="1" s="1"/>
  <c r="P1874" i="1"/>
  <c r="U1874" i="1"/>
  <c r="R1873" i="1"/>
  <c r="S1873" i="1" s="1"/>
  <c r="C1874" i="1" s="1"/>
  <c r="T1874" i="1"/>
  <c r="K1874" i="1"/>
  <c r="L1874" i="1" s="1"/>
  <c r="M1874" i="1" s="1"/>
  <c r="N1874" i="1" s="1"/>
  <c r="I1872" i="1"/>
  <c r="O1872" i="1" s="1"/>
  <c r="Q1872" i="1" s="1"/>
  <c r="G1873" i="1"/>
  <c r="D1875" i="1" l="1"/>
  <c r="E1875" i="1" s="1"/>
  <c r="F1875" i="1" s="1"/>
  <c r="P1875" i="1"/>
  <c r="A1876" i="1"/>
  <c r="B1875" i="1"/>
  <c r="T1875" i="1"/>
  <c r="K1875" i="1"/>
  <c r="L1875" i="1" s="1"/>
  <c r="M1875" i="1" s="1"/>
  <c r="N1875" i="1" s="1"/>
  <c r="U1875" i="1"/>
  <c r="R1874" i="1"/>
  <c r="S1874" i="1" s="1"/>
  <c r="C1875" i="1" s="1"/>
  <c r="I1873" i="1"/>
  <c r="O1873" i="1" s="1"/>
  <c r="Q1873" i="1" s="1"/>
  <c r="G1874" i="1"/>
  <c r="H1874" i="1"/>
  <c r="H1875" i="1" s="1"/>
  <c r="H1876" i="1" l="1"/>
  <c r="P1876" i="1"/>
  <c r="D1876" i="1"/>
  <c r="E1876" i="1" s="1"/>
  <c r="F1876" i="1" s="1"/>
  <c r="B1876" i="1"/>
  <c r="A1877" i="1"/>
  <c r="R1875" i="1"/>
  <c r="S1875" i="1" s="1"/>
  <c r="C1876" i="1" s="1"/>
  <c r="K1876" i="1"/>
  <c r="L1876" i="1" s="1"/>
  <c r="M1876" i="1" s="1"/>
  <c r="N1876" i="1" s="1"/>
  <c r="U1876" i="1"/>
  <c r="T1876" i="1"/>
  <c r="I1874" i="1"/>
  <c r="O1874" i="1" s="1"/>
  <c r="Q1874" i="1" s="1"/>
  <c r="G1875" i="1"/>
  <c r="H1877" i="1" l="1"/>
  <c r="A1878" i="1"/>
  <c r="D1877" i="1"/>
  <c r="E1877" i="1" s="1"/>
  <c r="F1877" i="1" s="1"/>
  <c r="B1877" i="1"/>
  <c r="P1877" i="1"/>
  <c r="U1877" i="1"/>
  <c r="T1877" i="1"/>
  <c r="R1876" i="1"/>
  <c r="S1876" i="1" s="1"/>
  <c r="C1877" i="1" s="1"/>
  <c r="K1877" i="1"/>
  <c r="L1877" i="1" s="1"/>
  <c r="M1877" i="1" s="1"/>
  <c r="N1877" i="1" s="1"/>
  <c r="I1875" i="1"/>
  <c r="O1875" i="1" s="1"/>
  <c r="Q1875" i="1" s="1"/>
  <c r="G1876" i="1"/>
  <c r="R1877" i="1" l="1"/>
  <c r="S1877" i="1" s="1"/>
  <c r="C1878" i="1" s="1"/>
  <c r="K1878" i="1"/>
  <c r="L1878" i="1" s="1"/>
  <c r="M1878" i="1" s="1"/>
  <c r="N1878" i="1" s="1"/>
  <c r="T1878" i="1"/>
  <c r="U1878" i="1"/>
  <c r="B1878" i="1"/>
  <c r="P1878" i="1"/>
  <c r="D1878" i="1"/>
  <c r="E1878" i="1" s="1"/>
  <c r="F1878" i="1" s="1"/>
  <c r="A1879" i="1"/>
  <c r="H1878" i="1"/>
  <c r="I1876" i="1"/>
  <c r="O1876" i="1" s="1"/>
  <c r="Q1876" i="1" s="1"/>
  <c r="G1877" i="1"/>
  <c r="T1879" i="1" l="1"/>
  <c r="K1879" i="1"/>
  <c r="L1879" i="1" s="1"/>
  <c r="M1879" i="1" s="1"/>
  <c r="N1879" i="1" s="1"/>
  <c r="U1879" i="1"/>
  <c r="R1878" i="1"/>
  <c r="S1878" i="1" s="1"/>
  <c r="C1879" i="1" s="1"/>
  <c r="D1879" i="1"/>
  <c r="E1879" i="1" s="1"/>
  <c r="F1879" i="1" s="1"/>
  <c r="A1880" i="1"/>
  <c r="P1879" i="1"/>
  <c r="B1879" i="1"/>
  <c r="H1879" i="1"/>
  <c r="I1877" i="1"/>
  <c r="O1877" i="1" s="1"/>
  <c r="Q1877" i="1" s="1"/>
  <c r="G1878" i="1"/>
  <c r="U1880" i="1" l="1"/>
  <c r="R1879" i="1"/>
  <c r="S1879" i="1" s="1"/>
  <c r="C1880" i="1" s="1"/>
  <c r="T1880" i="1"/>
  <c r="K1880" i="1"/>
  <c r="L1880" i="1" s="1"/>
  <c r="M1880" i="1" s="1"/>
  <c r="N1880" i="1" s="1"/>
  <c r="D1880" i="1"/>
  <c r="E1880" i="1" s="1"/>
  <c r="F1880" i="1" s="1"/>
  <c r="P1880" i="1"/>
  <c r="A1881" i="1"/>
  <c r="B1880" i="1"/>
  <c r="H1880" i="1"/>
  <c r="I1878" i="1"/>
  <c r="O1878" i="1" s="1"/>
  <c r="Q1878" i="1" s="1"/>
  <c r="G1879" i="1"/>
  <c r="B1881" i="1" l="1"/>
  <c r="P1881" i="1"/>
  <c r="D1881" i="1"/>
  <c r="E1881" i="1" s="1"/>
  <c r="F1881" i="1" s="1"/>
  <c r="A1882" i="1"/>
  <c r="R1880" i="1"/>
  <c r="S1880" i="1" s="1"/>
  <c r="C1881" i="1" s="1"/>
  <c r="T1881" i="1"/>
  <c r="K1881" i="1"/>
  <c r="L1881" i="1" s="1"/>
  <c r="M1881" i="1" s="1"/>
  <c r="N1881" i="1" s="1"/>
  <c r="U1881" i="1"/>
  <c r="H1881" i="1"/>
  <c r="I1879" i="1"/>
  <c r="O1879" i="1" s="1"/>
  <c r="Q1879" i="1" s="1"/>
  <c r="G1880" i="1"/>
  <c r="A1883" i="1" l="1"/>
  <c r="D1882" i="1"/>
  <c r="E1882" i="1" s="1"/>
  <c r="F1882" i="1" s="1"/>
  <c r="B1882" i="1"/>
  <c r="P1882" i="1"/>
  <c r="U1882" i="1"/>
  <c r="R1881" i="1"/>
  <c r="S1881" i="1" s="1"/>
  <c r="C1882" i="1" s="1"/>
  <c r="K1882" i="1"/>
  <c r="L1882" i="1" s="1"/>
  <c r="M1882" i="1" s="1"/>
  <c r="N1882" i="1" s="1"/>
  <c r="T1882" i="1"/>
  <c r="H1882" i="1"/>
  <c r="I1880" i="1"/>
  <c r="O1880" i="1" s="1"/>
  <c r="Q1880" i="1" s="1"/>
  <c r="G1881" i="1"/>
  <c r="H1883" i="1" l="1"/>
  <c r="U1883" i="1"/>
  <c r="T1883" i="1"/>
  <c r="R1882" i="1"/>
  <c r="S1882" i="1" s="1"/>
  <c r="C1883" i="1" s="1"/>
  <c r="K1883" i="1"/>
  <c r="L1883" i="1" s="1"/>
  <c r="M1883" i="1" s="1"/>
  <c r="N1883" i="1" s="1"/>
  <c r="B1883" i="1"/>
  <c r="P1883" i="1"/>
  <c r="A1884" i="1"/>
  <c r="D1883" i="1"/>
  <c r="E1883" i="1" s="1"/>
  <c r="F1883" i="1" s="1"/>
  <c r="I1881" i="1"/>
  <c r="O1881" i="1" s="1"/>
  <c r="Q1881" i="1" s="1"/>
  <c r="G1882" i="1"/>
  <c r="U1884" i="1" l="1"/>
  <c r="R1883" i="1"/>
  <c r="S1883" i="1" s="1"/>
  <c r="C1884" i="1" s="1"/>
  <c r="T1884" i="1"/>
  <c r="K1884" i="1"/>
  <c r="L1884" i="1" s="1"/>
  <c r="M1884" i="1" s="1"/>
  <c r="N1884" i="1" s="1"/>
  <c r="B1884" i="1"/>
  <c r="A1885" i="1"/>
  <c r="P1884" i="1"/>
  <c r="D1884" i="1"/>
  <c r="E1884" i="1" s="1"/>
  <c r="F1884" i="1" s="1"/>
  <c r="H1884" i="1"/>
  <c r="I1882" i="1"/>
  <c r="O1882" i="1" s="1"/>
  <c r="Q1882" i="1" s="1"/>
  <c r="G1883" i="1"/>
  <c r="K1885" i="1" l="1"/>
  <c r="L1885" i="1" s="1"/>
  <c r="M1885" i="1" s="1"/>
  <c r="N1885" i="1" s="1"/>
  <c r="U1885" i="1"/>
  <c r="R1884" i="1"/>
  <c r="S1884" i="1" s="1"/>
  <c r="C1885" i="1" s="1"/>
  <c r="T1885" i="1"/>
  <c r="A1886" i="1"/>
  <c r="D1885" i="1"/>
  <c r="E1885" i="1" s="1"/>
  <c r="F1885" i="1" s="1"/>
  <c r="P1885" i="1"/>
  <c r="B1885" i="1"/>
  <c r="H1885" i="1"/>
  <c r="I1883" i="1"/>
  <c r="O1883" i="1" s="1"/>
  <c r="Q1883" i="1" s="1"/>
  <c r="G1884" i="1"/>
  <c r="H1886" i="1" l="1"/>
  <c r="T1886" i="1"/>
  <c r="R1885" i="1"/>
  <c r="S1885" i="1" s="1"/>
  <c r="C1886" i="1" s="1"/>
  <c r="K1886" i="1"/>
  <c r="L1886" i="1" s="1"/>
  <c r="M1886" i="1" s="1"/>
  <c r="N1886" i="1" s="1"/>
  <c r="U1886" i="1"/>
  <c r="D1886" i="1"/>
  <c r="E1886" i="1" s="1"/>
  <c r="F1886" i="1" s="1"/>
  <c r="A1887" i="1"/>
  <c r="B1886" i="1"/>
  <c r="P1886" i="1"/>
  <c r="I1884" i="1"/>
  <c r="O1884" i="1" s="1"/>
  <c r="Q1884" i="1" s="1"/>
  <c r="G1885" i="1"/>
  <c r="D1887" i="1" l="1"/>
  <c r="E1887" i="1" s="1"/>
  <c r="F1887" i="1" s="1"/>
  <c r="B1887" i="1"/>
  <c r="A1888" i="1"/>
  <c r="P1887" i="1"/>
  <c r="K1887" i="1"/>
  <c r="L1887" i="1" s="1"/>
  <c r="M1887" i="1" s="1"/>
  <c r="N1887" i="1" s="1"/>
  <c r="R1886" i="1"/>
  <c r="S1886" i="1" s="1"/>
  <c r="C1887" i="1" s="1"/>
  <c r="U1887" i="1"/>
  <c r="T1887" i="1"/>
  <c r="H1887" i="1"/>
  <c r="I1885" i="1"/>
  <c r="O1885" i="1" s="1"/>
  <c r="Q1885" i="1" s="1"/>
  <c r="G1886" i="1"/>
  <c r="H1888" i="1" l="1"/>
  <c r="P1888" i="1"/>
  <c r="A1889" i="1"/>
  <c r="B1888" i="1"/>
  <c r="D1888" i="1"/>
  <c r="E1888" i="1" s="1"/>
  <c r="F1888" i="1" s="1"/>
  <c r="K1888" i="1"/>
  <c r="L1888" i="1" s="1"/>
  <c r="M1888" i="1" s="1"/>
  <c r="N1888" i="1" s="1"/>
  <c r="T1888" i="1"/>
  <c r="R1887" i="1"/>
  <c r="S1887" i="1" s="1"/>
  <c r="C1888" i="1" s="1"/>
  <c r="U1888" i="1"/>
  <c r="I1886" i="1"/>
  <c r="O1886" i="1" s="1"/>
  <c r="Q1886" i="1" s="1"/>
  <c r="G1887" i="1"/>
  <c r="B1889" i="1" l="1"/>
  <c r="P1889" i="1"/>
  <c r="D1889" i="1"/>
  <c r="E1889" i="1" s="1"/>
  <c r="F1889" i="1" s="1"/>
  <c r="A1890" i="1"/>
  <c r="R1888" i="1"/>
  <c r="S1888" i="1" s="1"/>
  <c r="C1889" i="1" s="1"/>
  <c r="T1889" i="1"/>
  <c r="K1889" i="1"/>
  <c r="L1889" i="1" s="1"/>
  <c r="M1889" i="1" s="1"/>
  <c r="N1889" i="1" s="1"/>
  <c r="U1889" i="1"/>
  <c r="H1889" i="1"/>
  <c r="I1887" i="1"/>
  <c r="O1887" i="1" s="1"/>
  <c r="Q1887" i="1" s="1"/>
  <c r="G1888" i="1"/>
  <c r="A1891" i="1" l="1"/>
  <c r="D1890" i="1"/>
  <c r="E1890" i="1" s="1"/>
  <c r="F1890" i="1" s="1"/>
  <c r="P1890" i="1"/>
  <c r="B1890" i="1"/>
  <c r="U1890" i="1"/>
  <c r="R1889" i="1"/>
  <c r="S1889" i="1" s="1"/>
  <c r="C1890" i="1" s="1"/>
  <c r="T1890" i="1"/>
  <c r="K1890" i="1"/>
  <c r="L1890" i="1" s="1"/>
  <c r="M1890" i="1" s="1"/>
  <c r="N1890" i="1" s="1"/>
  <c r="I1888" i="1"/>
  <c r="O1888" i="1" s="1"/>
  <c r="Q1888" i="1" s="1"/>
  <c r="G1889" i="1"/>
  <c r="H1890" i="1" s="1"/>
  <c r="H1891" i="1" l="1"/>
  <c r="R1890" i="1"/>
  <c r="S1890" i="1" s="1"/>
  <c r="C1891" i="1" s="1"/>
  <c r="K1891" i="1"/>
  <c r="L1891" i="1" s="1"/>
  <c r="M1891" i="1" s="1"/>
  <c r="N1891" i="1" s="1"/>
  <c r="U1891" i="1"/>
  <c r="T1891" i="1"/>
  <c r="P1891" i="1"/>
  <c r="D1891" i="1"/>
  <c r="E1891" i="1" s="1"/>
  <c r="F1891" i="1" s="1"/>
  <c r="A1892" i="1"/>
  <c r="B1891" i="1"/>
  <c r="I1889" i="1"/>
  <c r="O1889" i="1" s="1"/>
  <c r="Q1889" i="1" s="1"/>
  <c r="G1890" i="1"/>
  <c r="D1892" i="1" l="1"/>
  <c r="E1892" i="1" s="1"/>
  <c r="F1892" i="1" s="1"/>
  <c r="A1893" i="1"/>
  <c r="B1892" i="1"/>
  <c r="P1892" i="1"/>
  <c r="R1891" i="1"/>
  <c r="S1891" i="1" s="1"/>
  <c r="C1892" i="1" s="1"/>
  <c r="K1892" i="1"/>
  <c r="L1892" i="1" s="1"/>
  <c r="M1892" i="1" s="1"/>
  <c r="N1892" i="1" s="1"/>
  <c r="T1892" i="1"/>
  <c r="U1892" i="1"/>
  <c r="H1892" i="1"/>
  <c r="I1890" i="1"/>
  <c r="O1890" i="1" s="1"/>
  <c r="Q1890" i="1" s="1"/>
  <c r="G1891" i="1"/>
  <c r="H1893" i="1" l="1"/>
  <c r="R1892" i="1"/>
  <c r="S1892" i="1" s="1"/>
  <c r="C1893" i="1" s="1"/>
  <c r="T1893" i="1"/>
  <c r="K1893" i="1"/>
  <c r="L1893" i="1" s="1"/>
  <c r="M1893" i="1" s="1"/>
  <c r="N1893" i="1" s="1"/>
  <c r="U1893" i="1"/>
  <c r="B1893" i="1"/>
  <c r="A1894" i="1"/>
  <c r="P1893" i="1"/>
  <c r="D1893" i="1"/>
  <c r="E1893" i="1" s="1"/>
  <c r="F1893" i="1" s="1"/>
  <c r="I1891" i="1"/>
  <c r="O1891" i="1" s="1"/>
  <c r="Q1891" i="1" s="1"/>
  <c r="G1892" i="1"/>
  <c r="H1894" i="1" l="1"/>
  <c r="D1894" i="1"/>
  <c r="E1894" i="1" s="1"/>
  <c r="F1894" i="1" s="1"/>
  <c r="A1895" i="1"/>
  <c r="B1894" i="1"/>
  <c r="P1894" i="1"/>
  <c r="T1894" i="1"/>
  <c r="U1894" i="1"/>
  <c r="R1893" i="1"/>
  <c r="S1893" i="1" s="1"/>
  <c r="C1894" i="1" s="1"/>
  <c r="K1894" i="1"/>
  <c r="L1894" i="1" s="1"/>
  <c r="M1894" i="1" s="1"/>
  <c r="N1894" i="1" s="1"/>
  <c r="I1892" i="1"/>
  <c r="O1892" i="1" s="1"/>
  <c r="Q1892" i="1" s="1"/>
  <c r="G1893" i="1"/>
  <c r="U1895" i="1" l="1"/>
  <c r="R1894" i="1"/>
  <c r="S1894" i="1" s="1"/>
  <c r="C1895" i="1" s="1"/>
  <c r="T1895" i="1"/>
  <c r="K1895" i="1"/>
  <c r="L1895" i="1" s="1"/>
  <c r="M1895" i="1" s="1"/>
  <c r="N1895" i="1" s="1"/>
  <c r="D1895" i="1"/>
  <c r="E1895" i="1" s="1"/>
  <c r="F1895" i="1" s="1"/>
  <c r="A1896" i="1"/>
  <c r="P1895" i="1"/>
  <c r="B1895" i="1"/>
  <c r="I1893" i="1"/>
  <c r="O1893" i="1" s="1"/>
  <c r="Q1893" i="1" s="1"/>
  <c r="G1894" i="1"/>
  <c r="U1896" i="1" l="1"/>
  <c r="T1896" i="1"/>
  <c r="K1896" i="1"/>
  <c r="L1896" i="1" s="1"/>
  <c r="M1896" i="1" s="1"/>
  <c r="N1896" i="1" s="1"/>
  <c r="R1895" i="1"/>
  <c r="S1895" i="1" s="1"/>
  <c r="C1896" i="1" s="1"/>
  <c r="D1896" i="1"/>
  <c r="E1896" i="1" s="1"/>
  <c r="F1896" i="1" s="1"/>
  <c r="P1896" i="1"/>
  <c r="A1897" i="1"/>
  <c r="B1896" i="1"/>
  <c r="I1894" i="1"/>
  <c r="O1894" i="1" s="1"/>
  <c r="Q1894" i="1" s="1"/>
  <c r="H1895" i="1"/>
  <c r="H1896" i="1" s="1"/>
  <c r="G1895" i="1"/>
  <c r="H1897" i="1" l="1"/>
  <c r="B1897" i="1"/>
  <c r="P1897" i="1"/>
  <c r="A1898" i="1"/>
  <c r="D1897" i="1"/>
  <c r="E1897" i="1" s="1"/>
  <c r="F1897" i="1" s="1"/>
  <c r="R1896" i="1"/>
  <c r="S1896" i="1" s="1"/>
  <c r="C1897" i="1" s="1"/>
  <c r="T1897" i="1"/>
  <c r="K1897" i="1"/>
  <c r="L1897" i="1" s="1"/>
  <c r="M1897" i="1" s="1"/>
  <c r="N1897" i="1" s="1"/>
  <c r="U1897" i="1"/>
  <c r="I1895" i="1"/>
  <c r="O1895" i="1" s="1"/>
  <c r="Q1895" i="1" s="1"/>
  <c r="G1896" i="1"/>
  <c r="A1899" i="1" l="1"/>
  <c r="P1898" i="1"/>
  <c r="B1898" i="1"/>
  <c r="D1898" i="1"/>
  <c r="E1898" i="1" s="1"/>
  <c r="F1898" i="1" s="1"/>
  <c r="K1898" i="1"/>
  <c r="L1898" i="1" s="1"/>
  <c r="M1898" i="1" s="1"/>
  <c r="N1898" i="1" s="1"/>
  <c r="U1898" i="1"/>
  <c r="R1897" i="1"/>
  <c r="S1897" i="1" s="1"/>
  <c r="C1898" i="1" s="1"/>
  <c r="T1898" i="1"/>
  <c r="H1898" i="1"/>
  <c r="I1896" i="1"/>
  <c r="O1896" i="1" s="1"/>
  <c r="Q1896" i="1" s="1"/>
  <c r="G1897" i="1"/>
  <c r="K1899" i="1" l="1"/>
  <c r="L1899" i="1" s="1"/>
  <c r="M1899" i="1" s="1"/>
  <c r="N1899" i="1" s="1"/>
  <c r="U1899" i="1"/>
  <c r="T1899" i="1"/>
  <c r="R1898" i="1"/>
  <c r="S1898" i="1" s="1"/>
  <c r="C1899" i="1" s="1"/>
  <c r="H1899" i="1"/>
  <c r="B1899" i="1"/>
  <c r="D1899" i="1"/>
  <c r="E1899" i="1" s="1"/>
  <c r="F1899" i="1" s="1"/>
  <c r="P1899" i="1"/>
  <c r="A1900" i="1"/>
  <c r="I1897" i="1"/>
  <c r="O1897" i="1" s="1"/>
  <c r="Q1897" i="1" s="1"/>
  <c r="G1898" i="1"/>
  <c r="H1900" i="1" l="1"/>
  <c r="B1900" i="1"/>
  <c r="A1901" i="1"/>
  <c r="D1900" i="1"/>
  <c r="E1900" i="1" s="1"/>
  <c r="F1900" i="1" s="1"/>
  <c r="P1900" i="1"/>
  <c r="U1900" i="1"/>
  <c r="R1899" i="1"/>
  <c r="S1899" i="1" s="1"/>
  <c r="C1900" i="1" s="1"/>
  <c r="T1900" i="1"/>
  <c r="K1900" i="1"/>
  <c r="L1900" i="1" s="1"/>
  <c r="M1900" i="1" s="1"/>
  <c r="N1900" i="1" s="1"/>
  <c r="I1898" i="1"/>
  <c r="O1898" i="1" s="1"/>
  <c r="Q1898" i="1" s="1"/>
  <c r="G1899" i="1"/>
  <c r="R1900" i="1" l="1"/>
  <c r="S1900" i="1" s="1"/>
  <c r="C1901" i="1" s="1"/>
  <c r="T1901" i="1"/>
  <c r="U1901" i="1"/>
  <c r="K1901" i="1"/>
  <c r="L1901" i="1" s="1"/>
  <c r="M1901" i="1" s="1"/>
  <c r="N1901" i="1" s="1"/>
  <c r="P1901" i="1"/>
  <c r="A1902" i="1"/>
  <c r="D1901" i="1"/>
  <c r="E1901" i="1" s="1"/>
  <c r="F1901" i="1" s="1"/>
  <c r="B1901" i="1"/>
  <c r="H1901" i="1"/>
  <c r="I1899" i="1"/>
  <c r="O1899" i="1" s="1"/>
  <c r="Q1899" i="1" s="1"/>
  <c r="G1900" i="1"/>
  <c r="D1902" i="1" l="1"/>
  <c r="E1902" i="1" s="1"/>
  <c r="F1902" i="1" s="1"/>
  <c r="B1902" i="1"/>
  <c r="A1903" i="1"/>
  <c r="P1902" i="1"/>
  <c r="T1902" i="1"/>
  <c r="U1902" i="1"/>
  <c r="R1901" i="1"/>
  <c r="S1901" i="1" s="1"/>
  <c r="C1902" i="1" s="1"/>
  <c r="K1902" i="1"/>
  <c r="L1902" i="1" s="1"/>
  <c r="M1902" i="1" s="1"/>
  <c r="N1902" i="1" s="1"/>
  <c r="H1902" i="1"/>
  <c r="I1900" i="1"/>
  <c r="O1900" i="1" s="1"/>
  <c r="Q1900" i="1" s="1"/>
  <c r="G1901" i="1"/>
  <c r="K1903" i="1" l="1"/>
  <c r="L1903" i="1" s="1"/>
  <c r="M1903" i="1" s="1"/>
  <c r="N1903" i="1" s="1"/>
  <c r="U1903" i="1"/>
  <c r="R1902" i="1"/>
  <c r="S1902" i="1" s="1"/>
  <c r="C1903" i="1" s="1"/>
  <c r="T1903" i="1"/>
  <c r="D1903" i="1"/>
  <c r="E1903" i="1" s="1"/>
  <c r="F1903" i="1" s="1"/>
  <c r="A1904" i="1"/>
  <c r="P1903" i="1"/>
  <c r="B1903" i="1"/>
  <c r="H1903" i="1"/>
  <c r="I1901" i="1"/>
  <c r="O1901" i="1" s="1"/>
  <c r="Q1901" i="1" s="1"/>
  <c r="G1902" i="1"/>
  <c r="H1904" i="1" l="1"/>
  <c r="U1904" i="1"/>
  <c r="K1904" i="1"/>
  <c r="L1904" i="1" s="1"/>
  <c r="M1904" i="1" s="1"/>
  <c r="N1904" i="1" s="1"/>
  <c r="R1903" i="1"/>
  <c r="S1903" i="1" s="1"/>
  <c r="C1904" i="1" s="1"/>
  <c r="T1904" i="1"/>
  <c r="D1904" i="1"/>
  <c r="E1904" i="1" s="1"/>
  <c r="F1904" i="1" s="1"/>
  <c r="A1905" i="1"/>
  <c r="B1904" i="1"/>
  <c r="P1904" i="1"/>
  <c r="I1902" i="1"/>
  <c r="O1902" i="1" s="1"/>
  <c r="Q1902" i="1" s="1"/>
  <c r="G1903" i="1"/>
  <c r="P1905" i="1" l="1"/>
  <c r="B1905" i="1"/>
  <c r="D1905" i="1"/>
  <c r="E1905" i="1" s="1"/>
  <c r="F1905" i="1" s="1"/>
  <c r="A1906" i="1"/>
  <c r="R1904" i="1"/>
  <c r="S1904" i="1" s="1"/>
  <c r="C1905" i="1" s="1"/>
  <c r="T1905" i="1"/>
  <c r="K1905" i="1"/>
  <c r="L1905" i="1" s="1"/>
  <c r="M1905" i="1" s="1"/>
  <c r="N1905" i="1" s="1"/>
  <c r="U1905" i="1"/>
  <c r="H1905" i="1"/>
  <c r="I1903" i="1"/>
  <c r="O1903" i="1" s="1"/>
  <c r="Q1903" i="1" s="1"/>
  <c r="G1904" i="1"/>
  <c r="H1906" i="1" l="1"/>
  <c r="A1907" i="1"/>
  <c r="P1906" i="1"/>
  <c r="B1906" i="1"/>
  <c r="D1906" i="1"/>
  <c r="E1906" i="1" s="1"/>
  <c r="F1906" i="1" s="1"/>
  <c r="K1906" i="1"/>
  <c r="L1906" i="1" s="1"/>
  <c r="M1906" i="1" s="1"/>
  <c r="N1906" i="1" s="1"/>
  <c r="U1906" i="1"/>
  <c r="R1905" i="1"/>
  <c r="S1905" i="1" s="1"/>
  <c r="C1906" i="1" s="1"/>
  <c r="T1906" i="1"/>
  <c r="I1904" i="1"/>
  <c r="O1904" i="1" s="1"/>
  <c r="Q1904" i="1" s="1"/>
  <c r="G1905" i="1"/>
  <c r="H1907" i="1" l="1"/>
  <c r="K1907" i="1"/>
  <c r="L1907" i="1" s="1"/>
  <c r="M1907" i="1" s="1"/>
  <c r="N1907" i="1" s="1"/>
  <c r="U1907" i="1"/>
  <c r="R1906" i="1"/>
  <c r="S1906" i="1" s="1"/>
  <c r="C1907" i="1" s="1"/>
  <c r="T1907" i="1"/>
  <c r="B1907" i="1"/>
  <c r="P1907" i="1"/>
  <c r="A1908" i="1"/>
  <c r="D1907" i="1"/>
  <c r="E1907" i="1" s="1"/>
  <c r="F1907" i="1" s="1"/>
  <c r="I1905" i="1"/>
  <c r="O1905" i="1" s="1"/>
  <c r="Q1905" i="1" s="1"/>
  <c r="G1906" i="1"/>
  <c r="D1908" i="1" l="1"/>
  <c r="E1908" i="1" s="1"/>
  <c r="F1908" i="1" s="1"/>
  <c r="B1908" i="1"/>
  <c r="P1908" i="1"/>
  <c r="A1909" i="1"/>
  <c r="U1908" i="1"/>
  <c r="T1908" i="1"/>
  <c r="K1908" i="1"/>
  <c r="L1908" i="1" s="1"/>
  <c r="M1908" i="1" s="1"/>
  <c r="N1908" i="1" s="1"/>
  <c r="R1907" i="1"/>
  <c r="S1907" i="1" s="1"/>
  <c r="C1908" i="1" s="1"/>
  <c r="H1908" i="1"/>
  <c r="I1906" i="1"/>
  <c r="O1906" i="1" s="1"/>
  <c r="Q1906" i="1" s="1"/>
  <c r="G1907" i="1"/>
  <c r="H1909" i="1" l="1"/>
  <c r="P1909" i="1"/>
  <c r="A1910" i="1"/>
  <c r="D1909" i="1"/>
  <c r="E1909" i="1" s="1"/>
  <c r="F1909" i="1" s="1"/>
  <c r="B1909" i="1"/>
  <c r="U1909" i="1"/>
  <c r="R1908" i="1"/>
  <c r="S1908" i="1" s="1"/>
  <c r="C1909" i="1" s="1"/>
  <c r="T1909" i="1"/>
  <c r="K1909" i="1"/>
  <c r="L1909" i="1" s="1"/>
  <c r="M1909" i="1" s="1"/>
  <c r="N1909" i="1" s="1"/>
  <c r="I1907" i="1"/>
  <c r="O1907" i="1" s="1"/>
  <c r="Q1907" i="1" s="1"/>
  <c r="G1908" i="1"/>
  <c r="H1910" i="1" l="1"/>
  <c r="B1910" i="1"/>
  <c r="P1910" i="1"/>
  <c r="D1910" i="1"/>
  <c r="E1910" i="1" s="1"/>
  <c r="F1910" i="1" s="1"/>
  <c r="A1911" i="1"/>
  <c r="T1910" i="1"/>
  <c r="K1910" i="1"/>
  <c r="L1910" i="1" s="1"/>
  <c r="M1910" i="1" s="1"/>
  <c r="N1910" i="1" s="1"/>
  <c r="U1910" i="1"/>
  <c r="R1909" i="1"/>
  <c r="S1909" i="1" s="1"/>
  <c r="C1910" i="1" s="1"/>
  <c r="I1908" i="1"/>
  <c r="O1908" i="1" s="1"/>
  <c r="Q1908" i="1" s="1"/>
  <c r="G1909" i="1"/>
  <c r="U1911" i="1" l="1"/>
  <c r="R1910" i="1"/>
  <c r="S1910" i="1" s="1"/>
  <c r="C1911" i="1" s="1"/>
  <c r="T1911" i="1"/>
  <c r="K1911" i="1"/>
  <c r="L1911" i="1" s="1"/>
  <c r="M1911" i="1" s="1"/>
  <c r="N1911" i="1" s="1"/>
  <c r="P1911" i="1"/>
  <c r="D1911" i="1"/>
  <c r="E1911" i="1" s="1"/>
  <c r="F1911" i="1" s="1"/>
  <c r="B1911" i="1"/>
  <c r="A1912" i="1"/>
  <c r="I1909" i="1"/>
  <c r="O1909" i="1" s="1"/>
  <c r="Q1909" i="1" s="1"/>
  <c r="G1910" i="1"/>
  <c r="H1911" i="1" s="1"/>
  <c r="U1912" i="1" l="1"/>
  <c r="R1911" i="1"/>
  <c r="S1911" i="1" s="1"/>
  <c r="C1912" i="1" s="1"/>
  <c r="K1912" i="1"/>
  <c r="L1912" i="1" s="1"/>
  <c r="M1912" i="1" s="1"/>
  <c r="N1912" i="1" s="1"/>
  <c r="T1912" i="1"/>
  <c r="B1912" i="1"/>
  <c r="D1912" i="1"/>
  <c r="E1912" i="1" s="1"/>
  <c r="F1912" i="1" s="1"/>
  <c r="P1912" i="1"/>
  <c r="A1913" i="1"/>
  <c r="H1912" i="1"/>
  <c r="I1910" i="1"/>
  <c r="O1910" i="1" s="1"/>
  <c r="Q1910" i="1" s="1"/>
  <c r="G1911" i="1"/>
  <c r="K1913" i="1" l="1"/>
  <c r="L1913" i="1" s="1"/>
  <c r="M1913" i="1" s="1"/>
  <c r="N1913" i="1" s="1"/>
  <c r="U1913" i="1"/>
  <c r="R1912" i="1"/>
  <c r="S1912" i="1" s="1"/>
  <c r="C1913" i="1" s="1"/>
  <c r="T1913" i="1"/>
  <c r="B1913" i="1"/>
  <c r="P1913" i="1"/>
  <c r="D1913" i="1"/>
  <c r="E1913" i="1" s="1"/>
  <c r="F1913" i="1" s="1"/>
  <c r="A1914" i="1"/>
  <c r="H1913" i="1"/>
  <c r="I1911" i="1"/>
  <c r="O1911" i="1" s="1"/>
  <c r="Q1911" i="1" s="1"/>
  <c r="G1912" i="1"/>
  <c r="H1914" i="1" l="1"/>
  <c r="A1915" i="1"/>
  <c r="D1914" i="1"/>
  <c r="E1914" i="1" s="1"/>
  <c r="F1914" i="1" s="1"/>
  <c r="B1914" i="1"/>
  <c r="P1914" i="1"/>
  <c r="K1914" i="1"/>
  <c r="L1914" i="1" s="1"/>
  <c r="M1914" i="1" s="1"/>
  <c r="N1914" i="1" s="1"/>
  <c r="U1914" i="1"/>
  <c r="R1913" i="1"/>
  <c r="S1913" i="1" s="1"/>
  <c r="C1914" i="1" s="1"/>
  <c r="T1914" i="1"/>
  <c r="I1912" i="1"/>
  <c r="O1912" i="1" s="1"/>
  <c r="Q1912" i="1" s="1"/>
  <c r="G1913" i="1"/>
  <c r="T1915" i="1" l="1"/>
  <c r="R1914" i="1"/>
  <c r="S1914" i="1" s="1"/>
  <c r="C1915" i="1" s="1"/>
  <c r="U1915" i="1"/>
  <c r="K1915" i="1"/>
  <c r="L1915" i="1" s="1"/>
  <c r="M1915" i="1" s="1"/>
  <c r="N1915" i="1" s="1"/>
  <c r="B1915" i="1"/>
  <c r="P1915" i="1"/>
  <c r="A1916" i="1"/>
  <c r="D1915" i="1"/>
  <c r="E1915" i="1" s="1"/>
  <c r="F1915" i="1" s="1"/>
  <c r="H1915" i="1"/>
  <c r="I1913" i="1"/>
  <c r="O1913" i="1" s="1"/>
  <c r="Q1913" i="1" s="1"/>
  <c r="G1914" i="1"/>
  <c r="R1915" i="1" l="1"/>
  <c r="S1915" i="1" s="1"/>
  <c r="C1916" i="1" s="1"/>
  <c r="U1916" i="1"/>
  <c r="T1916" i="1"/>
  <c r="K1916" i="1"/>
  <c r="L1916" i="1" s="1"/>
  <c r="M1916" i="1" s="1"/>
  <c r="N1916" i="1" s="1"/>
  <c r="D1916" i="1"/>
  <c r="E1916" i="1" s="1"/>
  <c r="F1916" i="1" s="1"/>
  <c r="B1916" i="1"/>
  <c r="A1917" i="1"/>
  <c r="P1916" i="1"/>
  <c r="I1914" i="1"/>
  <c r="O1914" i="1" s="1"/>
  <c r="Q1914" i="1" s="1"/>
  <c r="G1915" i="1"/>
  <c r="K1917" i="1" l="1"/>
  <c r="L1917" i="1" s="1"/>
  <c r="M1917" i="1" s="1"/>
  <c r="N1917" i="1" s="1"/>
  <c r="U1917" i="1"/>
  <c r="R1916" i="1"/>
  <c r="S1916" i="1" s="1"/>
  <c r="C1917" i="1" s="1"/>
  <c r="T1917" i="1"/>
  <c r="A1918" i="1"/>
  <c r="D1917" i="1"/>
  <c r="E1917" i="1" s="1"/>
  <c r="F1917" i="1" s="1"/>
  <c r="B1917" i="1"/>
  <c r="P1917" i="1"/>
  <c r="I1915" i="1"/>
  <c r="O1915" i="1" s="1"/>
  <c r="Q1915" i="1" s="1"/>
  <c r="H1916" i="1"/>
  <c r="H1917" i="1" s="1"/>
  <c r="G1916" i="1"/>
  <c r="T1918" i="1" l="1"/>
  <c r="K1918" i="1"/>
  <c r="L1918" i="1" s="1"/>
  <c r="M1918" i="1" s="1"/>
  <c r="N1918" i="1" s="1"/>
  <c r="R1917" i="1"/>
  <c r="S1917" i="1" s="1"/>
  <c r="C1918" i="1" s="1"/>
  <c r="U1918" i="1"/>
  <c r="B1918" i="1"/>
  <c r="P1918" i="1"/>
  <c r="D1918" i="1"/>
  <c r="E1918" i="1" s="1"/>
  <c r="F1918" i="1" s="1"/>
  <c r="A1919" i="1"/>
  <c r="H1918" i="1"/>
  <c r="I1916" i="1"/>
  <c r="O1916" i="1" s="1"/>
  <c r="Q1916" i="1" s="1"/>
  <c r="G1917" i="1"/>
  <c r="U1919" i="1" l="1"/>
  <c r="K1919" i="1"/>
  <c r="L1919" i="1" s="1"/>
  <c r="M1919" i="1" s="1"/>
  <c r="N1919" i="1" s="1"/>
  <c r="R1918" i="1"/>
  <c r="S1918" i="1" s="1"/>
  <c r="C1919" i="1" s="1"/>
  <c r="T1919" i="1"/>
  <c r="A1920" i="1"/>
  <c r="D1919" i="1"/>
  <c r="E1919" i="1" s="1"/>
  <c r="F1919" i="1" s="1"/>
  <c r="B1919" i="1"/>
  <c r="P1919" i="1"/>
  <c r="H1919" i="1"/>
  <c r="I1917" i="1"/>
  <c r="O1917" i="1" s="1"/>
  <c r="Q1917" i="1" s="1"/>
  <c r="G1918" i="1"/>
  <c r="T1920" i="1" l="1"/>
  <c r="U1920" i="1"/>
  <c r="R1919" i="1"/>
  <c r="S1919" i="1" s="1"/>
  <c r="C1920" i="1" s="1"/>
  <c r="K1920" i="1"/>
  <c r="L1920" i="1" s="1"/>
  <c r="M1920" i="1" s="1"/>
  <c r="N1920" i="1" s="1"/>
  <c r="P1920" i="1"/>
  <c r="B1920" i="1"/>
  <c r="D1920" i="1"/>
  <c r="E1920" i="1" s="1"/>
  <c r="F1920" i="1" s="1"/>
  <c r="A1921" i="1"/>
  <c r="H1920" i="1"/>
  <c r="I1918" i="1"/>
  <c r="O1918" i="1" s="1"/>
  <c r="Q1918" i="1" s="1"/>
  <c r="G1919" i="1"/>
  <c r="B1921" i="1" l="1"/>
  <c r="P1921" i="1"/>
  <c r="D1921" i="1"/>
  <c r="E1921" i="1" s="1"/>
  <c r="F1921" i="1" s="1"/>
  <c r="A1922" i="1"/>
  <c r="K1921" i="1"/>
  <c r="L1921" i="1" s="1"/>
  <c r="M1921" i="1" s="1"/>
  <c r="N1921" i="1" s="1"/>
  <c r="U1921" i="1"/>
  <c r="R1920" i="1"/>
  <c r="S1920" i="1" s="1"/>
  <c r="C1921" i="1" s="1"/>
  <c r="T1921" i="1"/>
  <c r="H1921" i="1"/>
  <c r="I1919" i="1"/>
  <c r="O1919" i="1" s="1"/>
  <c r="Q1919" i="1" s="1"/>
  <c r="G1920" i="1"/>
  <c r="K1922" i="1" l="1"/>
  <c r="L1922" i="1" s="1"/>
  <c r="M1922" i="1" s="1"/>
  <c r="N1922" i="1" s="1"/>
  <c r="U1922" i="1"/>
  <c r="R1921" i="1"/>
  <c r="S1921" i="1" s="1"/>
  <c r="C1922" i="1" s="1"/>
  <c r="T1922" i="1"/>
  <c r="A1923" i="1"/>
  <c r="D1922" i="1"/>
  <c r="E1922" i="1" s="1"/>
  <c r="F1922" i="1" s="1"/>
  <c r="P1922" i="1"/>
  <c r="B1922" i="1"/>
  <c r="H1922" i="1"/>
  <c r="I1920" i="1"/>
  <c r="O1920" i="1" s="1"/>
  <c r="Q1920" i="1" s="1"/>
  <c r="G1921" i="1"/>
  <c r="H1923" i="1" l="1"/>
  <c r="R1922" i="1"/>
  <c r="S1922" i="1" s="1"/>
  <c r="C1923" i="1" s="1"/>
  <c r="K1923" i="1"/>
  <c r="L1923" i="1" s="1"/>
  <c r="M1923" i="1" s="1"/>
  <c r="N1923" i="1" s="1"/>
  <c r="U1923" i="1"/>
  <c r="T1923" i="1"/>
  <c r="P1923" i="1"/>
  <c r="A1924" i="1"/>
  <c r="D1923" i="1"/>
  <c r="E1923" i="1" s="1"/>
  <c r="F1923" i="1" s="1"/>
  <c r="B1923" i="1"/>
  <c r="I1921" i="1"/>
  <c r="O1921" i="1" s="1"/>
  <c r="Q1921" i="1" s="1"/>
  <c r="G1922" i="1"/>
  <c r="R1923" i="1" l="1"/>
  <c r="S1923" i="1" s="1"/>
  <c r="C1924" i="1" s="1"/>
  <c r="U1924" i="1"/>
  <c r="K1924" i="1"/>
  <c r="L1924" i="1" s="1"/>
  <c r="M1924" i="1" s="1"/>
  <c r="N1924" i="1" s="1"/>
  <c r="T1924" i="1"/>
  <c r="D1924" i="1"/>
  <c r="E1924" i="1" s="1"/>
  <c r="F1924" i="1" s="1"/>
  <c r="B1924" i="1"/>
  <c r="P1924" i="1"/>
  <c r="A1925" i="1"/>
  <c r="H1924" i="1"/>
  <c r="I1922" i="1"/>
  <c r="O1922" i="1" s="1"/>
  <c r="Q1922" i="1" s="1"/>
  <c r="G1923" i="1"/>
  <c r="U1925" i="1" l="1"/>
  <c r="R1924" i="1"/>
  <c r="S1924" i="1" s="1"/>
  <c r="C1925" i="1" s="1"/>
  <c r="T1925" i="1"/>
  <c r="K1925" i="1"/>
  <c r="L1925" i="1" s="1"/>
  <c r="M1925" i="1" s="1"/>
  <c r="N1925" i="1" s="1"/>
  <c r="H1925" i="1"/>
  <c r="B1925" i="1"/>
  <c r="A1926" i="1"/>
  <c r="D1925" i="1"/>
  <c r="E1925" i="1" s="1"/>
  <c r="F1925" i="1" s="1"/>
  <c r="P1925" i="1"/>
  <c r="I1923" i="1"/>
  <c r="O1923" i="1" s="1"/>
  <c r="Q1923" i="1" s="1"/>
  <c r="G1924" i="1"/>
  <c r="H1926" i="1" l="1"/>
  <c r="D1926" i="1"/>
  <c r="E1926" i="1" s="1"/>
  <c r="F1926" i="1" s="1"/>
  <c r="A1927" i="1"/>
  <c r="B1926" i="1"/>
  <c r="P1926" i="1"/>
  <c r="T1926" i="1"/>
  <c r="R1925" i="1"/>
  <c r="S1925" i="1" s="1"/>
  <c r="C1926" i="1" s="1"/>
  <c r="K1926" i="1"/>
  <c r="L1926" i="1" s="1"/>
  <c r="M1926" i="1" s="1"/>
  <c r="N1926" i="1" s="1"/>
  <c r="U1926" i="1"/>
  <c r="I1924" i="1"/>
  <c r="O1924" i="1" s="1"/>
  <c r="Q1924" i="1" s="1"/>
  <c r="G1925" i="1"/>
  <c r="H1927" i="1" l="1"/>
  <c r="U1927" i="1"/>
  <c r="R1926" i="1"/>
  <c r="S1926" i="1" s="1"/>
  <c r="C1927" i="1" s="1"/>
  <c r="T1927" i="1"/>
  <c r="K1927" i="1"/>
  <c r="L1927" i="1" s="1"/>
  <c r="M1927" i="1" s="1"/>
  <c r="N1927" i="1" s="1"/>
  <c r="D1927" i="1"/>
  <c r="E1927" i="1" s="1"/>
  <c r="F1927" i="1" s="1"/>
  <c r="A1928" i="1"/>
  <c r="B1927" i="1"/>
  <c r="P1927" i="1"/>
  <c r="I1925" i="1"/>
  <c r="O1925" i="1" s="1"/>
  <c r="Q1925" i="1" s="1"/>
  <c r="G1926" i="1"/>
  <c r="B1928" i="1" l="1"/>
  <c r="P1928" i="1"/>
  <c r="A1929" i="1"/>
  <c r="D1928" i="1"/>
  <c r="E1928" i="1" s="1"/>
  <c r="F1928" i="1" s="1"/>
  <c r="U1928" i="1"/>
  <c r="R1927" i="1"/>
  <c r="S1927" i="1" s="1"/>
  <c r="C1928" i="1" s="1"/>
  <c r="K1928" i="1"/>
  <c r="L1928" i="1" s="1"/>
  <c r="M1928" i="1" s="1"/>
  <c r="N1928" i="1" s="1"/>
  <c r="T1928" i="1"/>
  <c r="H1928" i="1"/>
  <c r="I1926" i="1"/>
  <c r="O1926" i="1" s="1"/>
  <c r="Q1926" i="1" s="1"/>
  <c r="G1927" i="1"/>
  <c r="B1929" i="1" l="1"/>
  <c r="P1929" i="1"/>
  <c r="A1930" i="1"/>
  <c r="D1929" i="1"/>
  <c r="E1929" i="1" s="1"/>
  <c r="F1929" i="1" s="1"/>
  <c r="R1928" i="1"/>
  <c r="S1928" i="1" s="1"/>
  <c r="C1929" i="1" s="1"/>
  <c r="T1929" i="1"/>
  <c r="K1929" i="1"/>
  <c r="L1929" i="1" s="1"/>
  <c r="M1929" i="1" s="1"/>
  <c r="N1929" i="1" s="1"/>
  <c r="U1929" i="1"/>
  <c r="H1929" i="1"/>
  <c r="I1927" i="1"/>
  <c r="O1927" i="1" s="1"/>
  <c r="Q1927" i="1" s="1"/>
  <c r="G1928" i="1"/>
  <c r="P1930" i="1" l="1"/>
  <c r="B1930" i="1"/>
  <c r="A1931" i="1"/>
  <c r="D1930" i="1"/>
  <c r="E1930" i="1" s="1"/>
  <c r="F1930" i="1" s="1"/>
  <c r="U1930" i="1"/>
  <c r="R1929" i="1"/>
  <c r="S1929" i="1" s="1"/>
  <c r="C1930" i="1" s="1"/>
  <c r="T1930" i="1"/>
  <c r="K1930" i="1"/>
  <c r="L1930" i="1" s="1"/>
  <c r="M1930" i="1" s="1"/>
  <c r="N1930" i="1" s="1"/>
  <c r="H1930" i="1"/>
  <c r="I1928" i="1"/>
  <c r="O1928" i="1" s="1"/>
  <c r="Q1928" i="1" s="1"/>
  <c r="G1929" i="1"/>
  <c r="H1931" i="1" l="1"/>
  <c r="D1931" i="1"/>
  <c r="E1931" i="1" s="1"/>
  <c r="F1931" i="1" s="1"/>
  <c r="P1931" i="1"/>
  <c r="A1932" i="1"/>
  <c r="B1931" i="1"/>
  <c r="T1931" i="1"/>
  <c r="R1930" i="1"/>
  <c r="S1930" i="1" s="1"/>
  <c r="C1931" i="1" s="1"/>
  <c r="K1931" i="1"/>
  <c r="L1931" i="1" s="1"/>
  <c r="M1931" i="1" s="1"/>
  <c r="N1931" i="1" s="1"/>
  <c r="U1931" i="1"/>
  <c r="I1929" i="1"/>
  <c r="O1929" i="1" s="1"/>
  <c r="Q1929" i="1" s="1"/>
  <c r="G1930" i="1"/>
  <c r="D1932" i="1" l="1"/>
  <c r="E1932" i="1" s="1"/>
  <c r="F1932" i="1" s="1"/>
  <c r="A1933" i="1"/>
  <c r="P1932" i="1"/>
  <c r="B1932" i="1"/>
  <c r="R1931" i="1"/>
  <c r="S1931" i="1" s="1"/>
  <c r="C1932" i="1" s="1"/>
  <c r="T1932" i="1"/>
  <c r="K1932" i="1"/>
  <c r="L1932" i="1" s="1"/>
  <c r="M1932" i="1" s="1"/>
  <c r="N1932" i="1" s="1"/>
  <c r="U1932" i="1"/>
  <c r="I1930" i="1"/>
  <c r="O1930" i="1" s="1"/>
  <c r="Q1930" i="1" s="1"/>
  <c r="G1931" i="1"/>
  <c r="H1932" i="1" s="1"/>
  <c r="H1933" i="1" l="1"/>
  <c r="U1933" i="1"/>
  <c r="R1932" i="1"/>
  <c r="S1932" i="1" s="1"/>
  <c r="C1933" i="1" s="1"/>
  <c r="T1933" i="1"/>
  <c r="K1933" i="1"/>
  <c r="L1933" i="1" s="1"/>
  <c r="M1933" i="1" s="1"/>
  <c r="N1933" i="1" s="1"/>
  <c r="B1933" i="1"/>
  <c r="D1933" i="1"/>
  <c r="E1933" i="1" s="1"/>
  <c r="F1933" i="1" s="1"/>
  <c r="A1934" i="1"/>
  <c r="P1933" i="1"/>
  <c r="I1931" i="1"/>
  <c r="O1931" i="1" s="1"/>
  <c r="Q1931" i="1" s="1"/>
  <c r="G1932" i="1"/>
  <c r="A1935" i="1" l="1"/>
  <c r="P1934" i="1"/>
  <c r="B1934" i="1"/>
  <c r="D1934" i="1"/>
  <c r="E1934" i="1" s="1"/>
  <c r="F1934" i="1" s="1"/>
  <c r="T1934" i="1"/>
  <c r="R1933" i="1"/>
  <c r="S1933" i="1" s="1"/>
  <c r="C1934" i="1" s="1"/>
  <c r="U1934" i="1"/>
  <c r="K1934" i="1"/>
  <c r="L1934" i="1" s="1"/>
  <c r="M1934" i="1" s="1"/>
  <c r="N1934" i="1" s="1"/>
  <c r="H1934" i="1"/>
  <c r="I1932" i="1"/>
  <c r="O1932" i="1" s="1"/>
  <c r="Q1932" i="1" s="1"/>
  <c r="G1933" i="1"/>
  <c r="H1935" i="1" l="1"/>
  <c r="K1935" i="1"/>
  <c r="L1935" i="1" s="1"/>
  <c r="M1935" i="1" s="1"/>
  <c r="N1935" i="1" s="1"/>
  <c r="T1935" i="1"/>
  <c r="R1934" i="1"/>
  <c r="S1934" i="1" s="1"/>
  <c r="C1935" i="1" s="1"/>
  <c r="U1935" i="1"/>
  <c r="B1935" i="1"/>
  <c r="A1936" i="1"/>
  <c r="P1935" i="1"/>
  <c r="D1935" i="1"/>
  <c r="E1935" i="1" s="1"/>
  <c r="F1935" i="1" s="1"/>
  <c r="I1933" i="1"/>
  <c r="O1933" i="1" s="1"/>
  <c r="Q1933" i="1" s="1"/>
  <c r="G1934" i="1"/>
  <c r="P1936" i="1" l="1"/>
  <c r="A1937" i="1"/>
  <c r="B1936" i="1"/>
  <c r="D1936" i="1"/>
  <c r="E1936" i="1" s="1"/>
  <c r="F1936" i="1" s="1"/>
  <c r="U1936" i="1"/>
  <c r="R1935" i="1"/>
  <c r="S1935" i="1" s="1"/>
  <c r="C1936" i="1" s="1"/>
  <c r="T1936" i="1"/>
  <c r="K1936" i="1"/>
  <c r="L1936" i="1" s="1"/>
  <c r="M1936" i="1" s="1"/>
  <c r="N1936" i="1" s="1"/>
  <c r="H1936" i="1"/>
  <c r="I1934" i="1"/>
  <c r="O1934" i="1" s="1"/>
  <c r="Q1934" i="1" s="1"/>
  <c r="G1935" i="1"/>
  <c r="B1937" i="1" l="1"/>
  <c r="P1937" i="1"/>
  <c r="A1938" i="1"/>
  <c r="D1937" i="1"/>
  <c r="E1937" i="1" s="1"/>
  <c r="F1937" i="1" s="1"/>
  <c r="R1936" i="1"/>
  <c r="S1936" i="1" s="1"/>
  <c r="C1937" i="1" s="1"/>
  <c r="T1937" i="1"/>
  <c r="K1937" i="1"/>
  <c r="L1937" i="1" s="1"/>
  <c r="M1937" i="1" s="1"/>
  <c r="N1937" i="1" s="1"/>
  <c r="U1937" i="1"/>
  <c r="I1935" i="1"/>
  <c r="O1935" i="1" s="1"/>
  <c r="Q1935" i="1" s="1"/>
  <c r="G1936" i="1"/>
  <c r="A1939" i="1" l="1"/>
  <c r="B1938" i="1"/>
  <c r="D1938" i="1"/>
  <c r="E1938" i="1" s="1"/>
  <c r="F1938" i="1" s="1"/>
  <c r="P1938" i="1"/>
  <c r="U1938" i="1"/>
  <c r="R1937" i="1"/>
  <c r="S1937" i="1" s="1"/>
  <c r="C1938" i="1" s="1"/>
  <c r="T1938" i="1"/>
  <c r="K1938" i="1"/>
  <c r="L1938" i="1" s="1"/>
  <c r="M1938" i="1" s="1"/>
  <c r="N1938" i="1" s="1"/>
  <c r="I1936" i="1"/>
  <c r="O1936" i="1" s="1"/>
  <c r="Q1936" i="1" s="1"/>
  <c r="H1937" i="1"/>
  <c r="H1938" i="1" s="1"/>
  <c r="G1937" i="1"/>
  <c r="T1939" i="1" l="1"/>
  <c r="R1938" i="1"/>
  <c r="S1938" i="1" s="1"/>
  <c r="C1939" i="1" s="1"/>
  <c r="U1939" i="1"/>
  <c r="K1939" i="1"/>
  <c r="L1939" i="1" s="1"/>
  <c r="M1939" i="1" s="1"/>
  <c r="N1939" i="1" s="1"/>
  <c r="H1939" i="1"/>
  <c r="P1939" i="1"/>
  <c r="A1940" i="1"/>
  <c r="B1939" i="1"/>
  <c r="D1939" i="1"/>
  <c r="E1939" i="1" s="1"/>
  <c r="F1939" i="1" s="1"/>
  <c r="I1937" i="1"/>
  <c r="O1937" i="1" s="1"/>
  <c r="Q1937" i="1" s="1"/>
  <c r="G1938" i="1"/>
  <c r="D1940" i="1" l="1"/>
  <c r="E1940" i="1" s="1"/>
  <c r="F1940" i="1" s="1"/>
  <c r="A1941" i="1"/>
  <c r="P1940" i="1"/>
  <c r="B1940" i="1"/>
  <c r="H1940" i="1"/>
  <c r="T1940" i="1"/>
  <c r="U1940" i="1"/>
  <c r="R1939" i="1"/>
  <c r="S1939" i="1" s="1"/>
  <c r="C1940" i="1" s="1"/>
  <c r="K1940" i="1"/>
  <c r="L1940" i="1" s="1"/>
  <c r="M1940" i="1" s="1"/>
  <c r="N1940" i="1" s="1"/>
  <c r="I1938" i="1"/>
  <c r="O1938" i="1" s="1"/>
  <c r="Q1938" i="1" s="1"/>
  <c r="G1939" i="1"/>
  <c r="H1941" i="1" l="1"/>
  <c r="U1941" i="1"/>
  <c r="R1940" i="1"/>
  <c r="S1940" i="1" s="1"/>
  <c r="C1941" i="1" s="1"/>
  <c r="T1941" i="1"/>
  <c r="K1941" i="1"/>
  <c r="L1941" i="1" s="1"/>
  <c r="M1941" i="1" s="1"/>
  <c r="N1941" i="1" s="1"/>
  <c r="P1941" i="1"/>
  <c r="D1941" i="1"/>
  <c r="E1941" i="1" s="1"/>
  <c r="F1941" i="1" s="1"/>
  <c r="B1941" i="1"/>
  <c r="A1942" i="1"/>
  <c r="I1939" i="1"/>
  <c r="O1939" i="1" s="1"/>
  <c r="Q1939" i="1" s="1"/>
  <c r="G1940" i="1"/>
  <c r="T1942" i="1" l="1"/>
  <c r="U1942" i="1"/>
  <c r="R1941" i="1"/>
  <c r="S1941" i="1" s="1"/>
  <c r="C1942" i="1" s="1"/>
  <c r="K1942" i="1"/>
  <c r="L1942" i="1" s="1"/>
  <c r="M1942" i="1" s="1"/>
  <c r="N1942" i="1" s="1"/>
  <c r="A1943" i="1"/>
  <c r="D1942" i="1"/>
  <c r="E1942" i="1" s="1"/>
  <c r="F1942" i="1" s="1"/>
  <c r="B1942" i="1"/>
  <c r="P1942" i="1"/>
  <c r="H1942" i="1"/>
  <c r="I1940" i="1"/>
  <c r="O1940" i="1" s="1"/>
  <c r="Q1940" i="1" s="1"/>
  <c r="G1941" i="1"/>
  <c r="R1942" i="1" l="1"/>
  <c r="S1942" i="1" s="1"/>
  <c r="C1943" i="1" s="1"/>
  <c r="T1943" i="1"/>
  <c r="K1943" i="1"/>
  <c r="L1943" i="1" s="1"/>
  <c r="M1943" i="1" s="1"/>
  <c r="N1943" i="1" s="1"/>
  <c r="U1943" i="1"/>
  <c r="P1943" i="1"/>
  <c r="D1943" i="1"/>
  <c r="E1943" i="1" s="1"/>
  <c r="F1943" i="1" s="1"/>
  <c r="B1943" i="1"/>
  <c r="A1944" i="1"/>
  <c r="H1943" i="1"/>
  <c r="I1941" i="1"/>
  <c r="O1941" i="1" s="1"/>
  <c r="Q1941" i="1" s="1"/>
  <c r="G1942" i="1"/>
  <c r="P1944" i="1" l="1"/>
  <c r="B1944" i="1"/>
  <c r="A1945" i="1"/>
  <c r="D1944" i="1"/>
  <c r="E1944" i="1" s="1"/>
  <c r="F1944" i="1" s="1"/>
  <c r="U1944" i="1"/>
  <c r="R1943" i="1"/>
  <c r="S1943" i="1" s="1"/>
  <c r="C1944" i="1" s="1"/>
  <c r="K1944" i="1"/>
  <c r="L1944" i="1" s="1"/>
  <c r="M1944" i="1" s="1"/>
  <c r="N1944" i="1" s="1"/>
  <c r="T1944" i="1"/>
  <c r="H1944" i="1"/>
  <c r="I1942" i="1"/>
  <c r="O1942" i="1" s="1"/>
  <c r="Q1942" i="1" s="1"/>
  <c r="G1943" i="1"/>
  <c r="H1945" i="1" l="1"/>
  <c r="A1946" i="1"/>
  <c r="P1945" i="1"/>
  <c r="B1945" i="1"/>
  <c r="D1945" i="1"/>
  <c r="E1945" i="1" s="1"/>
  <c r="F1945" i="1" s="1"/>
  <c r="K1945" i="1"/>
  <c r="L1945" i="1" s="1"/>
  <c r="M1945" i="1" s="1"/>
  <c r="N1945" i="1" s="1"/>
  <c r="U1945" i="1"/>
  <c r="R1944" i="1"/>
  <c r="S1944" i="1" s="1"/>
  <c r="C1945" i="1" s="1"/>
  <c r="T1945" i="1"/>
  <c r="I1943" i="1"/>
  <c r="O1943" i="1" s="1"/>
  <c r="Q1943" i="1" s="1"/>
  <c r="G1944" i="1"/>
  <c r="H1946" i="1" l="1"/>
  <c r="T1946" i="1"/>
  <c r="U1946" i="1"/>
  <c r="R1945" i="1"/>
  <c r="S1945" i="1" s="1"/>
  <c r="C1946" i="1" s="1"/>
  <c r="K1946" i="1"/>
  <c r="L1946" i="1" s="1"/>
  <c r="M1946" i="1" s="1"/>
  <c r="N1946" i="1" s="1"/>
  <c r="A1947" i="1"/>
  <c r="D1946" i="1"/>
  <c r="E1946" i="1" s="1"/>
  <c r="F1946" i="1" s="1"/>
  <c r="P1946" i="1"/>
  <c r="B1946" i="1"/>
  <c r="I1944" i="1"/>
  <c r="O1944" i="1" s="1"/>
  <c r="Q1944" i="1" s="1"/>
  <c r="G1945" i="1"/>
  <c r="T1947" i="1" l="1"/>
  <c r="R1946" i="1"/>
  <c r="S1946" i="1" s="1"/>
  <c r="C1947" i="1" s="1"/>
  <c r="K1947" i="1"/>
  <c r="L1947" i="1" s="1"/>
  <c r="M1947" i="1" s="1"/>
  <c r="N1947" i="1" s="1"/>
  <c r="U1947" i="1"/>
  <c r="P1947" i="1"/>
  <c r="D1947" i="1"/>
  <c r="E1947" i="1" s="1"/>
  <c r="F1947" i="1" s="1"/>
  <c r="B1947" i="1"/>
  <c r="A1948" i="1"/>
  <c r="H1947" i="1"/>
  <c r="I1945" i="1"/>
  <c r="O1945" i="1" s="1"/>
  <c r="Q1945" i="1" s="1"/>
  <c r="G1946" i="1"/>
  <c r="A1949" i="1" l="1"/>
  <c r="D1948" i="1"/>
  <c r="E1948" i="1" s="1"/>
  <c r="F1948" i="1" s="1"/>
  <c r="P1948" i="1"/>
  <c r="B1948" i="1"/>
  <c r="T1948" i="1"/>
  <c r="U1948" i="1"/>
  <c r="R1947" i="1"/>
  <c r="S1947" i="1" s="1"/>
  <c r="C1948" i="1" s="1"/>
  <c r="K1948" i="1"/>
  <c r="L1948" i="1" s="1"/>
  <c r="M1948" i="1" s="1"/>
  <c r="N1948" i="1" s="1"/>
  <c r="H1948" i="1"/>
  <c r="I1946" i="1"/>
  <c r="O1946" i="1" s="1"/>
  <c r="Q1946" i="1" s="1"/>
  <c r="G1947" i="1"/>
  <c r="H1949" i="1" l="1"/>
  <c r="U1949" i="1"/>
  <c r="R1948" i="1"/>
  <c r="S1948" i="1" s="1"/>
  <c r="C1949" i="1" s="1"/>
  <c r="T1949" i="1"/>
  <c r="K1949" i="1"/>
  <c r="L1949" i="1" s="1"/>
  <c r="M1949" i="1" s="1"/>
  <c r="N1949" i="1" s="1"/>
  <c r="P1949" i="1"/>
  <c r="A1950" i="1"/>
  <c r="D1949" i="1"/>
  <c r="E1949" i="1" s="1"/>
  <c r="F1949" i="1" s="1"/>
  <c r="B1949" i="1"/>
  <c r="I1947" i="1"/>
  <c r="O1947" i="1" s="1"/>
  <c r="Q1947" i="1" s="1"/>
  <c r="G1948" i="1"/>
  <c r="T1950" i="1" l="1"/>
  <c r="U1950" i="1"/>
  <c r="R1949" i="1"/>
  <c r="S1949" i="1" s="1"/>
  <c r="C1950" i="1" s="1"/>
  <c r="K1950" i="1"/>
  <c r="L1950" i="1" s="1"/>
  <c r="M1950" i="1" s="1"/>
  <c r="N1950" i="1" s="1"/>
  <c r="D1950" i="1"/>
  <c r="E1950" i="1" s="1"/>
  <c r="F1950" i="1" s="1"/>
  <c r="A1951" i="1"/>
  <c r="P1950" i="1"/>
  <c r="B1950" i="1"/>
  <c r="H1950" i="1"/>
  <c r="I1948" i="1"/>
  <c r="O1948" i="1" s="1"/>
  <c r="Q1948" i="1" s="1"/>
  <c r="G1949" i="1"/>
  <c r="D1951" i="1" l="1"/>
  <c r="E1951" i="1" s="1"/>
  <c r="F1951" i="1" s="1"/>
  <c r="A1952" i="1"/>
  <c r="B1951" i="1"/>
  <c r="P1951" i="1"/>
  <c r="K1951" i="1"/>
  <c r="L1951" i="1" s="1"/>
  <c r="M1951" i="1" s="1"/>
  <c r="N1951" i="1" s="1"/>
  <c r="R1950" i="1"/>
  <c r="S1950" i="1" s="1"/>
  <c r="C1951" i="1" s="1"/>
  <c r="U1951" i="1"/>
  <c r="T1951" i="1"/>
  <c r="H1951" i="1"/>
  <c r="I1949" i="1"/>
  <c r="O1949" i="1" s="1"/>
  <c r="Q1949" i="1" s="1"/>
  <c r="G1950" i="1"/>
  <c r="H1952" i="1" l="1"/>
  <c r="U1952" i="1"/>
  <c r="T1952" i="1"/>
  <c r="R1951" i="1"/>
  <c r="S1951" i="1" s="1"/>
  <c r="C1952" i="1" s="1"/>
  <c r="K1952" i="1"/>
  <c r="L1952" i="1" s="1"/>
  <c r="M1952" i="1" s="1"/>
  <c r="N1952" i="1" s="1"/>
  <c r="D1952" i="1"/>
  <c r="E1952" i="1" s="1"/>
  <c r="F1952" i="1" s="1"/>
  <c r="P1952" i="1"/>
  <c r="A1953" i="1"/>
  <c r="B1952" i="1"/>
  <c r="I1950" i="1"/>
  <c r="O1950" i="1" s="1"/>
  <c r="Q1950" i="1" s="1"/>
  <c r="G1951" i="1"/>
  <c r="B1953" i="1" l="1"/>
  <c r="P1953" i="1"/>
  <c r="D1953" i="1"/>
  <c r="E1953" i="1" s="1"/>
  <c r="F1953" i="1" s="1"/>
  <c r="A1954" i="1"/>
  <c r="R1952" i="1"/>
  <c r="S1952" i="1" s="1"/>
  <c r="C1953" i="1" s="1"/>
  <c r="T1953" i="1"/>
  <c r="U1953" i="1"/>
  <c r="K1953" i="1"/>
  <c r="L1953" i="1" s="1"/>
  <c r="M1953" i="1" s="1"/>
  <c r="N1953" i="1" s="1"/>
  <c r="H1953" i="1"/>
  <c r="I1951" i="1"/>
  <c r="O1951" i="1" s="1"/>
  <c r="Q1951" i="1" s="1"/>
  <c r="G1952" i="1"/>
  <c r="A1955" i="1" l="1"/>
  <c r="D1954" i="1"/>
  <c r="E1954" i="1" s="1"/>
  <c r="F1954" i="1" s="1"/>
  <c r="B1954" i="1"/>
  <c r="P1954" i="1"/>
  <c r="U1954" i="1"/>
  <c r="T1954" i="1"/>
  <c r="K1954" i="1"/>
  <c r="L1954" i="1" s="1"/>
  <c r="M1954" i="1" s="1"/>
  <c r="N1954" i="1" s="1"/>
  <c r="R1953" i="1"/>
  <c r="S1953" i="1" s="1"/>
  <c r="C1954" i="1" s="1"/>
  <c r="H1954" i="1"/>
  <c r="I1952" i="1"/>
  <c r="O1952" i="1" s="1"/>
  <c r="Q1952" i="1" s="1"/>
  <c r="G1953" i="1"/>
  <c r="K1955" i="1" l="1"/>
  <c r="L1955" i="1" s="1"/>
  <c r="M1955" i="1" s="1"/>
  <c r="N1955" i="1" s="1"/>
  <c r="T1955" i="1"/>
  <c r="U1955" i="1"/>
  <c r="R1954" i="1"/>
  <c r="S1954" i="1" s="1"/>
  <c r="C1955" i="1" s="1"/>
  <c r="B1955" i="1"/>
  <c r="P1955" i="1"/>
  <c r="D1955" i="1"/>
  <c r="E1955" i="1" s="1"/>
  <c r="F1955" i="1" s="1"/>
  <c r="A1956" i="1"/>
  <c r="I1953" i="1"/>
  <c r="O1953" i="1" s="1"/>
  <c r="Q1953" i="1" s="1"/>
  <c r="G1954" i="1"/>
  <c r="H1955" i="1" s="1"/>
  <c r="U1956" i="1" l="1"/>
  <c r="R1955" i="1"/>
  <c r="S1955" i="1" s="1"/>
  <c r="C1956" i="1" s="1"/>
  <c r="T1956" i="1"/>
  <c r="K1956" i="1"/>
  <c r="L1956" i="1" s="1"/>
  <c r="M1956" i="1" s="1"/>
  <c r="N1956" i="1" s="1"/>
  <c r="A1957" i="1"/>
  <c r="D1956" i="1"/>
  <c r="E1956" i="1" s="1"/>
  <c r="F1956" i="1" s="1"/>
  <c r="B1956" i="1"/>
  <c r="P1956" i="1"/>
  <c r="H1956" i="1"/>
  <c r="I1954" i="1"/>
  <c r="O1954" i="1" s="1"/>
  <c r="Q1954" i="1" s="1"/>
  <c r="G1955" i="1"/>
  <c r="H1957" i="1" l="1"/>
  <c r="P1957" i="1"/>
  <c r="A1958" i="1"/>
  <c r="D1957" i="1"/>
  <c r="E1957" i="1" s="1"/>
  <c r="F1957" i="1" s="1"/>
  <c r="B1957" i="1"/>
  <c r="U1957" i="1"/>
  <c r="T1957" i="1"/>
  <c r="R1956" i="1"/>
  <c r="S1956" i="1" s="1"/>
  <c r="C1957" i="1" s="1"/>
  <c r="K1957" i="1"/>
  <c r="L1957" i="1" s="1"/>
  <c r="M1957" i="1" s="1"/>
  <c r="N1957" i="1" s="1"/>
  <c r="I1955" i="1"/>
  <c r="O1955" i="1" s="1"/>
  <c r="Q1955" i="1" s="1"/>
  <c r="G1956" i="1"/>
  <c r="H1958" i="1" l="1"/>
  <c r="B1958" i="1"/>
  <c r="D1958" i="1"/>
  <c r="E1958" i="1" s="1"/>
  <c r="F1958" i="1" s="1"/>
  <c r="P1958" i="1"/>
  <c r="A1959" i="1"/>
  <c r="K1958" i="1"/>
  <c r="L1958" i="1" s="1"/>
  <c r="M1958" i="1" s="1"/>
  <c r="N1958" i="1" s="1"/>
  <c r="U1958" i="1"/>
  <c r="T1958" i="1"/>
  <c r="R1957" i="1"/>
  <c r="S1957" i="1" s="1"/>
  <c r="C1958" i="1" s="1"/>
  <c r="I1956" i="1"/>
  <c r="O1956" i="1" s="1"/>
  <c r="Q1956" i="1" s="1"/>
  <c r="G1957" i="1"/>
  <c r="D1959" i="1" l="1"/>
  <c r="E1959" i="1" s="1"/>
  <c r="F1959" i="1" s="1"/>
  <c r="A1960" i="1"/>
  <c r="B1959" i="1"/>
  <c r="P1959" i="1"/>
  <c r="K1959" i="1"/>
  <c r="L1959" i="1" s="1"/>
  <c r="M1959" i="1" s="1"/>
  <c r="N1959" i="1" s="1"/>
  <c r="T1959" i="1"/>
  <c r="U1959" i="1"/>
  <c r="R1958" i="1"/>
  <c r="S1958" i="1" s="1"/>
  <c r="C1959" i="1" s="1"/>
  <c r="H1959" i="1"/>
  <c r="I1957" i="1"/>
  <c r="O1957" i="1" s="1"/>
  <c r="Q1957" i="1" s="1"/>
  <c r="G1958" i="1"/>
  <c r="K1960" i="1" l="1"/>
  <c r="L1960" i="1" s="1"/>
  <c r="M1960" i="1" s="1"/>
  <c r="N1960" i="1" s="1"/>
  <c r="T1960" i="1"/>
  <c r="U1960" i="1"/>
  <c r="R1959" i="1"/>
  <c r="S1959" i="1" s="1"/>
  <c r="C1960" i="1" s="1"/>
  <c r="P1960" i="1"/>
  <c r="B1960" i="1"/>
  <c r="D1960" i="1"/>
  <c r="E1960" i="1" s="1"/>
  <c r="F1960" i="1" s="1"/>
  <c r="A1961" i="1"/>
  <c r="I1958" i="1"/>
  <c r="O1958" i="1" s="1"/>
  <c r="Q1958" i="1" s="1"/>
  <c r="G1959" i="1"/>
  <c r="B1961" i="1" l="1"/>
  <c r="P1961" i="1"/>
  <c r="A1962" i="1"/>
  <c r="D1961" i="1"/>
  <c r="E1961" i="1" s="1"/>
  <c r="F1961" i="1" s="1"/>
  <c r="U1961" i="1"/>
  <c r="K1961" i="1"/>
  <c r="L1961" i="1" s="1"/>
  <c r="M1961" i="1" s="1"/>
  <c r="N1961" i="1" s="1"/>
  <c r="R1960" i="1"/>
  <c r="S1960" i="1" s="1"/>
  <c r="C1961" i="1" s="1"/>
  <c r="T1961" i="1"/>
  <c r="I1959" i="1"/>
  <c r="O1959" i="1" s="1"/>
  <c r="Q1959" i="1" s="1"/>
  <c r="G1960" i="1"/>
  <c r="H1960" i="1"/>
  <c r="H1961" i="1" s="1"/>
  <c r="H1962" i="1" l="1"/>
  <c r="D1962" i="1"/>
  <c r="E1962" i="1" s="1"/>
  <c r="F1962" i="1" s="1"/>
  <c r="A1963" i="1"/>
  <c r="P1962" i="1"/>
  <c r="B1962" i="1"/>
  <c r="K1962" i="1"/>
  <c r="L1962" i="1" s="1"/>
  <c r="M1962" i="1" s="1"/>
  <c r="N1962" i="1" s="1"/>
  <c r="U1962" i="1"/>
  <c r="R1961" i="1"/>
  <c r="S1961" i="1" s="1"/>
  <c r="C1962" i="1" s="1"/>
  <c r="T1962" i="1"/>
  <c r="I1960" i="1"/>
  <c r="O1960" i="1" s="1"/>
  <c r="Q1960" i="1" s="1"/>
  <c r="G1961" i="1"/>
  <c r="H1963" i="1" l="1"/>
  <c r="K1963" i="1"/>
  <c r="L1963" i="1" s="1"/>
  <c r="M1963" i="1" s="1"/>
  <c r="N1963" i="1" s="1"/>
  <c r="U1963" i="1"/>
  <c r="T1963" i="1"/>
  <c r="R1962" i="1"/>
  <c r="S1962" i="1" s="1"/>
  <c r="C1963" i="1" s="1"/>
  <c r="A1964" i="1"/>
  <c r="B1963" i="1"/>
  <c r="P1963" i="1"/>
  <c r="D1963" i="1"/>
  <c r="E1963" i="1" s="1"/>
  <c r="F1963" i="1" s="1"/>
  <c r="I1961" i="1"/>
  <c r="O1961" i="1" s="1"/>
  <c r="Q1961" i="1" s="1"/>
  <c r="G1962" i="1"/>
  <c r="P1964" i="1" l="1"/>
  <c r="B1964" i="1"/>
  <c r="D1964" i="1"/>
  <c r="E1964" i="1" s="1"/>
  <c r="F1964" i="1" s="1"/>
  <c r="A1965" i="1"/>
  <c r="T1964" i="1"/>
  <c r="K1964" i="1"/>
  <c r="L1964" i="1" s="1"/>
  <c r="M1964" i="1" s="1"/>
  <c r="N1964" i="1" s="1"/>
  <c r="U1964" i="1"/>
  <c r="R1963" i="1"/>
  <c r="S1963" i="1" s="1"/>
  <c r="C1964" i="1" s="1"/>
  <c r="H1964" i="1"/>
  <c r="I1962" i="1"/>
  <c r="O1962" i="1" s="1"/>
  <c r="Q1962" i="1" s="1"/>
  <c r="G1963" i="1"/>
  <c r="H1965" i="1" l="1"/>
  <c r="P1965" i="1"/>
  <c r="A1966" i="1"/>
  <c r="D1965" i="1"/>
  <c r="E1965" i="1" s="1"/>
  <c r="F1965" i="1" s="1"/>
  <c r="B1965" i="1"/>
  <c r="R1964" i="1"/>
  <c r="S1964" i="1" s="1"/>
  <c r="C1965" i="1" s="1"/>
  <c r="T1965" i="1"/>
  <c r="K1965" i="1"/>
  <c r="L1965" i="1" s="1"/>
  <c r="M1965" i="1" s="1"/>
  <c r="N1965" i="1" s="1"/>
  <c r="U1965" i="1"/>
  <c r="I1963" i="1"/>
  <c r="O1963" i="1" s="1"/>
  <c r="Q1963" i="1" s="1"/>
  <c r="G1964" i="1"/>
  <c r="H1966" i="1" l="1"/>
  <c r="A1967" i="1"/>
  <c r="B1966" i="1"/>
  <c r="D1966" i="1"/>
  <c r="E1966" i="1" s="1"/>
  <c r="F1966" i="1" s="1"/>
  <c r="P1966" i="1"/>
  <c r="T1966" i="1"/>
  <c r="K1966" i="1"/>
  <c r="L1966" i="1" s="1"/>
  <c r="M1966" i="1" s="1"/>
  <c r="N1966" i="1" s="1"/>
  <c r="U1966" i="1"/>
  <c r="R1965" i="1"/>
  <c r="S1965" i="1" s="1"/>
  <c r="C1966" i="1" s="1"/>
  <c r="I1964" i="1"/>
  <c r="O1964" i="1" s="1"/>
  <c r="Q1964" i="1" s="1"/>
  <c r="G1965" i="1"/>
  <c r="K1967" i="1" l="1"/>
  <c r="L1967" i="1" s="1"/>
  <c r="M1967" i="1" s="1"/>
  <c r="N1967" i="1" s="1"/>
  <c r="T1967" i="1"/>
  <c r="U1967" i="1"/>
  <c r="R1966" i="1"/>
  <c r="S1966" i="1" s="1"/>
  <c r="C1967" i="1" s="1"/>
  <c r="H1967" i="1"/>
  <c r="D1967" i="1"/>
  <c r="E1967" i="1" s="1"/>
  <c r="F1967" i="1" s="1"/>
  <c r="B1967" i="1"/>
  <c r="A1968" i="1"/>
  <c r="P1967" i="1"/>
  <c r="I1965" i="1"/>
  <c r="O1965" i="1" s="1"/>
  <c r="Q1965" i="1" s="1"/>
  <c r="G1966" i="1"/>
  <c r="D1968" i="1" l="1"/>
  <c r="E1968" i="1" s="1"/>
  <c r="F1968" i="1" s="1"/>
  <c r="P1968" i="1"/>
  <c r="A1969" i="1"/>
  <c r="B1968" i="1"/>
  <c r="U1968" i="1"/>
  <c r="K1968" i="1"/>
  <c r="L1968" i="1" s="1"/>
  <c r="M1968" i="1" s="1"/>
  <c r="N1968" i="1" s="1"/>
  <c r="T1968" i="1"/>
  <c r="R1967" i="1"/>
  <c r="S1967" i="1" s="1"/>
  <c r="C1968" i="1" s="1"/>
  <c r="H1968" i="1"/>
  <c r="I1966" i="1"/>
  <c r="O1966" i="1" s="1"/>
  <c r="Q1966" i="1" s="1"/>
  <c r="G1967" i="1"/>
  <c r="H1969" i="1" l="1"/>
  <c r="B1969" i="1"/>
  <c r="D1969" i="1"/>
  <c r="E1969" i="1" s="1"/>
  <c r="F1969" i="1" s="1"/>
  <c r="A1970" i="1"/>
  <c r="P1969" i="1"/>
  <c r="R1968" i="1"/>
  <c r="S1968" i="1" s="1"/>
  <c r="C1969" i="1" s="1"/>
  <c r="T1969" i="1"/>
  <c r="K1969" i="1"/>
  <c r="L1969" i="1" s="1"/>
  <c r="M1969" i="1" s="1"/>
  <c r="N1969" i="1" s="1"/>
  <c r="U1969" i="1"/>
  <c r="I1967" i="1"/>
  <c r="O1967" i="1" s="1"/>
  <c r="Q1967" i="1" s="1"/>
  <c r="G1968" i="1"/>
  <c r="U1970" i="1" l="1"/>
  <c r="R1969" i="1"/>
  <c r="S1969" i="1" s="1"/>
  <c r="C1970" i="1" s="1"/>
  <c r="T1970" i="1"/>
  <c r="K1970" i="1"/>
  <c r="L1970" i="1" s="1"/>
  <c r="M1970" i="1" s="1"/>
  <c r="N1970" i="1" s="1"/>
  <c r="A1971" i="1"/>
  <c r="P1970" i="1"/>
  <c r="D1970" i="1"/>
  <c r="E1970" i="1" s="1"/>
  <c r="F1970" i="1" s="1"/>
  <c r="B1970" i="1"/>
  <c r="H1970" i="1"/>
  <c r="I1968" i="1"/>
  <c r="O1968" i="1" s="1"/>
  <c r="Q1968" i="1" s="1"/>
  <c r="G1969" i="1"/>
  <c r="T1971" i="1" l="1"/>
  <c r="R1970" i="1"/>
  <c r="S1970" i="1" s="1"/>
  <c r="C1971" i="1" s="1"/>
  <c r="U1971" i="1"/>
  <c r="K1971" i="1"/>
  <c r="L1971" i="1" s="1"/>
  <c r="M1971" i="1" s="1"/>
  <c r="N1971" i="1" s="1"/>
  <c r="A1972" i="1"/>
  <c r="P1971" i="1"/>
  <c r="B1971" i="1"/>
  <c r="D1971" i="1"/>
  <c r="E1971" i="1" s="1"/>
  <c r="F1971" i="1" s="1"/>
  <c r="H1971" i="1"/>
  <c r="I1969" i="1"/>
  <c r="O1969" i="1" s="1"/>
  <c r="Q1969" i="1" s="1"/>
  <c r="G1970" i="1"/>
  <c r="U1972" i="1" l="1"/>
  <c r="T1972" i="1"/>
  <c r="K1972" i="1"/>
  <c r="L1972" i="1" s="1"/>
  <c r="M1972" i="1" s="1"/>
  <c r="N1972" i="1" s="1"/>
  <c r="R1971" i="1"/>
  <c r="S1971" i="1" s="1"/>
  <c r="C1972" i="1" s="1"/>
  <c r="D1972" i="1"/>
  <c r="E1972" i="1" s="1"/>
  <c r="F1972" i="1" s="1"/>
  <c r="A1973" i="1"/>
  <c r="P1972" i="1"/>
  <c r="B1972" i="1"/>
  <c r="H1972" i="1"/>
  <c r="I1970" i="1"/>
  <c r="O1970" i="1" s="1"/>
  <c r="Q1970" i="1" s="1"/>
  <c r="G1971" i="1"/>
  <c r="P1973" i="1" l="1"/>
  <c r="A1974" i="1"/>
  <c r="D1973" i="1"/>
  <c r="E1973" i="1" s="1"/>
  <c r="F1973" i="1" s="1"/>
  <c r="B1973" i="1"/>
  <c r="U1973" i="1"/>
  <c r="T1973" i="1"/>
  <c r="R1972" i="1"/>
  <c r="S1972" i="1" s="1"/>
  <c r="C1973" i="1" s="1"/>
  <c r="K1973" i="1"/>
  <c r="L1973" i="1" s="1"/>
  <c r="M1973" i="1" s="1"/>
  <c r="N1973" i="1" s="1"/>
  <c r="H1973" i="1"/>
  <c r="I1971" i="1"/>
  <c r="O1971" i="1" s="1"/>
  <c r="Q1971" i="1" s="1"/>
  <c r="G1972" i="1"/>
  <c r="H1974" i="1" l="1"/>
  <c r="D1974" i="1"/>
  <c r="E1974" i="1" s="1"/>
  <c r="F1974" i="1" s="1"/>
  <c r="P1974" i="1"/>
  <c r="A1975" i="1"/>
  <c r="B1974" i="1"/>
  <c r="T1974" i="1"/>
  <c r="U1974" i="1"/>
  <c r="K1974" i="1"/>
  <c r="L1974" i="1" s="1"/>
  <c r="M1974" i="1" s="1"/>
  <c r="N1974" i="1" s="1"/>
  <c r="R1973" i="1"/>
  <c r="S1973" i="1" s="1"/>
  <c r="C1974" i="1" s="1"/>
  <c r="I1972" i="1"/>
  <c r="O1972" i="1" s="1"/>
  <c r="Q1972" i="1" s="1"/>
  <c r="G1973" i="1"/>
  <c r="H1975" i="1" l="1"/>
  <c r="P1975" i="1"/>
  <c r="B1975" i="1"/>
  <c r="A1976" i="1"/>
  <c r="D1975" i="1"/>
  <c r="E1975" i="1" s="1"/>
  <c r="F1975" i="1" s="1"/>
  <c r="U1975" i="1"/>
  <c r="R1974" i="1"/>
  <c r="S1974" i="1" s="1"/>
  <c r="C1975" i="1" s="1"/>
  <c r="T1975" i="1"/>
  <c r="K1975" i="1"/>
  <c r="L1975" i="1" s="1"/>
  <c r="M1975" i="1" s="1"/>
  <c r="N1975" i="1" s="1"/>
  <c r="I1973" i="1"/>
  <c r="O1973" i="1" s="1"/>
  <c r="Q1973" i="1" s="1"/>
  <c r="G1974" i="1"/>
  <c r="P1976" i="1" l="1"/>
  <c r="B1976" i="1"/>
  <c r="A1977" i="1"/>
  <c r="D1976" i="1"/>
  <c r="E1976" i="1" s="1"/>
  <c r="F1976" i="1" s="1"/>
  <c r="T1976" i="1"/>
  <c r="R1975" i="1"/>
  <c r="S1975" i="1" s="1"/>
  <c r="C1976" i="1" s="1"/>
  <c r="U1976" i="1"/>
  <c r="K1976" i="1"/>
  <c r="L1976" i="1" s="1"/>
  <c r="M1976" i="1" s="1"/>
  <c r="N1976" i="1" s="1"/>
  <c r="I1974" i="1"/>
  <c r="O1974" i="1" s="1"/>
  <c r="Q1974" i="1" s="1"/>
  <c r="G1975" i="1"/>
  <c r="H1976" i="1" s="1"/>
  <c r="A1978" i="1" l="1"/>
  <c r="B1977" i="1"/>
  <c r="D1977" i="1"/>
  <c r="E1977" i="1" s="1"/>
  <c r="F1977" i="1" s="1"/>
  <c r="P1977" i="1"/>
  <c r="K1977" i="1"/>
  <c r="L1977" i="1" s="1"/>
  <c r="M1977" i="1" s="1"/>
  <c r="N1977" i="1" s="1"/>
  <c r="U1977" i="1"/>
  <c r="R1976" i="1"/>
  <c r="S1976" i="1" s="1"/>
  <c r="C1977" i="1" s="1"/>
  <c r="T1977" i="1"/>
  <c r="H1977" i="1"/>
  <c r="I1975" i="1"/>
  <c r="O1975" i="1" s="1"/>
  <c r="Q1975" i="1" s="1"/>
  <c r="G1976" i="1"/>
  <c r="H1978" i="1" l="1"/>
  <c r="K1978" i="1"/>
  <c r="L1978" i="1" s="1"/>
  <c r="M1978" i="1" s="1"/>
  <c r="N1978" i="1" s="1"/>
  <c r="U1978" i="1"/>
  <c r="T1978" i="1"/>
  <c r="R1977" i="1"/>
  <c r="S1977" i="1" s="1"/>
  <c r="C1978" i="1" s="1"/>
  <c r="A1979" i="1"/>
  <c r="D1978" i="1"/>
  <c r="E1978" i="1" s="1"/>
  <c r="F1978" i="1" s="1"/>
  <c r="P1978" i="1"/>
  <c r="B1978" i="1"/>
  <c r="I1976" i="1"/>
  <c r="O1976" i="1" s="1"/>
  <c r="Q1976" i="1" s="1"/>
  <c r="G1977" i="1"/>
  <c r="K1979" i="1" l="1"/>
  <c r="L1979" i="1" s="1"/>
  <c r="M1979" i="1" s="1"/>
  <c r="N1979" i="1" s="1"/>
  <c r="R1978" i="1"/>
  <c r="S1978" i="1" s="1"/>
  <c r="C1979" i="1" s="1"/>
  <c r="U1979" i="1"/>
  <c r="T1979" i="1"/>
  <c r="D1979" i="1"/>
  <c r="E1979" i="1" s="1"/>
  <c r="F1979" i="1" s="1"/>
  <c r="B1979" i="1"/>
  <c r="P1979" i="1"/>
  <c r="A1980" i="1"/>
  <c r="H1979" i="1"/>
  <c r="I1977" i="1"/>
  <c r="O1977" i="1" s="1"/>
  <c r="Q1977" i="1" s="1"/>
  <c r="G1978" i="1"/>
  <c r="U1980" i="1" l="1"/>
  <c r="R1979" i="1"/>
  <c r="S1979" i="1" s="1"/>
  <c r="C1980" i="1" s="1"/>
  <c r="T1980" i="1"/>
  <c r="K1980" i="1"/>
  <c r="L1980" i="1" s="1"/>
  <c r="M1980" i="1" s="1"/>
  <c r="N1980" i="1" s="1"/>
  <c r="H1980" i="1"/>
  <c r="D1980" i="1"/>
  <c r="E1980" i="1" s="1"/>
  <c r="F1980" i="1" s="1"/>
  <c r="B1980" i="1"/>
  <c r="A1981" i="1"/>
  <c r="P1980" i="1"/>
  <c r="I1978" i="1"/>
  <c r="O1978" i="1" s="1"/>
  <c r="Q1978" i="1" s="1"/>
  <c r="G1979" i="1"/>
  <c r="T1981" i="1" l="1"/>
  <c r="U1981" i="1"/>
  <c r="R1980" i="1"/>
  <c r="S1980" i="1" s="1"/>
  <c r="C1981" i="1" s="1"/>
  <c r="K1981" i="1"/>
  <c r="L1981" i="1" s="1"/>
  <c r="M1981" i="1" s="1"/>
  <c r="N1981" i="1" s="1"/>
  <c r="A1982" i="1"/>
  <c r="D1981" i="1"/>
  <c r="E1981" i="1" s="1"/>
  <c r="F1981" i="1" s="1"/>
  <c r="B1981" i="1"/>
  <c r="P1981" i="1"/>
  <c r="I1979" i="1"/>
  <c r="O1979" i="1" s="1"/>
  <c r="Q1979" i="1" s="1"/>
  <c r="G1980" i="1"/>
  <c r="U1982" i="1" l="1"/>
  <c r="R1981" i="1"/>
  <c r="S1981" i="1" s="1"/>
  <c r="C1982" i="1" s="1"/>
  <c r="K1982" i="1"/>
  <c r="L1982" i="1" s="1"/>
  <c r="M1982" i="1" s="1"/>
  <c r="N1982" i="1" s="1"/>
  <c r="T1982" i="1"/>
  <c r="B1982" i="1"/>
  <c r="P1982" i="1"/>
  <c r="D1982" i="1"/>
  <c r="E1982" i="1" s="1"/>
  <c r="F1982" i="1" s="1"/>
  <c r="A1983" i="1"/>
  <c r="I1980" i="1"/>
  <c r="O1980" i="1" s="1"/>
  <c r="Q1980" i="1" s="1"/>
  <c r="G1981" i="1"/>
  <c r="H1981" i="1"/>
  <c r="H1982" i="1" s="1"/>
  <c r="U1983" i="1" l="1"/>
  <c r="T1983" i="1"/>
  <c r="R1982" i="1"/>
  <c r="S1982" i="1" s="1"/>
  <c r="C1983" i="1" s="1"/>
  <c r="K1983" i="1"/>
  <c r="L1983" i="1" s="1"/>
  <c r="M1983" i="1" s="1"/>
  <c r="N1983" i="1" s="1"/>
  <c r="H1983" i="1"/>
  <c r="A1984" i="1"/>
  <c r="D1983" i="1"/>
  <c r="E1983" i="1" s="1"/>
  <c r="F1983" i="1" s="1"/>
  <c r="B1983" i="1"/>
  <c r="P1983" i="1"/>
  <c r="I1981" i="1"/>
  <c r="O1981" i="1" s="1"/>
  <c r="Q1981" i="1" s="1"/>
  <c r="G1982" i="1"/>
  <c r="H1984" i="1" l="1"/>
  <c r="P1984" i="1"/>
  <c r="B1984" i="1"/>
  <c r="A1985" i="1"/>
  <c r="D1984" i="1"/>
  <c r="E1984" i="1" s="1"/>
  <c r="F1984" i="1" s="1"/>
  <c r="T1984" i="1"/>
  <c r="U1984" i="1"/>
  <c r="R1983" i="1"/>
  <c r="S1983" i="1" s="1"/>
  <c r="C1984" i="1" s="1"/>
  <c r="K1984" i="1"/>
  <c r="L1984" i="1" s="1"/>
  <c r="M1984" i="1" s="1"/>
  <c r="N1984" i="1" s="1"/>
  <c r="I1982" i="1"/>
  <c r="O1982" i="1" s="1"/>
  <c r="Q1982" i="1" s="1"/>
  <c r="G1983" i="1"/>
  <c r="H1985" i="1" l="1"/>
  <c r="B1985" i="1"/>
  <c r="P1985" i="1"/>
  <c r="A1986" i="1"/>
  <c r="D1985" i="1"/>
  <c r="E1985" i="1" s="1"/>
  <c r="F1985" i="1" s="1"/>
  <c r="R1984" i="1"/>
  <c r="S1984" i="1" s="1"/>
  <c r="C1985" i="1" s="1"/>
  <c r="T1985" i="1"/>
  <c r="K1985" i="1"/>
  <c r="L1985" i="1" s="1"/>
  <c r="M1985" i="1" s="1"/>
  <c r="N1985" i="1" s="1"/>
  <c r="U1985" i="1"/>
  <c r="I1983" i="1"/>
  <c r="O1983" i="1" s="1"/>
  <c r="Q1983" i="1" s="1"/>
  <c r="G1984" i="1"/>
  <c r="A1987" i="1" l="1"/>
  <c r="P1986" i="1"/>
  <c r="B1986" i="1"/>
  <c r="D1986" i="1"/>
  <c r="E1986" i="1" s="1"/>
  <c r="F1986" i="1" s="1"/>
  <c r="K1986" i="1"/>
  <c r="L1986" i="1" s="1"/>
  <c r="M1986" i="1" s="1"/>
  <c r="N1986" i="1" s="1"/>
  <c r="U1986" i="1"/>
  <c r="R1985" i="1"/>
  <c r="S1985" i="1" s="1"/>
  <c r="C1986" i="1" s="1"/>
  <c r="T1986" i="1"/>
  <c r="H1986" i="1"/>
  <c r="I1984" i="1"/>
  <c r="O1984" i="1" s="1"/>
  <c r="Q1984" i="1" s="1"/>
  <c r="G1985" i="1"/>
  <c r="H1987" i="1" l="1"/>
  <c r="K1987" i="1"/>
  <c r="L1987" i="1" s="1"/>
  <c r="M1987" i="1" s="1"/>
  <c r="N1987" i="1" s="1"/>
  <c r="R1986" i="1"/>
  <c r="S1986" i="1" s="1"/>
  <c r="C1987" i="1" s="1"/>
  <c r="U1987" i="1"/>
  <c r="T1987" i="1"/>
  <c r="D1987" i="1"/>
  <c r="E1987" i="1" s="1"/>
  <c r="F1987" i="1" s="1"/>
  <c r="A1988" i="1"/>
  <c r="B1987" i="1"/>
  <c r="P1987" i="1"/>
  <c r="I1985" i="1"/>
  <c r="O1985" i="1" s="1"/>
  <c r="Q1985" i="1" s="1"/>
  <c r="G1986" i="1"/>
  <c r="D1988" i="1" l="1"/>
  <c r="E1988" i="1" s="1"/>
  <c r="F1988" i="1" s="1"/>
  <c r="A1989" i="1"/>
  <c r="P1988" i="1"/>
  <c r="B1988" i="1"/>
  <c r="U1988" i="1"/>
  <c r="T1988" i="1"/>
  <c r="K1988" i="1"/>
  <c r="L1988" i="1" s="1"/>
  <c r="M1988" i="1" s="1"/>
  <c r="N1988" i="1" s="1"/>
  <c r="R1987" i="1"/>
  <c r="S1987" i="1" s="1"/>
  <c r="C1988" i="1" s="1"/>
  <c r="H1988" i="1"/>
  <c r="I1986" i="1"/>
  <c r="O1986" i="1" s="1"/>
  <c r="Q1986" i="1" s="1"/>
  <c r="G1987" i="1"/>
  <c r="H1989" i="1" l="1"/>
  <c r="U1989" i="1"/>
  <c r="T1989" i="1"/>
  <c r="K1989" i="1"/>
  <c r="L1989" i="1" s="1"/>
  <c r="M1989" i="1" s="1"/>
  <c r="N1989" i="1" s="1"/>
  <c r="R1988" i="1"/>
  <c r="S1988" i="1" s="1"/>
  <c r="C1989" i="1" s="1"/>
  <c r="B1989" i="1"/>
  <c r="A1990" i="1"/>
  <c r="D1989" i="1"/>
  <c r="E1989" i="1" s="1"/>
  <c r="F1989" i="1" s="1"/>
  <c r="P1989" i="1"/>
  <c r="I1987" i="1"/>
  <c r="O1987" i="1" s="1"/>
  <c r="Q1987" i="1" s="1"/>
  <c r="G1988" i="1"/>
  <c r="A1991" i="1" l="1"/>
  <c r="B1990" i="1"/>
  <c r="P1990" i="1"/>
  <c r="D1990" i="1"/>
  <c r="E1990" i="1" s="1"/>
  <c r="F1990" i="1" s="1"/>
  <c r="T1990" i="1"/>
  <c r="K1990" i="1"/>
  <c r="L1990" i="1" s="1"/>
  <c r="M1990" i="1" s="1"/>
  <c r="N1990" i="1" s="1"/>
  <c r="U1990" i="1"/>
  <c r="R1989" i="1"/>
  <c r="S1989" i="1" s="1"/>
  <c r="C1990" i="1" s="1"/>
  <c r="H1990" i="1"/>
  <c r="I1988" i="1"/>
  <c r="O1988" i="1" s="1"/>
  <c r="Q1988" i="1" s="1"/>
  <c r="G1989" i="1"/>
  <c r="H1991" i="1" l="1"/>
  <c r="K1991" i="1"/>
  <c r="L1991" i="1" s="1"/>
  <c r="M1991" i="1" s="1"/>
  <c r="N1991" i="1" s="1"/>
  <c r="U1991" i="1"/>
  <c r="R1990" i="1"/>
  <c r="S1990" i="1" s="1"/>
  <c r="C1991" i="1" s="1"/>
  <c r="T1991" i="1"/>
  <c r="D1991" i="1"/>
  <c r="E1991" i="1" s="1"/>
  <c r="F1991" i="1" s="1"/>
  <c r="B1991" i="1"/>
  <c r="P1991" i="1"/>
  <c r="A1992" i="1"/>
  <c r="I1989" i="1"/>
  <c r="O1989" i="1" s="1"/>
  <c r="Q1989" i="1" s="1"/>
  <c r="G1990" i="1"/>
  <c r="K1992" i="1" l="1"/>
  <c r="L1992" i="1" s="1"/>
  <c r="M1992" i="1" s="1"/>
  <c r="N1992" i="1" s="1"/>
  <c r="T1992" i="1"/>
  <c r="U1992" i="1"/>
  <c r="R1991" i="1"/>
  <c r="S1991" i="1" s="1"/>
  <c r="C1992" i="1" s="1"/>
  <c r="A1993" i="1"/>
  <c r="P1992" i="1"/>
  <c r="B1992" i="1"/>
  <c r="D1992" i="1"/>
  <c r="E1992" i="1" s="1"/>
  <c r="F1992" i="1" s="1"/>
  <c r="H1992" i="1"/>
  <c r="I1990" i="1"/>
  <c r="O1990" i="1" s="1"/>
  <c r="Q1990" i="1" s="1"/>
  <c r="G1991" i="1"/>
  <c r="K1993" i="1" l="1"/>
  <c r="L1993" i="1" s="1"/>
  <c r="M1993" i="1" s="1"/>
  <c r="N1993" i="1" s="1"/>
  <c r="U1993" i="1"/>
  <c r="R1992" i="1"/>
  <c r="S1992" i="1" s="1"/>
  <c r="C1993" i="1" s="1"/>
  <c r="T1993" i="1"/>
  <c r="B1993" i="1"/>
  <c r="P1993" i="1"/>
  <c r="D1993" i="1"/>
  <c r="E1993" i="1" s="1"/>
  <c r="F1993" i="1" s="1"/>
  <c r="A1994" i="1"/>
  <c r="H1993" i="1"/>
  <c r="I1991" i="1"/>
  <c r="O1991" i="1" s="1"/>
  <c r="Q1991" i="1" s="1"/>
  <c r="G1992" i="1"/>
  <c r="H1994" i="1" l="1"/>
  <c r="K1994" i="1"/>
  <c r="L1994" i="1" s="1"/>
  <c r="M1994" i="1" s="1"/>
  <c r="N1994" i="1" s="1"/>
  <c r="T1994" i="1"/>
  <c r="U1994" i="1"/>
  <c r="R1993" i="1"/>
  <c r="S1993" i="1" s="1"/>
  <c r="C1994" i="1" s="1"/>
  <c r="A1995" i="1"/>
  <c r="P1994" i="1"/>
  <c r="D1994" i="1"/>
  <c r="E1994" i="1" s="1"/>
  <c r="F1994" i="1" s="1"/>
  <c r="B1994" i="1"/>
  <c r="I1992" i="1"/>
  <c r="O1992" i="1" s="1"/>
  <c r="Q1992" i="1" s="1"/>
  <c r="G1993" i="1"/>
  <c r="R1994" i="1" l="1"/>
  <c r="S1994" i="1" s="1"/>
  <c r="C1995" i="1" s="1"/>
  <c r="U1995" i="1"/>
  <c r="T1995" i="1"/>
  <c r="K1995" i="1"/>
  <c r="L1995" i="1" s="1"/>
  <c r="M1995" i="1" s="1"/>
  <c r="N1995" i="1" s="1"/>
  <c r="P1995" i="1"/>
  <c r="A1996" i="1"/>
  <c r="B1995" i="1"/>
  <c r="D1995" i="1"/>
  <c r="E1995" i="1" s="1"/>
  <c r="F1995" i="1" s="1"/>
  <c r="H1995" i="1"/>
  <c r="I1993" i="1"/>
  <c r="O1993" i="1" s="1"/>
  <c r="Q1993" i="1" s="1"/>
  <c r="G1994" i="1"/>
  <c r="A1997" i="1" l="1"/>
  <c r="P1996" i="1"/>
  <c r="D1996" i="1"/>
  <c r="E1996" i="1" s="1"/>
  <c r="F1996" i="1" s="1"/>
  <c r="B1996" i="1"/>
  <c r="R1995" i="1"/>
  <c r="S1995" i="1" s="1"/>
  <c r="C1996" i="1" s="1"/>
  <c r="T1996" i="1"/>
  <c r="K1996" i="1"/>
  <c r="L1996" i="1" s="1"/>
  <c r="M1996" i="1" s="1"/>
  <c r="N1996" i="1" s="1"/>
  <c r="U1996" i="1"/>
  <c r="H1996" i="1"/>
  <c r="I1994" i="1"/>
  <c r="O1994" i="1" s="1"/>
  <c r="Q1994" i="1" s="1"/>
  <c r="G1995" i="1"/>
  <c r="K1997" i="1" l="1"/>
  <c r="L1997" i="1" s="1"/>
  <c r="M1997" i="1" s="1"/>
  <c r="N1997" i="1" s="1"/>
  <c r="U1997" i="1"/>
  <c r="R1996" i="1"/>
  <c r="S1996" i="1" s="1"/>
  <c r="C1997" i="1" s="1"/>
  <c r="T1997" i="1"/>
  <c r="H1997" i="1"/>
  <c r="A1998" i="1"/>
  <c r="D1997" i="1"/>
  <c r="E1997" i="1" s="1"/>
  <c r="F1997" i="1" s="1"/>
  <c r="P1997" i="1"/>
  <c r="B1997" i="1"/>
  <c r="I1995" i="1"/>
  <c r="O1995" i="1" s="1"/>
  <c r="Q1995" i="1" s="1"/>
  <c r="G1996" i="1"/>
  <c r="T1998" i="1" l="1"/>
  <c r="R1997" i="1"/>
  <c r="S1997" i="1" s="1"/>
  <c r="C1998" i="1" s="1"/>
  <c r="K1998" i="1"/>
  <c r="L1998" i="1" s="1"/>
  <c r="M1998" i="1" s="1"/>
  <c r="N1998" i="1" s="1"/>
  <c r="U1998" i="1"/>
  <c r="A1999" i="1"/>
  <c r="P1998" i="1"/>
  <c r="B1998" i="1"/>
  <c r="D1998" i="1"/>
  <c r="E1998" i="1" s="1"/>
  <c r="F1998" i="1" s="1"/>
  <c r="I1996" i="1"/>
  <c r="O1996" i="1" s="1"/>
  <c r="Q1996" i="1" s="1"/>
  <c r="G1997" i="1"/>
  <c r="H1998" i="1" s="1"/>
  <c r="K1999" i="1" l="1"/>
  <c r="L1999" i="1" s="1"/>
  <c r="M1999" i="1" s="1"/>
  <c r="N1999" i="1" s="1"/>
  <c r="U1999" i="1"/>
  <c r="T1999" i="1"/>
  <c r="R1998" i="1"/>
  <c r="S1998" i="1" s="1"/>
  <c r="C1999" i="1" s="1"/>
  <c r="D1999" i="1"/>
  <c r="E1999" i="1" s="1"/>
  <c r="F1999" i="1" s="1"/>
  <c r="A2000" i="1"/>
  <c r="B1999" i="1"/>
  <c r="P1999" i="1"/>
  <c r="H1999" i="1"/>
  <c r="I1997" i="1"/>
  <c r="O1997" i="1" s="1"/>
  <c r="Q1997" i="1" s="1"/>
  <c r="G1998" i="1"/>
  <c r="K2000" i="1" l="1"/>
  <c r="L2000" i="1" s="1"/>
  <c r="M2000" i="1" s="1"/>
  <c r="N2000" i="1" s="1"/>
  <c r="R1999" i="1"/>
  <c r="S1999" i="1" s="1"/>
  <c r="C2000" i="1" s="1"/>
  <c r="T2000" i="1"/>
  <c r="U2000" i="1"/>
  <c r="H2000" i="1"/>
  <c r="P2000" i="1"/>
  <c r="A2001" i="1"/>
  <c r="B2000" i="1"/>
  <c r="D2000" i="1"/>
  <c r="E2000" i="1" s="1"/>
  <c r="F2000" i="1" s="1"/>
  <c r="I1998" i="1"/>
  <c r="O1998" i="1" s="1"/>
  <c r="Q1998" i="1" s="1"/>
  <c r="G1999" i="1"/>
  <c r="B2001" i="1" l="1"/>
  <c r="P2001" i="1"/>
  <c r="D2001" i="1"/>
  <c r="E2001" i="1" s="1"/>
  <c r="F2001" i="1" s="1"/>
  <c r="A2002" i="1"/>
  <c r="U2001" i="1"/>
  <c r="K2001" i="1"/>
  <c r="L2001" i="1" s="1"/>
  <c r="M2001" i="1" s="1"/>
  <c r="N2001" i="1" s="1"/>
  <c r="T2001" i="1"/>
  <c r="R2000" i="1"/>
  <c r="S2000" i="1" s="1"/>
  <c r="C2001" i="1" s="1"/>
  <c r="H2001" i="1"/>
  <c r="I1999" i="1"/>
  <c r="O1999" i="1" s="1"/>
  <c r="Q1999" i="1" s="1"/>
  <c r="G2000" i="1"/>
  <c r="K2002" i="1" l="1"/>
  <c r="L2002" i="1" s="1"/>
  <c r="M2002" i="1" s="1"/>
  <c r="N2002" i="1" s="1"/>
  <c r="T2002" i="1"/>
  <c r="U2002" i="1"/>
  <c r="R2001" i="1"/>
  <c r="S2001" i="1" s="1"/>
  <c r="C2002" i="1" s="1"/>
  <c r="A2003" i="1"/>
  <c r="P2002" i="1"/>
  <c r="B2002" i="1"/>
  <c r="D2002" i="1"/>
  <c r="E2002" i="1" s="1"/>
  <c r="F2002" i="1" s="1"/>
  <c r="H2002" i="1"/>
  <c r="I2000" i="1"/>
  <c r="O2000" i="1" s="1"/>
  <c r="Q2000" i="1" s="1"/>
  <c r="G2001" i="1"/>
  <c r="K2003" i="1" l="1"/>
  <c r="L2003" i="1" s="1"/>
  <c r="M2003" i="1" s="1"/>
  <c r="N2003" i="1" s="1"/>
  <c r="T2003" i="1"/>
  <c r="U2003" i="1"/>
  <c r="R2002" i="1"/>
  <c r="S2002" i="1" s="1"/>
  <c r="C2003" i="1" s="1"/>
  <c r="P2003" i="1"/>
  <c r="D2003" i="1"/>
  <c r="E2003" i="1" s="1"/>
  <c r="F2003" i="1" s="1"/>
  <c r="B2003" i="1"/>
  <c r="A2004" i="1"/>
  <c r="I2001" i="1"/>
  <c r="O2001" i="1" s="1"/>
  <c r="Q2001" i="1" s="1"/>
  <c r="G2002" i="1"/>
  <c r="P2004" i="1" l="1"/>
  <c r="B2004" i="1"/>
  <c r="D2004" i="1"/>
  <c r="E2004" i="1" s="1"/>
  <c r="F2004" i="1" s="1"/>
  <c r="A2005" i="1"/>
  <c r="T2004" i="1"/>
  <c r="K2004" i="1"/>
  <c r="L2004" i="1" s="1"/>
  <c r="M2004" i="1" s="1"/>
  <c r="N2004" i="1" s="1"/>
  <c r="U2004" i="1"/>
  <c r="R2003" i="1"/>
  <c r="S2003" i="1" s="1"/>
  <c r="C2004" i="1" s="1"/>
  <c r="I2002" i="1"/>
  <c r="O2002" i="1" s="1"/>
  <c r="Q2002" i="1" s="1"/>
  <c r="H2003" i="1"/>
  <c r="H2004" i="1" s="1"/>
  <c r="G2003" i="1"/>
  <c r="H2005" i="1" l="1"/>
  <c r="P2005" i="1"/>
  <c r="A2006" i="1"/>
  <c r="D2005" i="1"/>
  <c r="E2005" i="1" s="1"/>
  <c r="F2005" i="1" s="1"/>
  <c r="B2005" i="1"/>
  <c r="U2005" i="1"/>
  <c r="R2004" i="1"/>
  <c r="S2004" i="1" s="1"/>
  <c r="C2005" i="1" s="1"/>
  <c r="T2005" i="1"/>
  <c r="K2005" i="1"/>
  <c r="L2005" i="1" s="1"/>
  <c r="M2005" i="1" s="1"/>
  <c r="N2005" i="1" s="1"/>
  <c r="I2003" i="1"/>
  <c r="O2003" i="1" s="1"/>
  <c r="Q2003" i="1" s="1"/>
  <c r="G2004" i="1"/>
  <c r="A2007" i="1" l="1"/>
  <c r="B2006" i="1"/>
  <c r="P2006" i="1"/>
  <c r="D2006" i="1"/>
  <c r="E2006" i="1" s="1"/>
  <c r="F2006" i="1" s="1"/>
  <c r="T2006" i="1"/>
  <c r="R2005" i="1"/>
  <c r="S2005" i="1" s="1"/>
  <c r="C2006" i="1" s="1"/>
  <c r="U2006" i="1"/>
  <c r="K2006" i="1"/>
  <c r="L2006" i="1" s="1"/>
  <c r="M2006" i="1" s="1"/>
  <c r="N2006" i="1" s="1"/>
  <c r="H2006" i="1"/>
  <c r="I2004" i="1"/>
  <c r="O2004" i="1" s="1"/>
  <c r="Q2004" i="1" s="1"/>
  <c r="G2005" i="1"/>
  <c r="H2007" i="1" l="1"/>
  <c r="K2007" i="1"/>
  <c r="L2007" i="1" s="1"/>
  <c r="M2007" i="1" s="1"/>
  <c r="N2007" i="1" s="1"/>
  <c r="U2007" i="1"/>
  <c r="R2006" i="1"/>
  <c r="S2006" i="1" s="1"/>
  <c r="C2007" i="1" s="1"/>
  <c r="T2007" i="1"/>
  <c r="D2007" i="1"/>
  <c r="E2007" i="1" s="1"/>
  <c r="F2007" i="1" s="1"/>
  <c r="A2008" i="1"/>
  <c r="B2007" i="1"/>
  <c r="P2007" i="1"/>
  <c r="I2005" i="1"/>
  <c r="O2005" i="1" s="1"/>
  <c r="Q2005" i="1" s="1"/>
  <c r="G2006" i="1"/>
  <c r="P2008" i="1" l="1"/>
  <c r="A2009" i="1"/>
  <c r="B2008" i="1"/>
  <c r="D2008" i="1"/>
  <c r="E2008" i="1" s="1"/>
  <c r="F2008" i="1" s="1"/>
  <c r="K2008" i="1"/>
  <c r="L2008" i="1" s="1"/>
  <c r="M2008" i="1" s="1"/>
  <c r="N2008" i="1" s="1"/>
  <c r="R2007" i="1"/>
  <c r="S2007" i="1" s="1"/>
  <c r="C2008" i="1" s="1"/>
  <c r="T2008" i="1"/>
  <c r="U2008" i="1"/>
  <c r="H2008" i="1"/>
  <c r="I2006" i="1"/>
  <c r="O2006" i="1" s="1"/>
  <c r="Q2006" i="1" s="1"/>
  <c r="G2007" i="1"/>
  <c r="H2009" i="1" l="1"/>
  <c r="B2009" i="1"/>
  <c r="P2009" i="1"/>
  <c r="D2009" i="1"/>
  <c r="E2009" i="1" s="1"/>
  <c r="F2009" i="1" s="1"/>
  <c r="A2010" i="1"/>
  <c r="R2008" i="1"/>
  <c r="S2008" i="1" s="1"/>
  <c r="C2009" i="1" s="1"/>
  <c r="K2009" i="1"/>
  <c r="L2009" i="1" s="1"/>
  <c r="M2009" i="1" s="1"/>
  <c r="N2009" i="1" s="1"/>
  <c r="U2009" i="1"/>
  <c r="T2009" i="1"/>
  <c r="I2007" i="1"/>
  <c r="O2007" i="1" s="1"/>
  <c r="Q2007" i="1" s="1"/>
  <c r="G2008" i="1"/>
  <c r="H2010" i="1" l="1"/>
  <c r="K2010" i="1"/>
  <c r="L2010" i="1" s="1"/>
  <c r="M2010" i="1" s="1"/>
  <c r="N2010" i="1" s="1"/>
  <c r="U2010" i="1"/>
  <c r="R2009" i="1"/>
  <c r="S2009" i="1" s="1"/>
  <c r="C2010" i="1" s="1"/>
  <c r="T2010" i="1"/>
  <c r="A2011" i="1"/>
  <c r="D2010" i="1"/>
  <c r="E2010" i="1" s="1"/>
  <c r="F2010" i="1" s="1"/>
  <c r="P2010" i="1"/>
  <c r="B2010" i="1"/>
  <c r="I2008" i="1"/>
  <c r="O2008" i="1" s="1"/>
  <c r="Q2008" i="1" s="1"/>
  <c r="G2009" i="1"/>
  <c r="U2011" i="1" l="1"/>
  <c r="T2011" i="1"/>
  <c r="R2010" i="1"/>
  <c r="S2010" i="1" s="1"/>
  <c r="C2011" i="1" s="1"/>
  <c r="K2011" i="1"/>
  <c r="L2011" i="1" s="1"/>
  <c r="M2011" i="1" s="1"/>
  <c r="N2011" i="1" s="1"/>
  <c r="B2011" i="1"/>
  <c r="P2011" i="1"/>
  <c r="D2011" i="1"/>
  <c r="E2011" i="1" s="1"/>
  <c r="F2011" i="1" s="1"/>
  <c r="A2012" i="1"/>
  <c r="H2011" i="1"/>
  <c r="I2009" i="1"/>
  <c r="O2009" i="1" s="1"/>
  <c r="Q2009" i="1" s="1"/>
  <c r="G2010" i="1"/>
  <c r="U2012" i="1" l="1"/>
  <c r="R2011" i="1"/>
  <c r="S2011" i="1" s="1"/>
  <c r="C2012" i="1" s="1"/>
  <c r="T2012" i="1"/>
  <c r="K2012" i="1"/>
  <c r="L2012" i="1" s="1"/>
  <c r="M2012" i="1" s="1"/>
  <c r="N2012" i="1" s="1"/>
  <c r="H2012" i="1"/>
  <c r="D2012" i="1"/>
  <c r="E2012" i="1" s="1"/>
  <c r="F2012" i="1" s="1"/>
  <c r="B2012" i="1"/>
  <c r="A2013" i="1"/>
  <c r="P2012" i="1"/>
  <c r="I2010" i="1"/>
  <c r="O2010" i="1" s="1"/>
  <c r="Q2010" i="1" s="1"/>
  <c r="G2011" i="1"/>
  <c r="H2013" i="1" l="1"/>
  <c r="T2013" i="1"/>
  <c r="K2013" i="1"/>
  <c r="L2013" i="1" s="1"/>
  <c r="M2013" i="1" s="1"/>
  <c r="N2013" i="1" s="1"/>
  <c r="U2013" i="1"/>
  <c r="R2012" i="1"/>
  <c r="S2012" i="1" s="1"/>
  <c r="C2013" i="1" s="1"/>
  <c r="A2014" i="1"/>
  <c r="D2013" i="1"/>
  <c r="E2013" i="1" s="1"/>
  <c r="F2013" i="1" s="1"/>
  <c r="B2013" i="1"/>
  <c r="P2013" i="1"/>
  <c r="I2011" i="1"/>
  <c r="O2011" i="1" s="1"/>
  <c r="Q2011" i="1" s="1"/>
  <c r="G2012" i="1"/>
  <c r="B2014" i="1" l="1"/>
  <c r="P2014" i="1"/>
  <c r="D2014" i="1"/>
  <c r="E2014" i="1" s="1"/>
  <c r="F2014" i="1" s="1"/>
  <c r="A2015" i="1"/>
  <c r="K2014" i="1"/>
  <c r="L2014" i="1" s="1"/>
  <c r="M2014" i="1" s="1"/>
  <c r="N2014" i="1" s="1"/>
  <c r="U2014" i="1"/>
  <c r="R2013" i="1"/>
  <c r="S2013" i="1" s="1"/>
  <c r="C2014" i="1" s="1"/>
  <c r="T2014" i="1"/>
  <c r="H2014" i="1"/>
  <c r="I2012" i="1"/>
  <c r="O2012" i="1" s="1"/>
  <c r="Q2012" i="1" s="1"/>
  <c r="G2013" i="1"/>
  <c r="D2015" i="1" l="1"/>
  <c r="E2015" i="1" s="1"/>
  <c r="F2015" i="1" s="1"/>
  <c r="A2016" i="1"/>
  <c r="B2015" i="1"/>
  <c r="P2015" i="1"/>
  <c r="K2015" i="1"/>
  <c r="L2015" i="1" s="1"/>
  <c r="M2015" i="1" s="1"/>
  <c r="N2015" i="1" s="1"/>
  <c r="U2015" i="1"/>
  <c r="R2014" i="1"/>
  <c r="S2014" i="1" s="1"/>
  <c r="C2015" i="1" s="1"/>
  <c r="T2015" i="1"/>
  <c r="H2015" i="1"/>
  <c r="I2013" i="1"/>
  <c r="O2013" i="1" s="1"/>
  <c r="Q2013" i="1" s="1"/>
  <c r="G2014" i="1"/>
  <c r="H2016" i="1" l="1"/>
  <c r="K2016" i="1"/>
  <c r="L2016" i="1" s="1"/>
  <c r="M2016" i="1" s="1"/>
  <c r="N2016" i="1" s="1"/>
  <c r="R2015" i="1"/>
  <c r="S2015" i="1" s="1"/>
  <c r="C2016" i="1" s="1"/>
  <c r="T2016" i="1"/>
  <c r="U2016" i="1"/>
  <c r="P2016" i="1"/>
  <c r="B2016" i="1"/>
  <c r="A2017" i="1"/>
  <c r="D2016" i="1"/>
  <c r="E2016" i="1" s="1"/>
  <c r="F2016" i="1" s="1"/>
  <c r="I2014" i="1"/>
  <c r="O2014" i="1" s="1"/>
  <c r="Q2014" i="1" s="1"/>
  <c r="G2015" i="1"/>
  <c r="A2018" i="1" l="1"/>
  <c r="B2017" i="1"/>
  <c r="D2017" i="1"/>
  <c r="E2017" i="1" s="1"/>
  <c r="F2017" i="1" s="1"/>
  <c r="P2017" i="1"/>
  <c r="U2017" i="1"/>
  <c r="R2016" i="1"/>
  <c r="S2016" i="1" s="1"/>
  <c r="C2017" i="1" s="1"/>
  <c r="T2017" i="1"/>
  <c r="K2017" i="1"/>
  <c r="L2017" i="1" s="1"/>
  <c r="M2017" i="1" s="1"/>
  <c r="N2017" i="1" s="1"/>
  <c r="H2017" i="1"/>
  <c r="I2015" i="1"/>
  <c r="O2015" i="1" s="1"/>
  <c r="Q2015" i="1" s="1"/>
  <c r="G2016" i="1"/>
  <c r="K2018" i="1" l="1"/>
  <c r="L2018" i="1" s="1"/>
  <c r="M2018" i="1" s="1"/>
  <c r="N2018" i="1" s="1"/>
  <c r="U2018" i="1"/>
  <c r="R2017" i="1"/>
  <c r="S2017" i="1" s="1"/>
  <c r="C2018" i="1" s="1"/>
  <c r="T2018" i="1"/>
  <c r="H2018" i="1"/>
  <c r="A2019" i="1"/>
  <c r="D2018" i="1"/>
  <c r="E2018" i="1" s="1"/>
  <c r="F2018" i="1" s="1"/>
  <c r="B2018" i="1"/>
  <c r="P2018" i="1"/>
  <c r="I2016" i="1"/>
  <c r="O2016" i="1" s="1"/>
  <c r="Q2016" i="1" s="1"/>
  <c r="G2017" i="1"/>
  <c r="K2019" i="1" l="1"/>
  <c r="L2019" i="1" s="1"/>
  <c r="M2019" i="1" s="1"/>
  <c r="N2019" i="1" s="1"/>
  <c r="U2019" i="1"/>
  <c r="T2019" i="1"/>
  <c r="R2018" i="1"/>
  <c r="S2018" i="1" s="1"/>
  <c r="C2019" i="1" s="1"/>
  <c r="B2019" i="1"/>
  <c r="P2019" i="1"/>
  <c r="A2020" i="1"/>
  <c r="D2019" i="1"/>
  <c r="E2019" i="1" s="1"/>
  <c r="F2019" i="1" s="1"/>
  <c r="I2017" i="1"/>
  <c r="O2017" i="1" s="1"/>
  <c r="Q2017" i="1" s="1"/>
  <c r="G2018" i="1"/>
  <c r="H2019" i="1" s="1"/>
  <c r="P2020" i="1" l="1"/>
  <c r="D2020" i="1"/>
  <c r="E2020" i="1" s="1"/>
  <c r="F2020" i="1" s="1"/>
  <c r="B2020" i="1"/>
  <c r="A2021" i="1"/>
  <c r="T2020" i="1"/>
  <c r="U2020" i="1"/>
  <c r="R2019" i="1"/>
  <c r="S2019" i="1" s="1"/>
  <c r="C2020" i="1" s="1"/>
  <c r="K2020" i="1"/>
  <c r="L2020" i="1" s="1"/>
  <c r="M2020" i="1" s="1"/>
  <c r="N2020" i="1" s="1"/>
  <c r="H2020" i="1"/>
  <c r="I2018" i="1"/>
  <c r="O2018" i="1" s="1"/>
  <c r="Q2018" i="1" s="1"/>
  <c r="G2019" i="1"/>
  <c r="H2021" i="1" l="1"/>
  <c r="P2021" i="1"/>
  <c r="A2022" i="1"/>
  <c r="D2021" i="1"/>
  <c r="E2021" i="1" s="1"/>
  <c r="F2021" i="1" s="1"/>
  <c r="B2021" i="1"/>
  <c r="U2021" i="1"/>
  <c r="R2020" i="1"/>
  <c r="S2020" i="1" s="1"/>
  <c r="C2021" i="1" s="1"/>
  <c r="K2021" i="1"/>
  <c r="L2021" i="1" s="1"/>
  <c r="M2021" i="1" s="1"/>
  <c r="N2021" i="1" s="1"/>
  <c r="T2021" i="1"/>
  <c r="I2019" i="1"/>
  <c r="O2019" i="1" s="1"/>
  <c r="Q2019" i="1" s="1"/>
  <c r="G2020" i="1"/>
  <c r="H2022" i="1" l="1"/>
  <c r="D2022" i="1"/>
  <c r="E2022" i="1" s="1"/>
  <c r="F2022" i="1" s="1"/>
  <c r="A2023" i="1"/>
  <c r="P2022" i="1"/>
  <c r="B2022" i="1"/>
  <c r="K2022" i="1"/>
  <c r="L2022" i="1" s="1"/>
  <c r="M2022" i="1" s="1"/>
  <c r="N2022" i="1" s="1"/>
  <c r="T2022" i="1"/>
  <c r="R2021" i="1"/>
  <c r="S2021" i="1" s="1"/>
  <c r="C2022" i="1" s="1"/>
  <c r="U2022" i="1"/>
  <c r="I2020" i="1"/>
  <c r="O2020" i="1" s="1"/>
  <c r="Q2020" i="1" s="1"/>
  <c r="G2021" i="1"/>
  <c r="H2023" i="1" l="1"/>
  <c r="U2023" i="1"/>
  <c r="R2022" i="1"/>
  <c r="S2022" i="1" s="1"/>
  <c r="C2023" i="1" s="1"/>
  <c r="T2023" i="1"/>
  <c r="K2023" i="1"/>
  <c r="L2023" i="1" s="1"/>
  <c r="M2023" i="1" s="1"/>
  <c r="N2023" i="1" s="1"/>
  <c r="D2023" i="1"/>
  <c r="E2023" i="1" s="1"/>
  <c r="F2023" i="1" s="1"/>
  <c r="B2023" i="1"/>
  <c r="A2024" i="1"/>
  <c r="P2023" i="1"/>
  <c r="I2021" i="1"/>
  <c r="O2021" i="1" s="1"/>
  <c r="Q2021" i="1" s="1"/>
  <c r="G2022" i="1"/>
  <c r="P2024" i="1" l="1"/>
  <c r="B2024" i="1"/>
  <c r="A2025" i="1"/>
  <c r="D2024" i="1"/>
  <c r="E2024" i="1" s="1"/>
  <c r="F2024" i="1" s="1"/>
  <c r="K2024" i="1"/>
  <c r="L2024" i="1" s="1"/>
  <c r="M2024" i="1" s="1"/>
  <c r="N2024" i="1" s="1"/>
  <c r="R2023" i="1"/>
  <c r="S2023" i="1" s="1"/>
  <c r="C2024" i="1" s="1"/>
  <c r="T2024" i="1"/>
  <c r="U2024" i="1"/>
  <c r="H2024" i="1"/>
  <c r="I2022" i="1"/>
  <c r="O2022" i="1" s="1"/>
  <c r="Q2022" i="1" s="1"/>
  <c r="G2023" i="1"/>
  <c r="B2025" i="1" l="1"/>
  <c r="P2025" i="1"/>
  <c r="D2025" i="1"/>
  <c r="E2025" i="1" s="1"/>
  <c r="F2025" i="1" s="1"/>
  <c r="A2026" i="1"/>
  <c r="R2024" i="1"/>
  <c r="S2024" i="1" s="1"/>
  <c r="C2025" i="1" s="1"/>
  <c r="T2025" i="1"/>
  <c r="K2025" i="1"/>
  <c r="L2025" i="1" s="1"/>
  <c r="M2025" i="1" s="1"/>
  <c r="N2025" i="1" s="1"/>
  <c r="U2025" i="1"/>
  <c r="I2023" i="1"/>
  <c r="O2023" i="1" s="1"/>
  <c r="Q2023" i="1" s="1"/>
  <c r="G2024" i="1"/>
  <c r="A2027" i="1" l="1"/>
  <c r="D2026" i="1"/>
  <c r="E2026" i="1" s="1"/>
  <c r="F2026" i="1" s="1"/>
  <c r="P2026" i="1"/>
  <c r="B2026" i="1"/>
  <c r="K2026" i="1"/>
  <c r="L2026" i="1" s="1"/>
  <c r="M2026" i="1" s="1"/>
  <c r="N2026" i="1" s="1"/>
  <c r="R2025" i="1"/>
  <c r="S2025" i="1" s="1"/>
  <c r="C2026" i="1" s="1"/>
  <c r="T2026" i="1"/>
  <c r="U2026" i="1"/>
  <c r="I2024" i="1"/>
  <c r="O2024" i="1" s="1"/>
  <c r="Q2024" i="1" s="1"/>
  <c r="G2025" i="1"/>
  <c r="H2025" i="1"/>
  <c r="H2026" i="1" s="1"/>
  <c r="H2027" i="1" l="1"/>
  <c r="U2027" i="1"/>
  <c r="K2027" i="1"/>
  <c r="L2027" i="1" s="1"/>
  <c r="M2027" i="1" s="1"/>
  <c r="N2027" i="1" s="1"/>
  <c r="T2027" i="1"/>
  <c r="R2026" i="1"/>
  <c r="S2026" i="1" s="1"/>
  <c r="C2027" i="1" s="1"/>
  <c r="B2027" i="1"/>
  <c r="P2027" i="1"/>
  <c r="A2028" i="1"/>
  <c r="D2027" i="1"/>
  <c r="E2027" i="1" s="1"/>
  <c r="F2027" i="1" s="1"/>
  <c r="I2025" i="1"/>
  <c r="O2025" i="1" s="1"/>
  <c r="Q2025" i="1" s="1"/>
  <c r="G2026" i="1"/>
  <c r="T2028" i="1" l="1"/>
  <c r="U2028" i="1"/>
  <c r="R2027" i="1"/>
  <c r="S2027" i="1" s="1"/>
  <c r="C2028" i="1" s="1"/>
  <c r="K2028" i="1"/>
  <c r="L2028" i="1" s="1"/>
  <c r="M2028" i="1" s="1"/>
  <c r="N2028" i="1" s="1"/>
  <c r="P2028" i="1"/>
  <c r="D2028" i="1"/>
  <c r="E2028" i="1" s="1"/>
  <c r="F2028" i="1" s="1"/>
  <c r="B2028" i="1"/>
  <c r="A2029" i="1"/>
  <c r="H2028" i="1"/>
  <c r="I2026" i="1"/>
  <c r="O2026" i="1" s="1"/>
  <c r="Q2026" i="1" s="1"/>
  <c r="G2027" i="1"/>
  <c r="U2029" i="1" l="1"/>
  <c r="R2028" i="1"/>
  <c r="S2028" i="1" s="1"/>
  <c r="C2029" i="1" s="1"/>
  <c r="K2029" i="1"/>
  <c r="L2029" i="1" s="1"/>
  <c r="M2029" i="1" s="1"/>
  <c r="N2029" i="1" s="1"/>
  <c r="T2029" i="1"/>
  <c r="H2029" i="1"/>
  <c r="P2029" i="1"/>
  <c r="A2030" i="1"/>
  <c r="D2029" i="1"/>
  <c r="E2029" i="1" s="1"/>
  <c r="F2029" i="1" s="1"/>
  <c r="B2029" i="1"/>
  <c r="I2027" i="1"/>
  <c r="O2027" i="1" s="1"/>
  <c r="Q2027" i="1" s="1"/>
  <c r="G2028" i="1"/>
  <c r="T2030" i="1" l="1"/>
  <c r="K2030" i="1"/>
  <c r="L2030" i="1" s="1"/>
  <c r="M2030" i="1" s="1"/>
  <c r="N2030" i="1" s="1"/>
  <c r="U2030" i="1"/>
  <c r="R2029" i="1"/>
  <c r="S2029" i="1" s="1"/>
  <c r="C2030" i="1" s="1"/>
  <c r="P2030" i="1"/>
  <c r="D2030" i="1"/>
  <c r="E2030" i="1" s="1"/>
  <c r="F2030" i="1" s="1"/>
  <c r="A2031" i="1"/>
  <c r="B2030" i="1"/>
  <c r="H2030" i="1"/>
  <c r="I2028" i="1"/>
  <c r="O2028" i="1" s="1"/>
  <c r="Q2028" i="1" s="1"/>
  <c r="G2029" i="1"/>
  <c r="D2031" i="1" l="1"/>
  <c r="E2031" i="1" s="1"/>
  <c r="F2031" i="1" s="1"/>
  <c r="B2031" i="1"/>
  <c r="A2032" i="1"/>
  <c r="P2031" i="1"/>
  <c r="U2031" i="1"/>
  <c r="R2030" i="1"/>
  <c r="S2030" i="1" s="1"/>
  <c r="C2031" i="1" s="1"/>
  <c r="T2031" i="1"/>
  <c r="K2031" i="1"/>
  <c r="L2031" i="1" s="1"/>
  <c r="M2031" i="1" s="1"/>
  <c r="N2031" i="1" s="1"/>
  <c r="H2031" i="1"/>
  <c r="I2029" i="1"/>
  <c r="O2029" i="1" s="1"/>
  <c r="Q2029" i="1" s="1"/>
  <c r="G2030" i="1"/>
  <c r="H2032" i="1" l="1"/>
  <c r="U2032" i="1"/>
  <c r="R2031" i="1"/>
  <c r="S2031" i="1" s="1"/>
  <c r="C2032" i="1" s="1"/>
  <c r="T2032" i="1"/>
  <c r="K2032" i="1"/>
  <c r="L2032" i="1" s="1"/>
  <c r="M2032" i="1" s="1"/>
  <c r="N2032" i="1" s="1"/>
  <c r="D2032" i="1"/>
  <c r="E2032" i="1" s="1"/>
  <c r="F2032" i="1" s="1"/>
  <c r="P2032" i="1"/>
  <c r="B2032" i="1"/>
  <c r="A2033" i="1"/>
  <c r="I2030" i="1"/>
  <c r="O2030" i="1" s="1"/>
  <c r="Q2030" i="1" s="1"/>
  <c r="G2031" i="1"/>
  <c r="R2032" i="1" l="1"/>
  <c r="S2032" i="1" s="1"/>
  <c r="C2033" i="1" s="1"/>
  <c r="T2033" i="1"/>
  <c r="U2033" i="1"/>
  <c r="K2033" i="1"/>
  <c r="L2033" i="1" s="1"/>
  <c r="M2033" i="1" s="1"/>
  <c r="N2033" i="1" s="1"/>
  <c r="B2033" i="1"/>
  <c r="P2033" i="1"/>
  <c r="D2033" i="1"/>
  <c r="E2033" i="1" s="1"/>
  <c r="F2033" i="1" s="1"/>
  <c r="A2034" i="1"/>
  <c r="H2033" i="1"/>
  <c r="I2031" i="1"/>
  <c r="O2031" i="1" s="1"/>
  <c r="Q2031" i="1" s="1"/>
  <c r="G2032" i="1"/>
  <c r="R2033" i="1" l="1"/>
  <c r="S2033" i="1" s="1"/>
  <c r="C2034" i="1" s="1"/>
  <c r="U2034" i="1"/>
  <c r="T2034" i="1"/>
  <c r="K2034" i="1"/>
  <c r="L2034" i="1" s="1"/>
  <c r="M2034" i="1" s="1"/>
  <c r="N2034" i="1" s="1"/>
  <c r="H2034" i="1"/>
  <c r="A2035" i="1"/>
  <c r="D2034" i="1"/>
  <c r="E2034" i="1" s="1"/>
  <c r="F2034" i="1" s="1"/>
  <c r="B2034" i="1"/>
  <c r="P2034" i="1"/>
  <c r="I2032" i="1"/>
  <c r="O2032" i="1" s="1"/>
  <c r="Q2032" i="1" s="1"/>
  <c r="G2033" i="1"/>
  <c r="H2035" i="1" l="1"/>
  <c r="P2035" i="1"/>
  <c r="A2036" i="1"/>
  <c r="D2035" i="1"/>
  <c r="E2035" i="1" s="1"/>
  <c r="F2035" i="1" s="1"/>
  <c r="B2035" i="1"/>
  <c r="K2035" i="1"/>
  <c r="L2035" i="1" s="1"/>
  <c r="M2035" i="1" s="1"/>
  <c r="N2035" i="1" s="1"/>
  <c r="U2035" i="1"/>
  <c r="R2034" i="1"/>
  <c r="S2034" i="1" s="1"/>
  <c r="C2035" i="1" s="1"/>
  <c r="T2035" i="1"/>
  <c r="I2033" i="1"/>
  <c r="O2033" i="1" s="1"/>
  <c r="Q2033" i="1" s="1"/>
  <c r="G2034" i="1"/>
  <c r="H2036" i="1" l="1"/>
  <c r="D2036" i="1"/>
  <c r="E2036" i="1" s="1"/>
  <c r="F2036" i="1" s="1"/>
  <c r="B2036" i="1"/>
  <c r="A2037" i="1"/>
  <c r="P2036" i="1"/>
  <c r="U2036" i="1"/>
  <c r="T2036" i="1"/>
  <c r="K2036" i="1"/>
  <c r="L2036" i="1" s="1"/>
  <c r="M2036" i="1" s="1"/>
  <c r="N2036" i="1" s="1"/>
  <c r="R2035" i="1"/>
  <c r="S2035" i="1" s="1"/>
  <c r="C2036" i="1" s="1"/>
  <c r="I2034" i="1"/>
  <c r="O2034" i="1" s="1"/>
  <c r="Q2034" i="1" s="1"/>
  <c r="G2035" i="1"/>
  <c r="H2037" i="1" l="1"/>
  <c r="P2037" i="1"/>
  <c r="A2038" i="1"/>
  <c r="D2037" i="1"/>
  <c r="E2037" i="1" s="1"/>
  <c r="F2037" i="1" s="1"/>
  <c r="B2037" i="1"/>
  <c r="T2037" i="1"/>
  <c r="K2037" i="1"/>
  <c r="L2037" i="1" s="1"/>
  <c r="M2037" i="1" s="1"/>
  <c r="N2037" i="1" s="1"/>
  <c r="R2036" i="1"/>
  <c r="S2036" i="1" s="1"/>
  <c r="C2037" i="1" s="1"/>
  <c r="U2037" i="1"/>
  <c r="I2035" i="1"/>
  <c r="O2035" i="1" s="1"/>
  <c r="Q2035" i="1" s="1"/>
  <c r="G2036" i="1"/>
  <c r="D2038" i="1" l="1"/>
  <c r="E2038" i="1" s="1"/>
  <c r="F2038" i="1" s="1"/>
  <c r="B2038" i="1"/>
  <c r="A2039" i="1"/>
  <c r="P2038" i="1"/>
  <c r="T2038" i="1"/>
  <c r="K2038" i="1"/>
  <c r="L2038" i="1" s="1"/>
  <c r="M2038" i="1" s="1"/>
  <c r="N2038" i="1" s="1"/>
  <c r="R2037" i="1"/>
  <c r="S2037" i="1" s="1"/>
  <c r="C2038" i="1" s="1"/>
  <c r="U2038" i="1"/>
  <c r="I2036" i="1"/>
  <c r="O2036" i="1" s="1"/>
  <c r="Q2036" i="1" s="1"/>
  <c r="G2037" i="1"/>
  <c r="H2038" i="1" s="1"/>
  <c r="K2039" i="1" l="1"/>
  <c r="L2039" i="1" s="1"/>
  <c r="M2039" i="1" s="1"/>
  <c r="N2039" i="1" s="1"/>
  <c r="U2039" i="1"/>
  <c r="R2038" i="1"/>
  <c r="S2038" i="1" s="1"/>
  <c r="C2039" i="1" s="1"/>
  <c r="T2039" i="1"/>
  <c r="D2039" i="1"/>
  <c r="E2039" i="1" s="1"/>
  <c r="F2039" i="1" s="1"/>
  <c r="P2039" i="1"/>
  <c r="B2039" i="1"/>
  <c r="A2040" i="1"/>
  <c r="H2039" i="1"/>
  <c r="I2037" i="1"/>
  <c r="O2037" i="1" s="1"/>
  <c r="Q2037" i="1" s="1"/>
  <c r="G2038" i="1"/>
  <c r="H2040" i="1" l="1"/>
  <c r="P2040" i="1"/>
  <c r="A2041" i="1"/>
  <c r="B2040" i="1"/>
  <c r="D2040" i="1"/>
  <c r="E2040" i="1" s="1"/>
  <c r="F2040" i="1" s="1"/>
  <c r="U2040" i="1"/>
  <c r="R2039" i="1"/>
  <c r="S2039" i="1" s="1"/>
  <c r="C2040" i="1" s="1"/>
  <c r="K2040" i="1"/>
  <c r="L2040" i="1" s="1"/>
  <c r="M2040" i="1" s="1"/>
  <c r="N2040" i="1" s="1"/>
  <c r="T2040" i="1"/>
  <c r="I2038" i="1"/>
  <c r="O2038" i="1" s="1"/>
  <c r="Q2038" i="1" s="1"/>
  <c r="G2039" i="1"/>
  <c r="B2041" i="1" l="1"/>
  <c r="D2041" i="1"/>
  <c r="E2041" i="1" s="1"/>
  <c r="F2041" i="1" s="1"/>
  <c r="A2042" i="1"/>
  <c r="P2041" i="1"/>
  <c r="T2041" i="1"/>
  <c r="R2040" i="1"/>
  <c r="S2040" i="1" s="1"/>
  <c r="C2041" i="1" s="1"/>
  <c r="K2041" i="1"/>
  <c r="L2041" i="1" s="1"/>
  <c r="M2041" i="1" s="1"/>
  <c r="N2041" i="1" s="1"/>
  <c r="U2041" i="1"/>
  <c r="H2041" i="1"/>
  <c r="I2039" i="1"/>
  <c r="O2039" i="1" s="1"/>
  <c r="Q2039" i="1" s="1"/>
  <c r="G2040" i="1"/>
  <c r="K2042" i="1" l="1"/>
  <c r="L2042" i="1" s="1"/>
  <c r="M2042" i="1" s="1"/>
  <c r="N2042" i="1" s="1"/>
  <c r="U2042" i="1"/>
  <c r="R2041" i="1"/>
  <c r="S2041" i="1" s="1"/>
  <c r="C2042" i="1" s="1"/>
  <c r="T2042" i="1"/>
  <c r="H2042" i="1"/>
  <c r="A2043" i="1"/>
  <c r="B2042" i="1"/>
  <c r="D2042" i="1"/>
  <c r="E2042" i="1" s="1"/>
  <c r="F2042" i="1" s="1"/>
  <c r="P2042" i="1"/>
  <c r="I2040" i="1"/>
  <c r="O2040" i="1" s="1"/>
  <c r="Q2040" i="1" s="1"/>
  <c r="G2041" i="1"/>
  <c r="K2043" i="1" l="1"/>
  <c r="L2043" i="1" s="1"/>
  <c r="M2043" i="1" s="1"/>
  <c r="N2043" i="1" s="1"/>
  <c r="T2043" i="1"/>
  <c r="R2042" i="1"/>
  <c r="S2042" i="1" s="1"/>
  <c r="C2043" i="1" s="1"/>
  <c r="U2043" i="1"/>
  <c r="H2043" i="1"/>
  <c r="B2043" i="1"/>
  <c r="A2044" i="1"/>
  <c r="P2043" i="1"/>
  <c r="D2043" i="1"/>
  <c r="E2043" i="1" s="1"/>
  <c r="F2043" i="1" s="1"/>
  <c r="I2041" i="1"/>
  <c r="O2041" i="1" s="1"/>
  <c r="Q2041" i="1" s="1"/>
  <c r="G2042" i="1"/>
  <c r="T2044" i="1" l="1"/>
  <c r="K2044" i="1"/>
  <c r="L2044" i="1" s="1"/>
  <c r="M2044" i="1" s="1"/>
  <c r="N2044" i="1" s="1"/>
  <c r="U2044" i="1"/>
  <c r="R2043" i="1"/>
  <c r="S2043" i="1" s="1"/>
  <c r="C2044" i="1" s="1"/>
  <c r="P2044" i="1"/>
  <c r="D2044" i="1"/>
  <c r="E2044" i="1" s="1"/>
  <c r="F2044" i="1" s="1"/>
  <c r="B2044" i="1"/>
  <c r="A2045" i="1"/>
  <c r="I2042" i="1"/>
  <c r="O2042" i="1" s="1"/>
  <c r="Q2042" i="1" s="1"/>
  <c r="G2043" i="1"/>
  <c r="B2045" i="1" l="1"/>
  <c r="A2046" i="1"/>
  <c r="D2045" i="1"/>
  <c r="E2045" i="1" s="1"/>
  <c r="F2045" i="1" s="1"/>
  <c r="P2045" i="1"/>
  <c r="U2045" i="1"/>
  <c r="R2044" i="1"/>
  <c r="S2044" i="1" s="1"/>
  <c r="C2045" i="1" s="1"/>
  <c r="T2045" i="1"/>
  <c r="K2045" i="1"/>
  <c r="L2045" i="1" s="1"/>
  <c r="M2045" i="1" s="1"/>
  <c r="N2045" i="1" s="1"/>
  <c r="I2043" i="1"/>
  <c r="O2043" i="1" s="1"/>
  <c r="Q2043" i="1" s="1"/>
  <c r="G2044" i="1"/>
  <c r="H2044" i="1"/>
  <c r="H2045" i="1" s="1"/>
  <c r="D2046" i="1" l="1"/>
  <c r="E2046" i="1" s="1"/>
  <c r="F2046" i="1" s="1"/>
  <c r="A2047" i="1"/>
  <c r="P2046" i="1"/>
  <c r="B2046" i="1"/>
  <c r="T2046" i="1"/>
  <c r="K2046" i="1"/>
  <c r="L2046" i="1" s="1"/>
  <c r="M2046" i="1" s="1"/>
  <c r="N2046" i="1" s="1"/>
  <c r="U2046" i="1"/>
  <c r="R2045" i="1"/>
  <c r="S2045" i="1" s="1"/>
  <c r="C2046" i="1" s="1"/>
  <c r="H2046" i="1"/>
  <c r="I2044" i="1"/>
  <c r="O2044" i="1" s="1"/>
  <c r="Q2044" i="1" s="1"/>
  <c r="G2045" i="1"/>
  <c r="H2047" i="1" l="1"/>
  <c r="K2047" i="1"/>
  <c r="L2047" i="1" s="1"/>
  <c r="M2047" i="1" s="1"/>
  <c r="N2047" i="1" s="1"/>
  <c r="U2047" i="1"/>
  <c r="R2046" i="1"/>
  <c r="S2046" i="1" s="1"/>
  <c r="C2047" i="1" s="1"/>
  <c r="T2047" i="1"/>
  <c r="D2047" i="1"/>
  <c r="E2047" i="1" s="1"/>
  <c r="F2047" i="1" s="1"/>
  <c r="A2048" i="1"/>
  <c r="B2047" i="1"/>
  <c r="P2047" i="1"/>
  <c r="I2045" i="1"/>
  <c r="O2045" i="1" s="1"/>
  <c r="Q2045" i="1" s="1"/>
  <c r="G2046" i="1"/>
  <c r="P2048" i="1" l="1"/>
  <c r="D2048" i="1"/>
  <c r="E2048" i="1" s="1"/>
  <c r="F2048" i="1" s="1"/>
  <c r="A2049" i="1"/>
  <c r="B2048" i="1"/>
  <c r="U2048" i="1"/>
  <c r="K2048" i="1"/>
  <c r="L2048" i="1" s="1"/>
  <c r="M2048" i="1" s="1"/>
  <c r="N2048" i="1" s="1"/>
  <c r="T2048" i="1"/>
  <c r="R2047" i="1"/>
  <c r="S2047" i="1" s="1"/>
  <c r="C2048" i="1" s="1"/>
  <c r="H2048" i="1"/>
  <c r="I2046" i="1"/>
  <c r="O2046" i="1" s="1"/>
  <c r="Q2046" i="1" s="1"/>
  <c r="G2047" i="1"/>
  <c r="H2049" i="1" l="1"/>
  <c r="B2049" i="1"/>
  <c r="P2049" i="1"/>
  <c r="D2049" i="1"/>
  <c r="E2049" i="1" s="1"/>
  <c r="F2049" i="1" s="1"/>
  <c r="A2050" i="1"/>
  <c r="K2049" i="1"/>
  <c r="L2049" i="1" s="1"/>
  <c r="M2049" i="1" s="1"/>
  <c r="N2049" i="1" s="1"/>
  <c r="U2049" i="1"/>
  <c r="R2048" i="1"/>
  <c r="S2048" i="1" s="1"/>
  <c r="C2049" i="1" s="1"/>
  <c r="T2049" i="1"/>
  <c r="I2047" i="1"/>
  <c r="O2047" i="1" s="1"/>
  <c r="Q2047" i="1" s="1"/>
  <c r="G2048" i="1"/>
  <c r="H2050" i="1" l="1"/>
  <c r="U2050" i="1"/>
  <c r="R2049" i="1"/>
  <c r="S2049" i="1" s="1"/>
  <c r="C2050" i="1" s="1"/>
  <c r="T2050" i="1"/>
  <c r="K2050" i="1"/>
  <c r="L2050" i="1" s="1"/>
  <c r="M2050" i="1" s="1"/>
  <c r="N2050" i="1" s="1"/>
  <c r="B2050" i="1"/>
  <c r="D2050" i="1"/>
  <c r="E2050" i="1" s="1"/>
  <c r="F2050" i="1" s="1"/>
  <c r="P2050" i="1"/>
  <c r="A2051" i="1"/>
  <c r="I2048" i="1"/>
  <c r="O2048" i="1" s="1"/>
  <c r="Q2048" i="1" s="1"/>
  <c r="G2049" i="1"/>
  <c r="K2051" i="1" l="1"/>
  <c r="L2051" i="1" s="1"/>
  <c r="M2051" i="1" s="1"/>
  <c r="N2051" i="1" s="1"/>
  <c r="U2051" i="1"/>
  <c r="T2051" i="1"/>
  <c r="R2050" i="1"/>
  <c r="S2050" i="1" s="1"/>
  <c r="C2051" i="1" s="1"/>
  <c r="A2052" i="1"/>
  <c r="B2051" i="1"/>
  <c r="P2051" i="1"/>
  <c r="D2051" i="1"/>
  <c r="E2051" i="1" s="1"/>
  <c r="F2051" i="1" s="1"/>
  <c r="H2051" i="1"/>
  <c r="I2049" i="1"/>
  <c r="O2049" i="1" s="1"/>
  <c r="Q2049" i="1" s="1"/>
  <c r="G2050" i="1"/>
  <c r="H2052" i="1" l="1"/>
  <c r="T2052" i="1"/>
  <c r="K2052" i="1"/>
  <c r="L2052" i="1" s="1"/>
  <c r="M2052" i="1" s="1"/>
  <c r="N2052" i="1" s="1"/>
  <c r="R2051" i="1"/>
  <c r="S2051" i="1" s="1"/>
  <c r="C2052" i="1" s="1"/>
  <c r="U2052" i="1"/>
  <c r="P2052" i="1"/>
  <c r="D2052" i="1"/>
  <c r="E2052" i="1" s="1"/>
  <c r="F2052" i="1" s="1"/>
  <c r="B2052" i="1"/>
  <c r="A2053" i="1"/>
  <c r="I2050" i="1"/>
  <c r="O2050" i="1" s="1"/>
  <c r="Q2050" i="1" s="1"/>
  <c r="G2051" i="1"/>
  <c r="R2052" i="1" l="1"/>
  <c r="S2052" i="1" s="1"/>
  <c r="C2053" i="1" s="1"/>
  <c r="T2053" i="1"/>
  <c r="K2053" i="1"/>
  <c r="L2053" i="1" s="1"/>
  <c r="M2053" i="1" s="1"/>
  <c r="N2053" i="1" s="1"/>
  <c r="U2053" i="1"/>
  <c r="B2053" i="1"/>
  <c r="A2054" i="1"/>
  <c r="D2053" i="1"/>
  <c r="E2053" i="1" s="1"/>
  <c r="F2053" i="1" s="1"/>
  <c r="P2053" i="1"/>
  <c r="H2053" i="1"/>
  <c r="I2051" i="1"/>
  <c r="O2051" i="1" s="1"/>
  <c r="Q2051" i="1" s="1"/>
  <c r="G2052" i="1"/>
  <c r="T2054" i="1" l="1"/>
  <c r="R2053" i="1"/>
  <c r="S2053" i="1" s="1"/>
  <c r="C2054" i="1" s="1"/>
  <c r="K2054" i="1"/>
  <c r="L2054" i="1" s="1"/>
  <c r="M2054" i="1" s="1"/>
  <c r="N2054" i="1" s="1"/>
  <c r="U2054" i="1"/>
  <c r="D2054" i="1"/>
  <c r="E2054" i="1" s="1"/>
  <c r="F2054" i="1" s="1"/>
  <c r="P2054" i="1"/>
  <c r="B2054" i="1"/>
  <c r="A2055" i="1"/>
  <c r="H2054" i="1"/>
  <c r="I2052" i="1"/>
  <c r="O2052" i="1" s="1"/>
  <c r="Q2052" i="1" s="1"/>
  <c r="G2053" i="1"/>
  <c r="A2056" i="1" l="1"/>
  <c r="D2055" i="1"/>
  <c r="E2055" i="1" s="1"/>
  <c r="F2055" i="1" s="1"/>
  <c r="P2055" i="1"/>
  <c r="B2055" i="1"/>
  <c r="U2055" i="1"/>
  <c r="T2055" i="1"/>
  <c r="K2055" i="1"/>
  <c r="L2055" i="1" s="1"/>
  <c r="M2055" i="1" s="1"/>
  <c r="N2055" i="1" s="1"/>
  <c r="R2054" i="1"/>
  <c r="S2054" i="1" s="1"/>
  <c r="C2055" i="1" s="1"/>
  <c r="H2055" i="1"/>
  <c r="I2053" i="1"/>
  <c r="O2053" i="1" s="1"/>
  <c r="Q2053" i="1" s="1"/>
  <c r="G2054" i="1"/>
  <c r="H2056" i="1" l="1"/>
  <c r="K2056" i="1"/>
  <c r="L2056" i="1" s="1"/>
  <c r="M2056" i="1" s="1"/>
  <c r="N2056" i="1" s="1"/>
  <c r="T2056" i="1"/>
  <c r="R2055" i="1"/>
  <c r="S2055" i="1" s="1"/>
  <c r="C2056" i="1" s="1"/>
  <c r="U2056" i="1"/>
  <c r="P2056" i="1"/>
  <c r="A2057" i="1"/>
  <c r="B2056" i="1"/>
  <c r="D2056" i="1"/>
  <c r="E2056" i="1" s="1"/>
  <c r="F2056" i="1" s="1"/>
  <c r="I2054" i="1"/>
  <c r="O2054" i="1" s="1"/>
  <c r="Q2054" i="1" s="1"/>
  <c r="G2055" i="1"/>
  <c r="B2057" i="1" l="1"/>
  <c r="P2057" i="1"/>
  <c r="D2057" i="1"/>
  <c r="E2057" i="1" s="1"/>
  <c r="F2057" i="1" s="1"/>
  <c r="A2058" i="1"/>
  <c r="U2057" i="1"/>
  <c r="R2056" i="1"/>
  <c r="S2056" i="1" s="1"/>
  <c r="C2057" i="1" s="1"/>
  <c r="K2057" i="1"/>
  <c r="L2057" i="1" s="1"/>
  <c r="M2057" i="1" s="1"/>
  <c r="N2057" i="1" s="1"/>
  <c r="T2057" i="1"/>
  <c r="H2057" i="1"/>
  <c r="I2055" i="1"/>
  <c r="O2055" i="1" s="1"/>
  <c r="Q2055" i="1" s="1"/>
  <c r="G2056" i="1"/>
  <c r="A2059" i="1" l="1"/>
  <c r="D2058" i="1"/>
  <c r="E2058" i="1" s="1"/>
  <c r="F2058" i="1" s="1"/>
  <c r="B2058" i="1"/>
  <c r="P2058" i="1"/>
  <c r="T2058" i="1"/>
  <c r="K2058" i="1"/>
  <c r="L2058" i="1" s="1"/>
  <c r="M2058" i="1" s="1"/>
  <c r="N2058" i="1" s="1"/>
  <c r="U2058" i="1"/>
  <c r="R2057" i="1"/>
  <c r="S2057" i="1" s="1"/>
  <c r="C2058" i="1" s="1"/>
  <c r="H2058" i="1"/>
  <c r="I2056" i="1"/>
  <c r="O2056" i="1" s="1"/>
  <c r="Q2056" i="1" s="1"/>
  <c r="G2057" i="1"/>
  <c r="K2059" i="1" l="1"/>
  <c r="L2059" i="1" s="1"/>
  <c r="M2059" i="1" s="1"/>
  <c r="N2059" i="1" s="1"/>
  <c r="T2059" i="1"/>
  <c r="R2058" i="1"/>
  <c r="S2058" i="1" s="1"/>
  <c r="C2059" i="1" s="1"/>
  <c r="U2059" i="1"/>
  <c r="H2059" i="1"/>
  <c r="D2059" i="1"/>
  <c r="E2059" i="1" s="1"/>
  <c r="F2059" i="1" s="1"/>
  <c r="B2059" i="1"/>
  <c r="P2059" i="1"/>
  <c r="A2060" i="1"/>
  <c r="I2057" i="1"/>
  <c r="O2057" i="1" s="1"/>
  <c r="Q2057" i="1" s="1"/>
  <c r="G2058" i="1"/>
  <c r="R2059" i="1" l="1"/>
  <c r="S2059" i="1" s="1"/>
  <c r="C2060" i="1" s="1"/>
  <c r="U2060" i="1"/>
  <c r="T2060" i="1"/>
  <c r="K2060" i="1"/>
  <c r="L2060" i="1" s="1"/>
  <c r="M2060" i="1" s="1"/>
  <c r="N2060" i="1" s="1"/>
  <c r="D2060" i="1"/>
  <c r="E2060" i="1" s="1"/>
  <c r="F2060" i="1" s="1"/>
  <c r="B2060" i="1"/>
  <c r="A2061" i="1"/>
  <c r="P2060" i="1"/>
  <c r="I2058" i="1"/>
  <c r="O2058" i="1" s="1"/>
  <c r="Q2058" i="1" s="1"/>
  <c r="G2059" i="1"/>
  <c r="H2060" i="1" s="1"/>
  <c r="H2061" i="1" l="1"/>
  <c r="U2061" i="1"/>
  <c r="R2060" i="1"/>
  <c r="S2060" i="1" s="1"/>
  <c r="C2061" i="1" s="1"/>
  <c r="K2061" i="1"/>
  <c r="L2061" i="1" s="1"/>
  <c r="M2061" i="1" s="1"/>
  <c r="N2061" i="1" s="1"/>
  <c r="T2061" i="1"/>
  <c r="B2061" i="1"/>
  <c r="D2061" i="1"/>
  <c r="E2061" i="1" s="1"/>
  <c r="F2061" i="1" s="1"/>
  <c r="P2061" i="1"/>
  <c r="A2062" i="1"/>
  <c r="I2059" i="1"/>
  <c r="O2059" i="1" s="1"/>
  <c r="Q2059" i="1" s="1"/>
  <c r="G2060" i="1"/>
  <c r="U2062" i="1" l="1"/>
  <c r="T2062" i="1"/>
  <c r="K2062" i="1"/>
  <c r="L2062" i="1" s="1"/>
  <c r="M2062" i="1" s="1"/>
  <c r="N2062" i="1" s="1"/>
  <c r="R2061" i="1"/>
  <c r="S2061" i="1" s="1"/>
  <c r="C2062" i="1" s="1"/>
  <c r="D2062" i="1"/>
  <c r="E2062" i="1" s="1"/>
  <c r="F2062" i="1" s="1"/>
  <c r="A2063" i="1"/>
  <c r="B2062" i="1"/>
  <c r="P2062" i="1"/>
  <c r="H2062" i="1"/>
  <c r="I2060" i="1"/>
  <c r="O2060" i="1" s="1"/>
  <c r="Q2060" i="1" s="1"/>
  <c r="G2061" i="1"/>
  <c r="H2063" i="1" l="1"/>
  <c r="D2063" i="1"/>
  <c r="E2063" i="1" s="1"/>
  <c r="F2063" i="1" s="1"/>
  <c r="B2063" i="1"/>
  <c r="A2064" i="1"/>
  <c r="P2063" i="1"/>
  <c r="K2063" i="1"/>
  <c r="L2063" i="1" s="1"/>
  <c r="M2063" i="1" s="1"/>
  <c r="N2063" i="1" s="1"/>
  <c r="U2063" i="1"/>
  <c r="T2063" i="1"/>
  <c r="R2062" i="1"/>
  <c r="S2062" i="1" s="1"/>
  <c r="C2063" i="1" s="1"/>
  <c r="I2061" i="1"/>
  <c r="O2061" i="1" s="1"/>
  <c r="Q2061" i="1" s="1"/>
  <c r="G2062" i="1"/>
  <c r="U2064" i="1" l="1"/>
  <c r="T2064" i="1"/>
  <c r="K2064" i="1"/>
  <c r="L2064" i="1" s="1"/>
  <c r="M2064" i="1" s="1"/>
  <c r="N2064" i="1" s="1"/>
  <c r="R2063" i="1"/>
  <c r="S2063" i="1" s="1"/>
  <c r="C2064" i="1" s="1"/>
  <c r="D2064" i="1"/>
  <c r="E2064" i="1" s="1"/>
  <c r="F2064" i="1" s="1"/>
  <c r="A2065" i="1"/>
  <c r="P2064" i="1"/>
  <c r="B2064" i="1"/>
  <c r="H2064" i="1"/>
  <c r="I2062" i="1"/>
  <c r="O2062" i="1" s="1"/>
  <c r="Q2062" i="1" s="1"/>
  <c r="G2063" i="1"/>
  <c r="R2064" i="1" l="1"/>
  <c r="S2064" i="1" s="1"/>
  <c r="C2065" i="1" s="1"/>
  <c r="T2065" i="1"/>
  <c r="U2065" i="1"/>
  <c r="K2065" i="1"/>
  <c r="L2065" i="1" s="1"/>
  <c r="M2065" i="1" s="1"/>
  <c r="N2065" i="1" s="1"/>
  <c r="D2065" i="1"/>
  <c r="E2065" i="1" s="1"/>
  <c r="F2065" i="1" s="1"/>
  <c r="B2065" i="1"/>
  <c r="A2066" i="1"/>
  <c r="P2065" i="1"/>
  <c r="H2065" i="1"/>
  <c r="I2063" i="1"/>
  <c r="O2063" i="1" s="1"/>
  <c r="Q2063" i="1" s="1"/>
  <c r="G2064" i="1"/>
  <c r="A2067" i="1" l="1"/>
  <c r="D2066" i="1"/>
  <c r="E2066" i="1" s="1"/>
  <c r="F2066" i="1" s="1"/>
  <c r="P2066" i="1"/>
  <c r="B2066" i="1"/>
  <c r="T2066" i="1"/>
  <c r="U2066" i="1"/>
  <c r="R2065" i="1"/>
  <c r="S2065" i="1" s="1"/>
  <c r="C2066" i="1" s="1"/>
  <c r="K2066" i="1"/>
  <c r="L2066" i="1" s="1"/>
  <c r="M2066" i="1" s="1"/>
  <c r="N2066" i="1" s="1"/>
  <c r="I2064" i="1"/>
  <c r="O2064" i="1" s="1"/>
  <c r="Q2064" i="1" s="1"/>
  <c r="G2065" i="1"/>
  <c r="K2067" i="1" l="1"/>
  <c r="L2067" i="1" s="1"/>
  <c r="M2067" i="1" s="1"/>
  <c r="N2067" i="1" s="1"/>
  <c r="U2067" i="1"/>
  <c r="T2067" i="1"/>
  <c r="R2066" i="1"/>
  <c r="S2066" i="1" s="1"/>
  <c r="C2067" i="1" s="1"/>
  <c r="D2067" i="1"/>
  <c r="E2067" i="1" s="1"/>
  <c r="F2067" i="1" s="1"/>
  <c r="P2067" i="1"/>
  <c r="A2068" i="1"/>
  <c r="B2067" i="1"/>
  <c r="I2065" i="1"/>
  <c r="O2065" i="1" s="1"/>
  <c r="Q2065" i="1" s="1"/>
  <c r="H2066" i="1"/>
  <c r="H2067" i="1" s="1"/>
  <c r="G2066" i="1"/>
  <c r="D2068" i="1" l="1"/>
  <c r="E2068" i="1" s="1"/>
  <c r="F2068" i="1" s="1"/>
  <c r="B2068" i="1"/>
  <c r="A2069" i="1"/>
  <c r="P2068" i="1"/>
  <c r="U2068" i="1"/>
  <c r="R2067" i="1"/>
  <c r="S2067" i="1" s="1"/>
  <c r="C2068" i="1" s="1"/>
  <c r="K2068" i="1"/>
  <c r="L2068" i="1" s="1"/>
  <c r="M2068" i="1" s="1"/>
  <c r="N2068" i="1" s="1"/>
  <c r="T2068" i="1"/>
  <c r="H2068" i="1"/>
  <c r="I2066" i="1"/>
  <c r="O2066" i="1" s="1"/>
  <c r="Q2066" i="1" s="1"/>
  <c r="G2067" i="1"/>
  <c r="K2069" i="1" l="1"/>
  <c r="L2069" i="1" s="1"/>
  <c r="M2069" i="1" s="1"/>
  <c r="N2069" i="1" s="1"/>
  <c r="T2069" i="1"/>
  <c r="U2069" i="1"/>
  <c r="R2068" i="1"/>
  <c r="S2068" i="1" s="1"/>
  <c r="C2069" i="1" s="1"/>
  <c r="A2070" i="1"/>
  <c r="P2069" i="1"/>
  <c r="D2069" i="1"/>
  <c r="E2069" i="1" s="1"/>
  <c r="F2069" i="1" s="1"/>
  <c r="B2069" i="1"/>
  <c r="H2069" i="1"/>
  <c r="I2067" i="1"/>
  <c r="O2067" i="1" s="1"/>
  <c r="Q2067" i="1" s="1"/>
  <c r="G2068" i="1"/>
  <c r="H2070" i="1" l="1"/>
  <c r="U2070" i="1"/>
  <c r="R2069" i="1"/>
  <c r="S2069" i="1" s="1"/>
  <c r="C2070" i="1" s="1"/>
  <c r="T2070" i="1"/>
  <c r="K2070" i="1"/>
  <c r="L2070" i="1" s="1"/>
  <c r="M2070" i="1" s="1"/>
  <c r="N2070" i="1" s="1"/>
  <c r="A2071" i="1"/>
  <c r="P2070" i="1"/>
  <c r="D2070" i="1"/>
  <c r="E2070" i="1" s="1"/>
  <c r="F2070" i="1" s="1"/>
  <c r="B2070" i="1"/>
  <c r="I2068" i="1"/>
  <c r="O2068" i="1" s="1"/>
  <c r="Q2068" i="1" s="1"/>
  <c r="G2069" i="1"/>
  <c r="D2071" i="1" l="1"/>
  <c r="E2071" i="1" s="1"/>
  <c r="F2071" i="1" s="1"/>
  <c r="B2071" i="1"/>
  <c r="A2072" i="1"/>
  <c r="P2071" i="1"/>
  <c r="K2071" i="1"/>
  <c r="L2071" i="1" s="1"/>
  <c r="M2071" i="1" s="1"/>
  <c r="N2071" i="1" s="1"/>
  <c r="R2070" i="1"/>
  <c r="S2070" i="1" s="1"/>
  <c r="C2071" i="1" s="1"/>
  <c r="U2071" i="1"/>
  <c r="T2071" i="1"/>
  <c r="H2071" i="1"/>
  <c r="I2069" i="1"/>
  <c r="O2069" i="1" s="1"/>
  <c r="Q2069" i="1" s="1"/>
  <c r="G2070" i="1"/>
  <c r="H2072" i="1" l="1"/>
  <c r="T2072" i="1"/>
  <c r="K2072" i="1"/>
  <c r="L2072" i="1" s="1"/>
  <c r="M2072" i="1" s="1"/>
  <c r="N2072" i="1" s="1"/>
  <c r="U2072" i="1"/>
  <c r="R2071" i="1"/>
  <c r="S2071" i="1" s="1"/>
  <c r="C2072" i="1" s="1"/>
  <c r="A2073" i="1"/>
  <c r="P2072" i="1"/>
  <c r="B2072" i="1"/>
  <c r="D2072" i="1"/>
  <c r="E2072" i="1" s="1"/>
  <c r="F2072" i="1" s="1"/>
  <c r="I2070" i="1"/>
  <c r="O2070" i="1" s="1"/>
  <c r="Q2070" i="1" s="1"/>
  <c r="G2071" i="1"/>
  <c r="K2073" i="1" l="1"/>
  <c r="L2073" i="1" s="1"/>
  <c r="M2073" i="1" s="1"/>
  <c r="N2073" i="1" s="1"/>
  <c r="U2073" i="1"/>
  <c r="T2073" i="1"/>
  <c r="R2072" i="1"/>
  <c r="S2072" i="1" s="1"/>
  <c r="C2073" i="1" s="1"/>
  <c r="B2073" i="1"/>
  <c r="P2073" i="1"/>
  <c r="D2073" i="1"/>
  <c r="E2073" i="1" s="1"/>
  <c r="F2073" i="1" s="1"/>
  <c r="A2074" i="1"/>
  <c r="H2073" i="1"/>
  <c r="I2071" i="1"/>
  <c r="O2071" i="1" s="1"/>
  <c r="Q2071" i="1" s="1"/>
  <c r="G2072" i="1"/>
  <c r="H2074" i="1" l="1"/>
  <c r="T2074" i="1"/>
  <c r="K2074" i="1"/>
  <c r="L2074" i="1" s="1"/>
  <c r="M2074" i="1" s="1"/>
  <c r="N2074" i="1" s="1"/>
  <c r="U2074" i="1"/>
  <c r="R2073" i="1"/>
  <c r="S2073" i="1" s="1"/>
  <c r="C2074" i="1" s="1"/>
  <c r="D2074" i="1"/>
  <c r="E2074" i="1" s="1"/>
  <c r="F2074" i="1" s="1"/>
  <c r="A2075" i="1"/>
  <c r="P2074" i="1"/>
  <c r="B2074" i="1"/>
  <c r="I2072" i="1"/>
  <c r="O2072" i="1" s="1"/>
  <c r="Q2072" i="1" s="1"/>
  <c r="G2073" i="1"/>
  <c r="P2075" i="1" l="1"/>
  <c r="A2076" i="1"/>
  <c r="D2075" i="1"/>
  <c r="E2075" i="1" s="1"/>
  <c r="F2075" i="1" s="1"/>
  <c r="B2075" i="1"/>
  <c r="K2075" i="1"/>
  <c r="L2075" i="1" s="1"/>
  <c r="M2075" i="1" s="1"/>
  <c r="N2075" i="1" s="1"/>
  <c r="T2075" i="1"/>
  <c r="R2074" i="1"/>
  <c r="S2074" i="1" s="1"/>
  <c r="C2075" i="1" s="1"/>
  <c r="U2075" i="1"/>
  <c r="H2075" i="1"/>
  <c r="I2073" i="1"/>
  <c r="O2073" i="1" s="1"/>
  <c r="Q2073" i="1" s="1"/>
  <c r="G2074" i="1"/>
  <c r="H2076" i="1" l="1"/>
  <c r="D2076" i="1"/>
  <c r="E2076" i="1" s="1"/>
  <c r="F2076" i="1" s="1"/>
  <c r="B2076" i="1"/>
  <c r="A2077" i="1"/>
  <c r="P2076" i="1"/>
  <c r="T2076" i="1"/>
  <c r="K2076" i="1"/>
  <c r="L2076" i="1" s="1"/>
  <c r="M2076" i="1" s="1"/>
  <c r="N2076" i="1" s="1"/>
  <c r="U2076" i="1"/>
  <c r="R2075" i="1"/>
  <c r="S2075" i="1" s="1"/>
  <c r="C2076" i="1" s="1"/>
  <c r="I2074" i="1"/>
  <c r="O2074" i="1" s="1"/>
  <c r="Q2074" i="1" s="1"/>
  <c r="G2075" i="1"/>
  <c r="P2077" i="1" l="1"/>
  <c r="A2078" i="1"/>
  <c r="D2077" i="1"/>
  <c r="E2077" i="1" s="1"/>
  <c r="F2077" i="1" s="1"/>
  <c r="B2077" i="1"/>
  <c r="U2077" i="1"/>
  <c r="R2076" i="1"/>
  <c r="S2076" i="1" s="1"/>
  <c r="C2077" i="1" s="1"/>
  <c r="T2077" i="1"/>
  <c r="K2077" i="1"/>
  <c r="L2077" i="1" s="1"/>
  <c r="M2077" i="1" s="1"/>
  <c r="N2077" i="1" s="1"/>
  <c r="H2077" i="1"/>
  <c r="I2075" i="1"/>
  <c r="O2075" i="1" s="1"/>
  <c r="Q2075" i="1" s="1"/>
  <c r="G2076" i="1"/>
  <c r="H2078" i="1" l="1"/>
  <c r="A2079" i="1"/>
  <c r="P2078" i="1"/>
  <c r="D2078" i="1"/>
  <c r="E2078" i="1" s="1"/>
  <c r="F2078" i="1" s="1"/>
  <c r="B2078" i="1"/>
  <c r="T2078" i="1"/>
  <c r="U2078" i="1"/>
  <c r="R2077" i="1"/>
  <c r="S2077" i="1" s="1"/>
  <c r="C2078" i="1" s="1"/>
  <c r="K2078" i="1"/>
  <c r="L2078" i="1" s="1"/>
  <c r="M2078" i="1" s="1"/>
  <c r="N2078" i="1" s="1"/>
  <c r="I2076" i="1"/>
  <c r="O2076" i="1" s="1"/>
  <c r="Q2076" i="1" s="1"/>
  <c r="G2077" i="1"/>
  <c r="H2079" i="1" l="1"/>
  <c r="T2079" i="1"/>
  <c r="U2079" i="1"/>
  <c r="R2078" i="1"/>
  <c r="S2078" i="1" s="1"/>
  <c r="C2079" i="1" s="1"/>
  <c r="K2079" i="1"/>
  <c r="L2079" i="1" s="1"/>
  <c r="M2079" i="1" s="1"/>
  <c r="N2079" i="1" s="1"/>
  <c r="D2079" i="1"/>
  <c r="E2079" i="1" s="1"/>
  <c r="F2079" i="1" s="1"/>
  <c r="A2080" i="1"/>
  <c r="P2079" i="1"/>
  <c r="B2079" i="1"/>
  <c r="I2077" i="1"/>
  <c r="O2077" i="1" s="1"/>
  <c r="Q2077" i="1" s="1"/>
  <c r="G2078" i="1"/>
  <c r="U2080" i="1" l="1"/>
  <c r="R2079" i="1"/>
  <c r="S2079" i="1" s="1"/>
  <c r="C2080" i="1" s="1"/>
  <c r="K2080" i="1"/>
  <c r="L2080" i="1" s="1"/>
  <c r="M2080" i="1" s="1"/>
  <c r="N2080" i="1" s="1"/>
  <c r="T2080" i="1"/>
  <c r="P2080" i="1"/>
  <c r="A2081" i="1"/>
  <c r="B2080" i="1"/>
  <c r="D2080" i="1"/>
  <c r="E2080" i="1" s="1"/>
  <c r="F2080" i="1" s="1"/>
  <c r="H2080" i="1"/>
  <c r="I2078" i="1"/>
  <c r="O2078" i="1" s="1"/>
  <c r="Q2078" i="1" s="1"/>
  <c r="G2079" i="1"/>
  <c r="A2082" i="1" l="1"/>
  <c r="P2081" i="1"/>
  <c r="D2081" i="1"/>
  <c r="E2081" i="1" s="1"/>
  <c r="F2081" i="1" s="1"/>
  <c r="B2081" i="1"/>
  <c r="K2081" i="1"/>
  <c r="L2081" i="1" s="1"/>
  <c r="M2081" i="1" s="1"/>
  <c r="N2081" i="1" s="1"/>
  <c r="R2080" i="1"/>
  <c r="S2080" i="1" s="1"/>
  <c r="C2081" i="1" s="1"/>
  <c r="T2081" i="1"/>
  <c r="U2081" i="1"/>
  <c r="I2079" i="1"/>
  <c r="O2079" i="1" s="1"/>
  <c r="Q2079" i="1" s="1"/>
  <c r="G2080" i="1"/>
  <c r="H2081" i="1" s="1"/>
  <c r="H2082" i="1" l="1"/>
  <c r="T2082" i="1"/>
  <c r="K2082" i="1"/>
  <c r="L2082" i="1" s="1"/>
  <c r="M2082" i="1" s="1"/>
  <c r="N2082" i="1" s="1"/>
  <c r="U2082" i="1"/>
  <c r="R2081" i="1"/>
  <c r="S2081" i="1" s="1"/>
  <c r="C2082" i="1" s="1"/>
  <c r="A2083" i="1"/>
  <c r="D2082" i="1"/>
  <c r="E2082" i="1" s="1"/>
  <c r="F2082" i="1" s="1"/>
  <c r="P2082" i="1"/>
  <c r="B2082" i="1"/>
  <c r="I2080" i="1"/>
  <c r="O2080" i="1" s="1"/>
  <c r="Q2080" i="1" s="1"/>
  <c r="G2081" i="1"/>
  <c r="A2084" i="1" l="1"/>
  <c r="P2083" i="1"/>
  <c r="D2083" i="1"/>
  <c r="E2083" i="1" s="1"/>
  <c r="F2083" i="1" s="1"/>
  <c r="B2083" i="1"/>
  <c r="K2083" i="1"/>
  <c r="L2083" i="1" s="1"/>
  <c r="M2083" i="1" s="1"/>
  <c r="N2083" i="1" s="1"/>
  <c r="T2083" i="1"/>
  <c r="R2082" i="1"/>
  <c r="S2082" i="1" s="1"/>
  <c r="C2083" i="1" s="1"/>
  <c r="U2083" i="1"/>
  <c r="H2083" i="1"/>
  <c r="I2081" i="1"/>
  <c r="O2081" i="1" s="1"/>
  <c r="Q2081" i="1" s="1"/>
  <c r="G2082" i="1"/>
  <c r="T2084" i="1" l="1"/>
  <c r="K2084" i="1"/>
  <c r="L2084" i="1" s="1"/>
  <c r="M2084" i="1" s="1"/>
  <c r="N2084" i="1" s="1"/>
  <c r="R2083" i="1"/>
  <c r="S2083" i="1" s="1"/>
  <c r="C2084" i="1" s="1"/>
  <c r="U2084" i="1"/>
  <c r="H2084" i="1"/>
  <c r="P2084" i="1"/>
  <c r="D2084" i="1"/>
  <c r="E2084" i="1" s="1"/>
  <c r="F2084" i="1" s="1"/>
  <c r="A2085" i="1"/>
  <c r="B2084" i="1"/>
  <c r="I2082" i="1"/>
  <c r="O2082" i="1" s="1"/>
  <c r="Q2082" i="1" s="1"/>
  <c r="G2083" i="1"/>
  <c r="D2085" i="1" l="1"/>
  <c r="E2085" i="1" s="1"/>
  <c r="F2085" i="1" s="1"/>
  <c r="A2086" i="1"/>
  <c r="B2085" i="1"/>
  <c r="P2085" i="1"/>
  <c r="T2085" i="1"/>
  <c r="K2085" i="1"/>
  <c r="L2085" i="1" s="1"/>
  <c r="M2085" i="1" s="1"/>
  <c r="N2085" i="1" s="1"/>
  <c r="U2085" i="1"/>
  <c r="R2084" i="1"/>
  <c r="S2084" i="1" s="1"/>
  <c r="C2085" i="1" s="1"/>
  <c r="H2085" i="1"/>
  <c r="I2083" i="1"/>
  <c r="O2083" i="1" s="1"/>
  <c r="Q2083" i="1" s="1"/>
  <c r="G2084" i="1"/>
  <c r="T2086" i="1" l="1"/>
  <c r="U2086" i="1"/>
  <c r="R2085" i="1"/>
  <c r="S2085" i="1" s="1"/>
  <c r="C2086" i="1" s="1"/>
  <c r="K2086" i="1"/>
  <c r="L2086" i="1" s="1"/>
  <c r="M2086" i="1" s="1"/>
  <c r="N2086" i="1" s="1"/>
  <c r="B2086" i="1"/>
  <c r="P2086" i="1"/>
  <c r="A2087" i="1"/>
  <c r="D2086" i="1"/>
  <c r="E2086" i="1" s="1"/>
  <c r="F2086" i="1" s="1"/>
  <c r="H2086" i="1"/>
  <c r="I2084" i="1"/>
  <c r="O2084" i="1" s="1"/>
  <c r="Q2084" i="1" s="1"/>
  <c r="G2085" i="1"/>
  <c r="K2087" i="1" l="1"/>
  <c r="L2087" i="1" s="1"/>
  <c r="M2087" i="1" s="1"/>
  <c r="N2087" i="1" s="1"/>
  <c r="U2087" i="1"/>
  <c r="R2086" i="1"/>
  <c r="S2086" i="1" s="1"/>
  <c r="C2087" i="1" s="1"/>
  <c r="T2087" i="1"/>
  <c r="D2087" i="1"/>
  <c r="E2087" i="1" s="1"/>
  <c r="F2087" i="1" s="1"/>
  <c r="P2087" i="1"/>
  <c r="B2087" i="1"/>
  <c r="A2088" i="1"/>
  <c r="I2085" i="1"/>
  <c r="O2085" i="1" s="1"/>
  <c r="Q2085" i="1" s="1"/>
  <c r="G2086" i="1"/>
  <c r="P2088" i="1" l="1"/>
  <c r="A2089" i="1"/>
  <c r="D2088" i="1"/>
  <c r="E2088" i="1" s="1"/>
  <c r="F2088" i="1" s="1"/>
  <c r="B2088" i="1"/>
  <c r="U2088" i="1"/>
  <c r="R2087" i="1"/>
  <c r="S2087" i="1" s="1"/>
  <c r="C2088" i="1" s="1"/>
  <c r="T2088" i="1"/>
  <c r="K2088" i="1"/>
  <c r="L2088" i="1" s="1"/>
  <c r="M2088" i="1" s="1"/>
  <c r="N2088" i="1" s="1"/>
  <c r="I2086" i="1"/>
  <c r="O2086" i="1" s="1"/>
  <c r="Q2086" i="1" s="1"/>
  <c r="G2087" i="1"/>
  <c r="H2087" i="1"/>
  <c r="H2088" i="1" s="1"/>
  <c r="H2089" i="1" l="1"/>
  <c r="A2090" i="1"/>
  <c r="B2089" i="1"/>
  <c r="P2089" i="1"/>
  <c r="D2089" i="1"/>
  <c r="E2089" i="1" s="1"/>
  <c r="F2089" i="1" s="1"/>
  <c r="K2089" i="1"/>
  <c r="L2089" i="1" s="1"/>
  <c r="M2089" i="1" s="1"/>
  <c r="N2089" i="1" s="1"/>
  <c r="R2088" i="1"/>
  <c r="S2088" i="1" s="1"/>
  <c r="C2089" i="1" s="1"/>
  <c r="T2089" i="1"/>
  <c r="U2089" i="1"/>
  <c r="I2087" i="1"/>
  <c r="O2087" i="1" s="1"/>
  <c r="Q2087" i="1" s="1"/>
  <c r="G2088" i="1"/>
  <c r="H2090" i="1" l="1"/>
  <c r="U2090" i="1"/>
  <c r="R2089" i="1"/>
  <c r="S2089" i="1" s="1"/>
  <c r="C2090" i="1" s="1"/>
  <c r="T2090" i="1"/>
  <c r="K2090" i="1"/>
  <c r="L2090" i="1" s="1"/>
  <c r="M2090" i="1" s="1"/>
  <c r="N2090" i="1" s="1"/>
  <c r="A2091" i="1"/>
  <c r="D2090" i="1"/>
  <c r="E2090" i="1" s="1"/>
  <c r="F2090" i="1" s="1"/>
  <c r="P2090" i="1"/>
  <c r="B2090" i="1"/>
  <c r="I2088" i="1"/>
  <c r="O2088" i="1" s="1"/>
  <c r="Q2088" i="1" s="1"/>
  <c r="G2089" i="1"/>
  <c r="U2091" i="1" l="1"/>
  <c r="T2091" i="1"/>
  <c r="K2091" i="1"/>
  <c r="L2091" i="1" s="1"/>
  <c r="M2091" i="1" s="1"/>
  <c r="N2091" i="1" s="1"/>
  <c r="R2090" i="1"/>
  <c r="S2090" i="1" s="1"/>
  <c r="C2091" i="1" s="1"/>
  <c r="B2091" i="1"/>
  <c r="D2091" i="1"/>
  <c r="E2091" i="1" s="1"/>
  <c r="F2091" i="1" s="1"/>
  <c r="A2092" i="1"/>
  <c r="P2091" i="1"/>
  <c r="H2091" i="1"/>
  <c r="I2089" i="1"/>
  <c r="O2089" i="1" s="1"/>
  <c r="Q2089" i="1" s="1"/>
  <c r="G2090" i="1"/>
  <c r="H2092" i="1" l="1"/>
  <c r="D2092" i="1"/>
  <c r="E2092" i="1" s="1"/>
  <c r="F2092" i="1" s="1"/>
  <c r="A2093" i="1"/>
  <c r="P2092" i="1"/>
  <c r="B2092" i="1"/>
  <c r="R2091" i="1"/>
  <c r="S2091" i="1" s="1"/>
  <c r="C2092" i="1" s="1"/>
  <c r="T2092" i="1"/>
  <c r="K2092" i="1"/>
  <c r="L2092" i="1" s="1"/>
  <c r="M2092" i="1" s="1"/>
  <c r="N2092" i="1" s="1"/>
  <c r="U2092" i="1"/>
  <c r="I2090" i="1"/>
  <c r="O2090" i="1" s="1"/>
  <c r="Q2090" i="1" s="1"/>
  <c r="G2091" i="1"/>
  <c r="H2093" i="1" l="1"/>
  <c r="K2093" i="1"/>
  <c r="L2093" i="1" s="1"/>
  <c r="M2093" i="1" s="1"/>
  <c r="N2093" i="1" s="1"/>
  <c r="R2092" i="1"/>
  <c r="S2092" i="1" s="1"/>
  <c r="C2093" i="1" s="1"/>
  <c r="U2093" i="1"/>
  <c r="T2093" i="1"/>
  <c r="A2094" i="1"/>
  <c r="P2093" i="1"/>
  <c r="D2093" i="1"/>
  <c r="E2093" i="1" s="1"/>
  <c r="F2093" i="1" s="1"/>
  <c r="B2093" i="1"/>
  <c r="I2091" i="1"/>
  <c r="O2091" i="1" s="1"/>
  <c r="Q2091" i="1" s="1"/>
  <c r="G2092" i="1"/>
  <c r="P2094" i="1" l="1"/>
  <c r="D2094" i="1"/>
  <c r="E2094" i="1" s="1"/>
  <c r="F2094" i="1" s="1"/>
  <c r="A2095" i="1"/>
  <c r="B2094" i="1"/>
  <c r="T2094" i="1"/>
  <c r="R2093" i="1"/>
  <c r="S2093" i="1" s="1"/>
  <c r="C2094" i="1" s="1"/>
  <c r="K2094" i="1"/>
  <c r="L2094" i="1" s="1"/>
  <c r="M2094" i="1" s="1"/>
  <c r="N2094" i="1" s="1"/>
  <c r="U2094" i="1"/>
  <c r="H2094" i="1"/>
  <c r="I2092" i="1"/>
  <c r="O2092" i="1" s="1"/>
  <c r="Q2092" i="1" s="1"/>
  <c r="G2093" i="1"/>
  <c r="H2095" i="1" l="1"/>
  <c r="D2095" i="1"/>
  <c r="E2095" i="1" s="1"/>
  <c r="F2095" i="1" s="1"/>
  <c r="A2096" i="1"/>
  <c r="B2095" i="1"/>
  <c r="P2095" i="1"/>
  <c r="K2095" i="1"/>
  <c r="L2095" i="1" s="1"/>
  <c r="M2095" i="1" s="1"/>
  <c r="N2095" i="1" s="1"/>
  <c r="T2095" i="1"/>
  <c r="U2095" i="1"/>
  <c r="R2094" i="1"/>
  <c r="S2094" i="1" s="1"/>
  <c r="C2095" i="1" s="1"/>
  <c r="I2093" i="1"/>
  <c r="O2093" i="1" s="1"/>
  <c r="Q2093" i="1" s="1"/>
  <c r="G2094" i="1"/>
  <c r="U2096" i="1" l="1"/>
  <c r="R2095" i="1"/>
  <c r="S2095" i="1" s="1"/>
  <c r="C2096" i="1" s="1"/>
  <c r="T2096" i="1"/>
  <c r="K2096" i="1"/>
  <c r="L2096" i="1" s="1"/>
  <c r="M2096" i="1" s="1"/>
  <c r="N2096" i="1" s="1"/>
  <c r="H2096" i="1"/>
  <c r="D2096" i="1"/>
  <c r="E2096" i="1" s="1"/>
  <c r="F2096" i="1" s="1"/>
  <c r="A2097" i="1"/>
  <c r="P2096" i="1"/>
  <c r="B2096" i="1"/>
  <c r="I2094" i="1"/>
  <c r="O2094" i="1" s="1"/>
  <c r="Q2094" i="1" s="1"/>
  <c r="G2095" i="1"/>
  <c r="R2096" i="1" l="1"/>
  <c r="S2096" i="1" s="1"/>
  <c r="C2097" i="1" s="1"/>
  <c r="T2097" i="1"/>
  <c r="K2097" i="1"/>
  <c r="L2097" i="1" s="1"/>
  <c r="M2097" i="1" s="1"/>
  <c r="N2097" i="1" s="1"/>
  <c r="U2097" i="1"/>
  <c r="B2097" i="1"/>
  <c r="P2097" i="1"/>
  <c r="A2098" i="1"/>
  <c r="D2097" i="1"/>
  <c r="E2097" i="1" s="1"/>
  <c r="F2097" i="1" s="1"/>
  <c r="H2097" i="1"/>
  <c r="I2095" i="1"/>
  <c r="O2095" i="1" s="1"/>
  <c r="Q2095" i="1" s="1"/>
  <c r="G2096" i="1"/>
  <c r="T2098" i="1" l="1"/>
  <c r="K2098" i="1"/>
  <c r="L2098" i="1" s="1"/>
  <c r="M2098" i="1" s="1"/>
  <c r="N2098" i="1" s="1"/>
  <c r="U2098" i="1"/>
  <c r="R2097" i="1"/>
  <c r="S2097" i="1" s="1"/>
  <c r="C2098" i="1" s="1"/>
  <c r="A2099" i="1"/>
  <c r="D2098" i="1"/>
  <c r="E2098" i="1" s="1"/>
  <c r="F2098" i="1" s="1"/>
  <c r="P2098" i="1"/>
  <c r="B2098" i="1"/>
  <c r="H2098" i="1"/>
  <c r="I2096" i="1"/>
  <c r="O2096" i="1" s="1"/>
  <c r="Q2096" i="1" s="1"/>
  <c r="G2097" i="1"/>
  <c r="K2099" i="1" l="1"/>
  <c r="L2099" i="1" s="1"/>
  <c r="M2099" i="1" s="1"/>
  <c r="N2099" i="1" s="1"/>
  <c r="U2099" i="1"/>
  <c r="R2098" i="1"/>
  <c r="S2098" i="1" s="1"/>
  <c r="C2099" i="1" s="1"/>
  <c r="T2099" i="1"/>
  <c r="P2099" i="1"/>
  <c r="B2099" i="1"/>
  <c r="A2100" i="1"/>
  <c r="D2099" i="1"/>
  <c r="E2099" i="1" s="1"/>
  <c r="F2099" i="1" s="1"/>
  <c r="H2099" i="1"/>
  <c r="I2097" i="1"/>
  <c r="O2097" i="1" s="1"/>
  <c r="Q2097" i="1" s="1"/>
  <c r="G2098" i="1"/>
  <c r="P2100" i="1" l="1"/>
  <c r="D2100" i="1"/>
  <c r="E2100" i="1" s="1"/>
  <c r="F2100" i="1" s="1"/>
  <c r="B2100" i="1"/>
  <c r="A2101" i="1"/>
  <c r="T2100" i="1"/>
  <c r="R2099" i="1"/>
  <c r="S2099" i="1" s="1"/>
  <c r="C2100" i="1" s="1"/>
  <c r="K2100" i="1"/>
  <c r="L2100" i="1" s="1"/>
  <c r="M2100" i="1" s="1"/>
  <c r="N2100" i="1" s="1"/>
  <c r="U2100" i="1"/>
  <c r="I2098" i="1"/>
  <c r="O2098" i="1" s="1"/>
  <c r="Q2098" i="1" s="1"/>
  <c r="G2099" i="1"/>
  <c r="H2100" i="1" s="1"/>
  <c r="H2101" i="1" l="1"/>
  <c r="A2102" i="1"/>
  <c r="D2101" i="1"/>
  <c r="E2101" i="1" s="1"/>
  <c r="F2101" i="1" s="1"/>
  <c r="P2101" i="1"/>
  <c r="B2101" i="1"/>
  <c r="U2101" i="1"/>
  <c r="R2100" i="1"/>
  <c r="S2100" i="1" s="1"/>
  <c r="C2101" i="1" s="1"/>
  <c r="T2101" i="1"/>
  <c r="K2101" i="1"/>
  <c r="L2101" i="1" s="1"/>
  <c r="M2101" i="1" s="1"/>
  <c r="N2101" i="1" s="1"/>
  <c r="I2099" i="1"/>
  <c r="O2099" i="1" s="1"/>
  <c r="Q2099" i="1" s="1"/>
  <c r="G2100" i="1"/>
  <c r="U2102" i="1" l="1"/>
  <c r="T2102" i="1"/>
  <c r="K2102" i="1"/>
  <c r="L2102" i="1" s="1"/>
  <c r="M2102" i="1" s="1"/>
  <c r="N2102" i="1" s="1"/>
  <c r="R2101" i="1"/>
  <c r="S2101" i="1" s="1"/>
  <c r="C2102" i="1" s="1"/>
  <c r="B2102" i="1"/>
  <c r="P2102" i="1"/>
  <c r="A2103" i="1"/>
  <c r="D2102" i="1"/>
  <c r="E2102" i="1" s="1"/>
  <c r="F2102" i="1" s="1"/>
  <c r="H2102" i="1"/>
  <c r="I2100" i="1"/>
  <c r="O2100" i="1" s="1"/>
  <c r="Q2100" i="1" s="1"/>
  <c r="G2101" i="1"/>
  <c r="B2103" i="1" l="1"/>
  <c r="A2104" i="1"/>
  <c r="D2103" i="1"/>
  <c r="E2103" i="1" s="1"/>
  <c r="F2103" i="1" s="1"/>
  <c r="P2103" i="1"/>
  <c r="K2103" i="1"/>
  <c r="L2103" i="1" s="1"/>
  <c r="M2103" i="1" s="1"/>
  <c r="N2103" i="1" s="1"/>
  <c r="R2102" i="1"/>
  <c r="S2102" i="1" s="1"/>
  <c r="C2103" i="1" s="1"/>
  <c r="T2103" i="1"/>
  <c r="U2103" i="1"/>
  <c r="H2103" i="1"/>
  <c r="I2101" i="1"/>
  <c r="O2101" i="1" s="1"/>
  <c r="Q2101" i="1" s="1"/>
  <c r="G2102" i="1"/>
  <c r="T2104" i="1" l="1"/>
  <c r="U2104" i="1"/>
  <c r="R2103" i="1"/>
  <c r="S2103" i="1" s="1"/>
  <c r="C2104" i="1" s="1"/>
  <c r="K2104" i="1"/>
  <c r="L2104" i="1" s="1"/>
  <c r="M2104" i="1" s="1"/>
  <c r="N2104" i="1" s="1"/>
  <c r="P2104" i="1"/>
  <c r="A2105" i="1"/>
  <c r="B2104" i="1"/>
  <c r="D2104" i="1"/>
  <c r="E2104" i="1" s="1"/>
  <c r="F2104" i="1" s="1"/>
  <c r="H2104" i="1"/>
  <c r="I2102" i="1"/>
  <c r="O2102" i="1" s="1"/>
  <c r="Q2102" i="1" s="1"/>
  <c r="G2103" i="1"/>
  <c r="B2105" i="1" l="1"/>
  <c r="D2105" i="1"/>
  <c r="E2105" i="1" s="1"/>
  <c r="F2105" i="1" s="1"/>
  <c r="P2105" i="1"/>
  <c r="A2106" i="1"/>
  <c r="R2104" i="1"/>
  <c r="S2104" i="1" s="1"/>
  <c r="C2105" i="1" s="1"/>
  <c r="K2105" i="1"/>
  <c r="L2105" i="1" s="1"/>
  <c r="M2105" i="1" s="1"/>
  <c r="N2105" i="1" s="1"/>
  <c r="U2105" i="1"/>
  <c r="T2105" i="1"/>
  <c r="H2105" i="1"/>
  <c r="I2103" i="1"/>
  <c r="O2103" i="1" s="1"/>
  <c r="Q2103" i="1" s="1"/>
  <c r="G2104" i="1"/>
  <c r="K2106" i="1" l="1"/>
  <c r="L2106" i="1" s="1"/>
  <c r="M2106" i="1" s="1"/>
  <c r="N2106" i="1" s="1"/>
  <c r="U2106" i="1"/>
  <c r="R2105" i="1"/>
  <c r="S2105" i="1" s="1"/>
  <c r="C2106" i="1" s="1"/>
  <c r="T2106" i="1"/>
  <c r="A2107" i="1"/>
  <c r="P2106" i="1"/>
  <c r="B2106" i="1"/>
  <c r="D2106" i="1"/>
  <c r="E2106" i="1" s="1"/>
  <c r="F2106" i="1" s="1"/>
  <c r="I2104" i="1"/>
  <c r="O2104" i="1" s="1"/>
  <c r="Q2104" i="1" s="1"/>
  <c r="G2105" i="1"/>
  <c r="P2107" i="1" l="1"/>
  <c r="A2108" i="1"/>
  <c r="B2107" i="1"/>
  <c r="D2107" i="1"/>
  <c r="E2107" i="1" s="1"/>
  <c r="F2107" i="1" s="1"/>
  <c r="T2107" i="1"/>
  <c r="U2107" i="1"/>
  <c r="K2107" i="1"/>
  <c r="L2107" i="1" s="1"/>
  <c r="M2107" i="1" s="1"/>
  <c r="N2107" i="1" s="1"/>
  <c r="R2106" i="1"/>
  <c r="S2106" i="1" s="1"/>
  <c r="C2107" i="1" s="1"/>
  <c r="I2105" i="1"/>
  <c r="O2105" i="1" s="1"/>
  <c r="Q2105" i="1" s="1"/>
  <c r="H2106" i="1"/>
  <c r="H2107" i="1" s="1"/>
  <c r="G2106" i="1"/>
  <c r="H2108" i="1" l="1"/>
  <c r="D2108" i="1"/>
  <c r="E2108" i="1" s="1"/>
  <c r="F2108" i="1" s="1"/>
  <c r="B2108" i="1"/>
  <c r="A2109" i="1"/>
  <c r="P2108" i="1"/>
  <c r="U2108" i="1"/>
  <c r="K2108" i="1"/>
  <c r="L2108" i="1" s="1"/>
  <c r="M2108" i="1" s="1"/>
  <c r="N2108" i="1" s="1"/>
  <c r="R2107" i="1"/>
  <c r="S2107" i="1" s="1"/>
  <c r="C2108" i="1" s="1"/>
  <c r="T2108" i="1"/>
  <c r="I2106" i="1"/>
  <c r="O2106" i="1" s="1"/>
  <c r="Q2106" i="1" s="1"/>
  <c r="G2107" i="1"/>
  <c r="K2109" i="1" l="1"/>
  <c r="L2109" i="1" s="1"/>
  <c r="M2109" i="1" s="1"/>
  <c r="N2109" i="1" s="1"/>
  <c r="U2109" i="1"/>
  <c r="R2108" i="1"/>
  <c r="S2108" i="1" s="1"/>
  <c r="C2109" i="1" s="1"/>
  <c r="T2109" i="1"/>
  <c r="A2110" i="1"/>
  <c r="D2109" i="1"/>
  <c r="E2109" i="1" s="1"/>
  <c r="F2109" i="1" s="1"/>
  <c r="B2109" i="1"/>
  <c r="P2109" i="1"/>
  <c r="H2109" i="1"/>
  <c r="I2107" i="1"/>
  <c r="O2107" i="1" s="1"/>
  <c r="Q2107" i="1" s="1"/>
  <c r="G2108" i="1"/>
  <c r="U2110" i="1" l="1"/>
  <c r="R2109" i="1"/>
  <c r="S2109" i="1" s="1"/>
  <c r="C2110" i="1" s="1"/>
  <c r="T2110" i="1"/>
  <c r="K2110" i="1"/>
  <c r="L2110" i="1" s="1"/>
  <c r="M2110" i="1" s="1"/>
  <c r="N2110" i="1" s="1"/>
  <c r="H2110" i="1"/>
  <c r="A2111" i="1"/>
  <c r="P2110" i="1"/>
  <c r="D2110" i="1"/>
  <c r="E2110" i="1" s="1"/>
  <c r="F2110" i="1" s="1"/>
  <c r="B2110" i="1"/>
  <c r="I2108" i="1"/>
  <c r="O2108" i="1" s="1"/>
  <c r="Q2108" i="1" s="1"/>
  <c r="G2109" i="1"/>
  <c r="U2111" i="1" l="1"/>
  <c r="T2111" i="1"/>
  <c r="R2110" i="1"/>
  <c r="S2110" i="1" s="1"/>
  <c r="C2111" i="1" s="1"/>
  <c r="K2111" i="1"/>
  <c r="L2111" i="1" s="1"/>
  <c r="M2111" i="1" s="1"/>
  <c r="N2111" i="1" s="1"/>
  <c r="H2111" i="1"/>
  <c r="A2112" i="1"/>
  <c r="P2111" i="1"/>
  <c r="D2111" i="1"/>
  <c r="E2111" i="1" s="1"/>
  <c r="F2111" i="1" s="1"/>
  <c r="B2111" i="1"/>
  <c r="I2109" i="1"/>
  <c r="O2109" i="1" s="1"/>
  <c r="Q2109" i="1" s="1"/>
  <c r="G2110" i="1"/>
  <c r="K2112" i="1" l="1"/>
  <c r="T2112" i="1"/>
  <c r="U2112" i="1"/>
  <c r="R2111" i="1"/>
  <c r="S2111" i="1" s="1"/>
  <c r="C2112" i="1" s="1"/>
  <c r="H2112" i="1"/>
  <c r="P2112" i="1"/>
  <c r="A2113" i="1"/>
  <c r="B2112" i="1"/>
  <c r="L2112" i="1"/>
  <c r="M2112" i="1" s="1"/>
  <c r="N2112" i="1" s="1"/>
  <c r="D2112" i="1"/>
  <c r="E2112" i="1" s="1"/>
  <c r="F2112" i="1" s="1"/>
  <c r="I2110" i="1"/>
  <c r="O2110" i="1" s="1"/>
  <c r="Q2110" i="1" s="1"/>
  <c r="G2111" i="1"/>
  <c r="R2112" i="1" l="1"/>
  <c r="S2112" i="1" s="1"/>
  <c r="C2113" i="1" s="1"/>
  <c r="T2113" i="1"/>
  <c r="U2113" i="1"/>
  <c r="K2113" i="1"/>
  <c r="L2113" i="1" s="1"/>
  <c r="M2113" i="1" s="1"/>
  <c r="N2113" i="1" s="1"/>
  <c r="B2113" i="1"/>
  <c r="P2113" i="1"/>
  <c r="A2114" i="1"/>
  <c r="D2113" i="1"/>
  <c r="E2113" i="1" s="1"/>
  <c r="F2113" i="1" s="1"/>
  <c r="H2113" i="1"/>
  <c r="I2111" i="1"/>
  <c r="O2111" i="1" s="1"/>
  <c r="Q2111" i="1" s="1"/>
  <c r="G2112" i="1"/>
  <c r="A2115" i="1" l="1"/>
  <c r="P2114" i="1"/>
  <c r="D2114" i="1"/>
  <c r="E2114" i="1" s="1"/>
  <c r="F2114" i="1" s="1"/>
  <c r="B2114" i="1"/>
  <c r="K2114" i="1"/>
  <c r="L2114" i="1" s="1"/>
  <c r="M2114" i="1" s="1"/>
  <c r="N2114" i="1" s="1"/>
  <c r="U2114" i="1"/>
  <c r="T2114" i="1"/>
  <c r="R2113" i="1"/>
  <c r="S2113" i="1" s="1"/>
  <c r="C2114" i="1" s="1"/>
  <c r="H2114" i="1"/>
  <c r="I2112" i="1"/>
  <c r="O2112" i="1" s="1"/>
  <c r="Q2112" i="1" s="1"/>
  <c r="G2113" i="1"/>
  <c r="H2115" i="1" l="1"/>
  <c r="T2115" i="1"/>
  <c r="K2115" i="1"/>
  <c r="L2115" i="1" s="1"/>
  <c r="M2115" i="1" s="1"/>
  <c r="N2115" i="1" s="1"/>
  <c r="R2114" i="1"/>
  <c r="S2114" i="1" s="1"/>
  <c r="C2115" i="1" s="1"/>
  <c r="U2115" i="1"/>
  <c r="B2115" i="1"/>
  <c r="P2115" i="1"/>
  <c r="A2116" i="1"/>
  <c r="D2115" i="1"/>
  <c r="E2115" i="1" s="1"/>
  <c r="F2115" i="1" s="1"/>
  <c r="I2113" i="1"/>
  <c r="O2113" i="1" s="1"/>
  <c r="Q2113" i="1" s="1"/>
  <c r="G2114" i="1"/>
  <c r="T2116" i="1" l="1"/>
  <c r="R2115" i="1"/>
  <c r="S2115" i="1" s="1"/>
  <c r="C2116" i="1" s="1"/>
  <c r="U2116" i="1"/>
  <c r="K2116" i="1"/>
  <c r="L2116" i="1" s="1"/>
  <c r="M2116" i="1" s="1"/>
  <c r="N2116" i="1" s="1"/>
  <c r="P2116" i="1"/>
  <c r="B2116" i="1"/>
  <c r="D2116" i="1"/>
  <c r="E2116" i="1" s="1"/>
  <c r="F2116" i="1" s="1"/>
  <c r="A2117" i="1"/>
  <c r="H2116" i="1"/>
  <c r="I2114" i="1"/>
  <c r="O2114" i="1" s="1"/>
  <c r="Q2114" i="1" s="1"/>
  <c r="G2115" i="1"/>
  <c r="A2118" i="1" l="1"/>
  <c r="B2117" i="1"/>
  <c r="P2117" i="1"/>
  <c r="D2117" i="1"/>
  <c r="E2117" i="1" s="1"/>
  <c r="F2117" i="1" s="1"/>
  <c r="R2116" i="1"/>
  <c r="S2116" i="1" s="1"/>
  <c r="C2117" i="1" s="1"/>
  <c r="T2117" i="1"/>
  <c r="K2117" i="1"/>
  <c r="L2117" i="1" s="1"/>
  <c r="M2117" i="1" s="1"/>
  <c r="N2117" i="1" s="1"/>
  <c r="U2117" i="1"/>
  <c r="H2117" i="1"/>
  <c r="I2115" i="1"/>
  <c r="O2115" i="1" s="1"/>
  <c r="Q2115" i="1" s="1"/>
  <c r="G2116" i="1"/>
  <c r="H2118" i="1" l="1"/>
  <c r="U2118" i="1"/>
  <c r="T2118" i="1"/>
  <c r="R2117" i="1"/>
  <c r="S2117" i="1" s="1"/>
  <c r="C2118" i="1" s="1"/>
  <c r="K2118" i="1"/>
  <c r="L2118" i="1" s="1"/>
  <c r="M2118" i="1" s="1"/>
  <c r="N2118" i="1" s="1"/>
  <c r="A2119" i="1"/>
  <c r="P2118" i="1"/>
  <c r="B2118" i="1"/>
  <c r="D2118" i="1"/>
  <c r="E2118" i="1" s="1"/>
  <c r="F2118" i="1" s="1"/>
  <c r="I2116" i="1"/>
  <c r="O2116" i="1" s="1"/>
  <c r="Q2116" i="1" s="1"/>
  <c r="G2117" i="1"/>
  <c r="K2119" i="1" l="1"/>
  <c r="L2119" i="1" s="1"/>
  <c r="M2119" i="1" s="1"/>
  <c r="N2119" i="1" s="1"/>
  <c r="U2119" i="1"/>
  <c r="R2118" i="1"/>
  <c r="S2118" i="1" s="1"/>
  <c r="C2119" i="1" s="1"/>
  <c r="T2119" i="1"/>
  <c r="D2119" i="1"/>
  <c r="E2119" i="1" s="1"/>
  <c r="F2119" i="1" s="1"/>
  <c r="B2119" i="1"/>
  <c r="P2119" i="1"/>
  <c r="A2120" i="1"/>
  <c r="H2119" i="1"/>
  <c r="I2117" i="1"/>
  <c r="O2117" i="1" s="1"/>
  <c r="Q2117" i="1" s="1"/>
  <c r="G2118" i="1"/>
  <c r="P2120" i="1" l="1"/>
  <c r="A2121" i="1"/>
  <c r="B2120" i="1"/>
  <c r="D2120" i="1"/>
  <c r="E2120" i="1" s="1"/>
  <c r="F2120" i="1" s="1"/>
  <c r="K2120" i="1"/>
  <c r="L2120" i="1" s="1"/>
  <c r="M2120" i="1" s="1"/>
  <c r="N2120" i="1" s="1"/>
  <c r="T2120" i="1"/>
  <c r="U2120" i="1"/>
  <c r="R2119" i="1"/>
  <c r="S2119" i="1" s="1"/>
  <c r="C2120" i="1" s="1"/>
  <c r="I2118" i="1"/>
  <c r="O2118" i="1" s="1"/>
  <c r="Q2118" i="1" s="1"/>
  <c r="G2119" i="1"/>
  <c r="H2120" i="1" s="1"/>
  <c r="B2121" i="1" l="1"/>
  <c r="P2121" i="1"/>
  <c r="A2122" i="1"/>
  <c r="D2121" i="1"/>
  <c r="E2121" i="1" s="1"/>
  <c r="F2121" i="1" s="1"/>
  <c r="R2120" i="1"/>
  <c r="S2120" i="1" s="1"/>
  <c r="C2121" i="1" s="1"/>
  <c r="T2121" i="1"/>
  <c r="K2121" i="1"/>
  <c r="L2121" i="1" s="1"/>
  <c r="M2121" i="1" s="1"/>
  <c r="N2121" i="1" s="1"/>
  <c r="U2121" i="1"/>
  <c r="H2121" i="1"/>
  <c r="I2119" i="1"/>
  <c r="O2119" i="1" s="1"/>
  <c r="Q2119" i="1" s="1"/>
  <c r="G2120" i="1"/>
  <c r="K2122" i="1" l="1"/>
  <c r="L2122" i="1" s="1"/>
  <c r="M2122" i="1" s="1"/>
  <c r="N2122" i="1" s="1"/>
  <c r="U2122" i="1"/>
  <c r="R2121" i="1"/>
  <c r="S2121" i="1" s="1"/>
  <c r="C2122" i="1" s="1"/>
  <c r="T2122" i="1"/>
  <c r="A2123" i="1"/>
  <c r="D2122" i="1"/>
  <c r="E2122" i="1" s="1"/>
  <c r="F2122" i="1" s="1"/>
  <c r="P2122" i="1"/>
  <c r="B2122" i="1"/>
  <c r="H2122" i="1"/>
  <c r="I2120" i="1"/>
  <c r="O2120" i="1" s="1"/>
  <c r="Q2120" i="1" s="1"/>
  <c r="G2121" i="1"/>
  <c r="B2123" i="1" l="1"/>
  <c r="A2124" i="1"/>
  <c r="P2123" i="1"/>
  <c r="D2123" i="1"/>
  <c r="E2123" i="1" s="1"/>
  <c r="F2123" i="1" s="1"/>
  <c r="T2123" i="1"/>
  <c r="K2123" i="1"/>
  <c r="L2123" i="1" s="1"/>
  <c r="M2123" i="1" s="1"/>
  <c r="N2123" i="1" s="1"/>
  <c r="R2122" i="1"/>
  <c r="S2122" i="1" s="1"/>
  <c r="C2123" i="1" s="1"/>
  <c r="U2123" i="1"/>
  <c r="H2123" i="1"/>
  <c r="I2121" i="1"/>
  <c r="O2121" i="1" s="1"/>
  <c r="Q2121" i="1" s="1"/>
  <c r="G2122" i="1"/>
  <c r="T2124" i="1" l="1"/>
  <c r="U2124" i="1"/>
  <c r="K2124" i="1"/>
  <c r="L2124" i="1" s="1"/>
  <c r="M2124" i="1" s="1"/>
  <c r="N2124" i="1" s="1"/>
  <c r="R2123" i="1"/>
  <c r="S2123" i="1" s="1"/>
  <c r="C2124" i="1" s="1"/>
  <c r="P2124" i="1"/>
  <c r="D2124" i="1"/>
  <c r="E2124" i="1" s="1"/>
  <c r="F2124" i="1" s="1"/>
  <c r="B2124" i="1"/>
  <c r="A2125" i="1"/>
  <c r="H2124" i="1"/>
  <c r="I2122" i="1"/>
  <c r="O2122" i="1" s="1"/>
  <c r="Q2122" i="1" s="1"/>
  <c r="G2123" i="1"/>
  <c r="U2125" i="1" l="1"/>
  <c r="R2124" i="1"/>
  <c r="S2124" i="1" s="1"/>
  <c r="C2125" i="1" s="1"/>
  <c r="K2125" i="1"/>
  <c r="L2125" i="1" s="1"/>
  <c r="M2125" i="1" s="1"/>
  <c r="N2125" i="1" s="1"/>
  <c r="T2125" i="1"/>
  <c r="P2125" i="1"/>
  <c r="A2126" i="1"/>
  <c r="D2125" i="1"/>
  <c r="E2125" i="1" s="1"/>
  <c r="F2125" i="1" s="1"/>
  <c r="B2125" i="1"/>
  <c r="H2125" i="1"/>
  <c r="I2123" i="1"/>
  <c r="O2123" i="1" s="1"/>
  <c r="Q2123" i="1" s="1"/>
  <c r="G2124" i="1"/>
  <c r="T2126" i="1" l="1"/>
  <c r="K2126" i="1"/>
  <c r="L2126" i="1" s="1"/>
  <c r="M2126" i="1" s="1"/>
  <c r="N2126" i="1" s="1"/>
  <c r="U2126" i="1"/>
  <c r="R2125" i="1"/>
  <c r="S2125" i="1" s="1"/>
  <c r="C2126" i="1" s="1"/>
  <c r="B2126" i="1"/>
  <c r="D2126" i="1"/>
  <c r="E2126" i="1" s="1"/>
  <c r="F2126" i="1" s="1"/>
  <c r="P2126" i="1"/>
  <c r="A2127" i="1"/>
  <c r="I2124" i="1"/>
  <c r="O2124" i="1" s="1"/>
  <c r="Q2124" i="1" s="1"/>
  <c r="G2125" i="1"/>
  <c r="U2127" i="1" l="1"/>
  <c r="T2127" i="1"/>
  <c r="K2127" i="1"/>
  <c r="L2127" i="1" s="1"/>
  <c r="M2127" i="1" s="1"/>
  <c r="N2127" i="1" s="1"/>
  <c r="R2126" i="1"/>
  <c r="S2126" i="1" s="1"/>
  <c r="C2127" i="1" s="1"/>
  <c r="A2128" i="1"/>
  <c r="D2127" i="1"/>
  <c r="E2127" i="1" s="1"/>
  <c r="F2127" i="1" s="1"/>
  <c r="B2127" i="1"/>
  <c r="P2127" i="1"/>
  <c r="I2125" i="1"/>
  <c r="O2125" i="1" s="1"/>
  <c r="Q2125" i="1" s="1"/>
  <c r="H2126" i="1"/>
  <c r="H2127" i="1" s="1"/>
  <c r="G2126" i="1"/>
  <c r="R2127" i="1" l="1"/>
  <c r="S2127" i="1" s="1"/>
  <c r="C2128" i="1" s="1"/>
  <c r="K2128" i="1"/>
  <c r="L2128" i="1" s="1"/>
  <c r="M2128" i="1" s="1"/>
  <c r="N2128" i="1" s="1"/>
  <c r="T2128" i="1"/>
  <c r="U2128" i="1"/>
  <c r="D2128" i="1"/>
  <c r="E2128" i="1" s="1"/>
  <c r="F2128" i="1" s="1"/>
  <c r="P2128" i="1"/>
  <c r="A2129" i="1"/>
  <c r="B2128" i="1"/>
  <c r="H2128" i="1"/>
  <c r="I2126" i="1"/>
  <c r="O2126" i="1" s="1"/>
  <c r="Q2126" i="1" s="1"/>
  <c r="G2127" i="1"/>
  <c r="B2129" i="1" l="1"/>
  <c r="P2129" i="1"/>
  <c r="A2130" i="1"/>
  <c r="D2129" i="1"/>
  <c r="E2129" i="1" s="1"/>
  <c r="F2129" i="1" s="1"/>
  <c r="R2128" i="1"/>
  <c r="S2128" i="1" s="1"/>
  <c r="C2129" i="1" s="1"/>
  <c r="T2129" i="1"/>
  <c r="U2129" i="1"/>
  <c r="K2129" i="1"/>
  <c r="L2129" i="1" s="1"/>
  <c r="M2129" i="1" s="1"/>
  <c r="N2129" i="1" s="1"/>
  <c r="H2129" i="1"/>
  <c r="I2127" i="1"/>
  <c r="O2127" i="1" s="1"/>
  <c r="Q2127" i="1" s="1"/>
  <c r="G2128" i="1"/>
  <c r="U2130" i="1" l="1"/>
  <c r="T2130" i="1"/>
  <c r="K2130" i="1"/>
  <c r="L2130" i="1" s="1"/>
  <c r="M2130" i="1" s="1"/>
  <c r="N2130" i="1" s="1"/>
  <c r="R2129" i="1"/>
  <c r="S2129" i="1" s="1"/>
  <c r="C2130" i="1" s="1"/>
  <c r="B2130" i="1"/>
  <c r="A2131" i="1"/>
  <c r="D2130" i="1"/>
  <c r="E2130" i="1" s="1"/>
  <c r="F2130" i="1" s="1"/>
  <c r="P2130" i="1"/>
  <c r="H2130" i="1"/>
  <c r="I2128" i="1"/>
  <c r="O2128" i="1" s="1"/>
  <c r="Q2128" i="1" s="1"/>
  <c r="G2129" i="1"/>
  <c r="H2131" i="1" l="1"/>
  <c r="P2131" i="1"/>
  <c r="D2131" i="1"/>
  <c r="E2131" i="1" s="1"/>
  <c r="F2131" i="1" s="1"/>
  <c r="A2132" i="1"/>
  <c r="B2131" i="1"/>
  <c r="R2130" i="1"/>
  <c r="S2130" i="1" s="1"/>
  <c r="C2131" i="1" s="1"/>
  <c r="U2131" i="1"/>
  <c r="K2131" i="1"/>
  <c r="L2131" i="1" s="1"/>
  <c r="M2131" i="1" s="1"/>
  <c r="N2131" i="1" s="1"/>
  <c r="T2131" i="1"/>
  <c r="I2129" i="1"/>
  <c r="O2129" i="1" s="1"/>
  <c r="Q2129" i="1" s="1"/>
  <c r="G2130" i="1"/>
  <c r="H2132" i="1" l="1"/>
  <c r="P2132" i="1"/>
  <c r="D2132" i="1"/>
  <c r="E2132" i="1" s="1"/>
  <c r="F2132" i="1" s="1"/>
  <c r="A2133" i="1"/>
  <c r="B2132" i="1"/>
  <c r="T2132" i="1"/>
  <c r="K2132" i="1"/>
  <c r="L2132" i="1" s="1"/>
  <c r="M2132" i="1" s="1"/>
  <c r="N2132" i="1" s="1"/>
  <c r="U2132" i="1"/>
  <c r="R2131" i="1"/>
  <c r="S2131" i="1" s="1"/>
  <c r="C2132" i="1" s="1"/>
  <c r="I2130" i="1"/>
  <c r="O2130" i="1" s="1"/>
  <c r="Q2130" i="1" s="1"/>
  <c r="G2131" i="1"/>
  <c r="P2133" i="1" l="1"/>
  <c r="B2133" i="1"/>
  <c r="A2134" i="1"/>
  <c r="D2133" i="1"/>
  <c r="E2133" i="1" s="1"/>
  <c r="F2133" i="1" s="1"/>
  <c r="U2133" i="1"/>
  <c r="R2132" i="1"/>
  <c r="S2132" i="1" s="1"/>
  <c r="C2133" i="1" s="1"/>
  <c r="T2133" i="1"/>
  <c r="K2133" i="1"/>
  <c r="L2133" i="1" s="1"/>
  <c r="M2133" i="1" s="1"/>
  <c r="N2133" i="1" s="1"/>
  <c r="H2133" i="1"/>
  <c r="I2131" i="1"/>
  <c r="O2131" i="1" s="1"/>
  <c r="Q2131" i="1" s="1"/>
  <c r="G2132" i="1"/>
  <c r="H2134" i="1" l="1"/>
  <c r="B2134" i="1"/>
  <c r="P2134" i="1"/>
  <c r="D2134" i="1"/>
  <c r="E2134" i="1" s="1"/>
  <c r="F2134" i="1" s="1"/>
  <c r="A2135" i="1"/>
  <c r="K2134" i="1"/>
  <c r="L2134" i="1" s="1"/>
  <c r="M2134" i="1" s="1"/>
  <c r="N2134" i="1" s="1"/>
  <c r="U2134" i="1"/>
  <c r="R2133" i="1"/>
  <c r="S2133" i="1" s="1"/>
  <c r="C2134" i="1" s="1"/>
  <c r="T2134" i="1"/>
  <c r="I2132" i="1"/>
  <c r="O2132" i="1" s="1"/>
  <c r="Q2132" i="1" s="1"/>
  <c r="G2133" i="1"/>
  <c r="H2135" i="1" l="1"/>
  <c r="D2135" i="1"/>
  <c r="E2135" i="1" s="1"/>
  <c r="F2135" i="1" s="1"/>
  <c r="B2135" i="1"/>
  <c r="A2136" i="1"/>
  <c r="P2135" i="1"/>
  <c r="K2135" i="1"/>
  <c r="L2135" i="1" s="1"/>
  <c r="M2135" i="1" s="1"/>
  <c r="N2135" i="1" s="1"/>
  <c r="U2135" i="1"/>
  <c r="R2134" i="1"/>
  <c r="S2134" i="1" s="1"/>
  <c r="C2135" i="1" s="1"/>
  <c r="T2135" i="1"/>
  <c r="I2133" i="1"/>
  <c r="O2133" i="1" s="1"/>
  <c r="Q2133" i="1" s="1"/>
  <c r="G2134" i="1"/>
  <c r="H2136" i="1" l="1"/>
  <c r="T2136" i="1"/>
  <c r="U2136" i="1"/>
  <c r="R2135" i="1"/>
  <c r="S2135" i="1" s="1"/>
  <c r="C2136" i="1" s="1"/>
  <c r="K2136" i="1"/>
  <c r="L2136" i="1" s="1"/>
  <c r="M2136" i="1" s="1"/>
  <c r="N2136" i="1" s="1"/>
  <c r="P2136" i="1"/>
  <c r="A2137" i="1"/>
  <c r="D2136" i="1"/>
  <c r="E2136" i="1" s="1"/>
  <c r="F2136" i="1" s="1"/>
  <c r="B2136" i="1"/>
  <c r="I2134" i="1"/>
  <c r="O2134" i="1" s="1"/>
  <c r="Q2134" i="1" s="1"/>
  <c r="G2135" i="1"/>
  <c r="D2137" i="1" l="1"/>
  <c r="E2137" i="1" s="1"/>
  <c r="F2137" i="1" s="1"/>
  <c r="A2138" i="1"/>
  <c r="B2137" i="1"/>
  <c r="P2137" i="1"/>
  <c r="U2137" i="1"/>
  <c r="K2137" i="1"/>
  <c r="L2137" i="1" s="1"/>
  <c r="M2137" i="1" s="1"/>
  <c r="N2137" i="1" s="1"/>
  <c r="R2136" i="1"/>
  <c r="S2136" i="1" s="1"/>
  <c r="C2137" i="1" s="1"/>
  <c r="T2137" i="1"/>
  <c r="H2137" i="1"/>
  <c r="I2135" i="1"/>
  <c r="O2135" i="1" s="1"/>
  <c r="Q2135" i="1" s="1"/>
  <c r="G2136" i="1"/>
  <c r="U2138" i="1" l="1"/>
  <c r="R2137" i="1"/>
  <c r="S2137" i="1" s="1"/>
  <c r="C2138" i="1" s="1"/>
  <c r="T2138" i="1"/>
  <c r="K2138" i="1"/>
  <c r="L2138" i="1" s="1"/>
  <c r="M2138" i="1" s="1"/>
  <c r="N2138" i="1" s="1"/>
  <c r="A2139" i="1"/>
  <c r="B2138" i="1"/>
  <c r="D2138" i="1"/>
  <c r="E2138" i="1" s="1"/>
  <c r="F2138" i="1" s="1"/>
  <c r="P2138" i="1"/>
  <c r="H2138" i="1"/>
  <c r="I2136" i="1"/>
  <c r="O2136" i="1" s="1"/>
  <c r="Q2136" i="1" s="1"/>
  <c r="G2137" i="1"/>
  <c r="T2139" i="1" l="1"/>
  <c r="K2139" i="1"/>
  <c r="L2139" i="1" s="1"/>
  <c r="M2139" i="1" s="1"/>
  <c r="N2139" i="1" s="1"/>
  <c r="R2138" i="1"/>
  <c r="S2138" i="1" s="1"/>
  <c r="C2139" i="1" s="1"/>
  <c r="U2139" i="1"/>
  <c r="B2139" i="1"/>
  <c r="P2139" i="1"/>
  <c r="D2139" i="1"/>
  <c r="E2139" i="1" s="1"/>
  <c r="F2139" i="1" s="1"/>
  <c r="A2140" i="1"/>
  <c r="H2139" i="1"/>
  <c r="I2137" i="1"/>
  <c r="O2137" i="1" s="1"/>
  <c r="Q2137" i="1" s="1"/>
  <c r="G2138" i="1"/>
  <c r="U2140" i="1" l="1"/>
  <c r="R2139" i="1"/>
  <c r="S2139" i="1" s="1"/>
  <c r="C2140" i="1" s="1"/>
  <c r="T2140" i="1"/>
  <c r="K2140" i="1"/>
  <c r="L2140" i="1" s="1"/>
  <c r="M2140" i="1" s="1"/>
  <c r="N2140" i="1" s="1"/>
  <c r="D2140" i="1"/>
  <c r="E2140" i="1" s="1"/>
  <c r="F2140" i="1" s="1"/>
  <c r="B2140" i="1"/>
  <c r="A2141" i="1"/>
  <c r="P2140" i="1"/>
  <c r="H2140" i="1"/>
  <c r="I2138" i="1"/>
  <c r="O2138" i="1" s="1"/>
  <c r="Q2138" i="1" s="1"/>
  <c r="G2139" i="1"/>
  <c r="P2141" i="1" l="1"/>
  <c r="D2141" i="1"/>
  <c r="E2141" i="1" s="1"/>
  <c r="F2141" i="1" s="1"/>
  <c r="B2141" i="1"/>
  <c r="A2142" i="1"/>
  <c r="U2141" i="1"/>
  <c r="R2140" i="1"/>
  <c r="S2140" i="1" s="1"/>
  <c r="C2141" i="1" s="1"/>
  <c r="T2141" i="1"/>
  <c r="K2141" i="1"/>
  <c r="L2141" i="1" s="1"/>
  <c r="M2141" i="1" s="1"/>
  <c r="N2141" i="1" s="1"/>
  <c r="I2139" i="1"/>
  <c r="O2139" i="1" s="1"/>
  <c r="Q2139" i="1" s="1"/>
  <c r="G2140" i="1"/>
  <c r="H2141" i="1" s="1"/>
  <c r="H2142" i="1" l="1"/>
  <c r="A2143" i="1"/>
  <c r="D2142" i="1"/>
  <c r="E2142" i="1" s="1"/>
  <c r="F2142" i="1" s="1"/>
  <c r="B2142" i="1"/>
  <c r="P2142" i="1"/>
  <c r="U2142" i="1"/>
  <c r="R2141" i="1"/>
  <c r="S2141" i="1" s="1"/>
  <c r="C2142" i="1" s="1"/>
  <c r="T2142" i="1"/>
  <c r="K2142" i="1"/>
  <c r="L2142" i="1" s="1"/>
  <c r="M2142" i="1" s="1"/>
  <c r="N2142" i="1" s="1"/>
  <c r="I2140" i="1"/>
  <c r="O2140" i="1" s="1"/>
  <c r="Q2140" i="1" s="1"/>
  <c r="G2141" i="1"/>
  <c r="U2143" i="1" l="1"/>
  <c r="R2142" i="1"/>
  <c r="S2142" i="1" s="1"/>
  <c r="C2143" i="1" s="1"/>
  <c r="K2143" i="1"/>
  <c r="L2143" i="1" s="1"/>
  <c r="M2143" i="1" s="1"/>
  <c r="N2143" i="1" s="1"/>
  <c r="T2143" i="1"/>
  <c r="H2143" i="1"/>
  <c r="A2144" i="1"/>
  <c r="B2143" i="1"/>
  <c r="D2143" i="1"/>
  <c r="E2143" i="1" s="1"/>
  <c r="F2143" i="1" s="1"/>
  <c r="P2143" i="1"/>
  <c r="I2141" i="1"/>
  <c r="O2141" i="1" s="1"/>
  <c r="Q2141" i="1" s="1"/>
  <c r="G2142" i="1"/>
  <c r="H2144" i="1" l="1"/>
  <c r="P2144" i="1"/>
  <c r="A2145" i="1"/>
  <c r="B2144" i="1"/>
  <c r="D2144" i="1"/>
  <c r="E2144" i="1" s="1"/>
  <c r="F2144" i="1" s="1"/>
  <c r="U2144" i="1"/>
  <c r="R2143" i="1"/>
  <c r="S2143" i="1" s="1"/>
  <c r="C2144" i="1" s="1"/>
  <c r="K2144" i="1"/>
  <c r="L2144" i="1" s="1"/>
  <c r="M2144" i="1" s="1"/>
  <c r="N2144" i="1" s="1"/>
  <c r="T2144" i="1"/>
  <c r="I2142" i="1"/>
  <c r="O2142" i="1" s="1"/>
  <c r="Q2142" i="1" s="1"/>
  <c r="G2143" i="1"/>
  <c r="H2145" i="1" l="1"/>
  <c r="P2145" i="1"/>
  <c r="B2145" i="1"/>
  <c r="D2145" i="1"/>
  <c r="E2145" i="1" s="1"/>
  <c r="F2145" i="1" s="1"/>
  <c r="A2146" i="1"/>
  <c r="K2145" i="1"/>
  <c r="L2145" i="1" s="1"/>
  <c r="M2145" i="1" s="1"/>
  <c r="N2145" i="1" s="1"/>
  <c r="R2144" i="1"/>
  <c r="S2144" i="1" s="1"/>
  <c r="C2145" i="1" s="1"/>
  <c r="T2145" i="1"/>
  <c r="U2145" i="1"/>
  <c r="I2143" i="1"/>
  <c r="O2143" i="1" s="1"/>
  <c r="Q2143" i="1" s="1"/>
  <c r="G2144" i="1"/>
  <c r="B2146" i="1" l="1"/>
  <c r="A2147" i="1"/>
  <c r="D2146" i="1"/>
  <c r="E2146" i="1" s="1"/>
  <c r="F2146" i="1" s="1"/>
  <c r="P2146" i="1"/>
  <c r="U2146" i="1"/>
  <c r="R2145" i="1"/>
  <c r="S2145" i="1" s="1"/>
  <c r="C2146" i="1" s="1"/>
  <c r="T2146" i="1"/>
  <c r="K2146" i="1"/>
  <c r="L2146" i="1" s="1"/>
  <c r="M2146" i="1" s="1"/>
  <c r="N2146" i="1" s="1"/>
  <c r="H2146" i="1"/>
  <c r="I2144" i="1"/>
  <c r="O2144" i="1" s="1"/>
  <c r="Q2144" i="1" s="1"/>
  <c r="G2145" i="1"/>
  <c r="T2147" i="1" l="1"/>
  <c r="K2147" i="1"/>
  <c r="L2147" i="1" s="1"/>
  <c r="M2147" i="1" s="1"/>
  <c r="N2147" i="1" s="1"/>
  <c r="U2147" i="1"/>
  <c r="R2146" i="1"/>
  <c r="S2146" i="1" s="1"/>
  <c r="C2147" i="1" s="1"/>
  <c r="B2147" i="1"/>
  <c r="P2147" i="1"/>
  <c r="A2148" i="1"/>
  <c r="D2147" i="1"/>
  <c r="E2147" i="1" s="1"/>
  <c r="F2147" i="1" s="1"/>
  <c r="I2145" i="1"/>
  <c r="O2145" i="1" s="1"/>
  <c r="Q2145" i="1" s="1"/>
  <c r="G2146" i="1"/>
  <c r="D2148" i="1" l="1"/>
  <c r="E2148" i="1" s="1"/>
  <c r="F2148" i="1" s="1"/>
  <c r="A2149" i="1"/>
  <c r="B2148" i="1"/>
  <c r="P2148" i="1"/>
  <c r="R2147" i="1"/>
  <c r="S2147" i="1" s="1"/>
  <c r="C2148" i="1" s="1"/>
  <c r="U2148" i="1"/>
  <c r="T2148" i="1"/>
  <c r="K2148" i="1"/>
  <c r="L2148" i="1" s="1"/>
  <c r="M2148" i="1" s="1"/>
  <c r="N2148" i="1" s="1"/>
  <c r="I2146" i="1"/>
  <c r="O2146" i="1" s="1"/>
  <c r="Q2146" i="1" s="1"/>
  <c r="H2147" i="1"/>
  <c r="H2148" i="1" s="1"/>
  <c r="G2147" i="1"/>
  <c r="A2150" i="1" l="1"/>
  <c r="D2149" i="1"/>
  <c r="E2149" i="1" s="1"/>
  <c r="F2149" i="1" s="1"/>
  <c r="P2149" i="1"/>
  <c r="B2149" i="1"/>
  <c r="U2149" i="1"/>
  <c r="R2148" i="1"/>
  <c r="S2148" i="1" s="1"/>
  <c r="C2149" i="1" s="1"/>
  <c r="T2149" i="1"/>
  <c r="K2149" i="1"/>
  <c r="L2149" i="1" s="1"/>
  <c r="M2149" i="1" s="1"/>
  <c r="N2149" i="1" s="1"/>
  <c r="H2149" i="1"/>
  <c r="I2147" i="1"/>
  <c r="O2147" i="1" s="1"/>
  <c r="Q2147" i="1" s="1"/>
  <c r="G2148" i="1"/>
  <c r="H2150" i="1" l="1"/>
  <c r="R2149" i="1"/>
  <c r="S2149" i="1" s="1"/>
  <c r="C2150" i="1" s="1"/>
  <c r="T2150" i="1"/>
  <c r="K2150" i="1"/>
  <c r="L2150" i="1" s="1"/>
  <c r="M2150" i="1" s="1"/>
  <c r="N2150" i="1" s="1"/>
  <c r="U2150" i="1"/>
  <c r="A2151" i="1"/>
  <c r="B2150" i="1"/>
  <c r="P2150" i="1"/>
  <c r="D2150" i="1"/>
  <c r="E2150" i="1" s="1"/>
  <c r="F2150" i="1" s="1"/>
  <c r="I2148" i="1"/>
  <c r="O2148" i="1" s="1"/>
  <c r="Q2148" i="1" s="1"/>
  <c r="G2149" i="1"/>
  <c r="U2151" i="1" l="1"/>
  <c r="R2150" i="1"/>
  <c r="S2150" i="1" s="1"/>
  <c r="C2151" i="1" s="1"/>
  <c r="T2151" i="1"/>
  <c r="K2151" i="1"/>
  <c r="L2151" i="1" s="1"/>
  <c r="M2151" i="1" s="1"/>
  <c r="N2151" i="1" s="1"/>
  <c r="A2152" i="1"/>
  <c r="D2151" i="1"/>
  <c r="E2151" i="1" s="1"/>
  <c r="F2151" i="1" s="1"/>
  <c r="B2151" i="1"/>
  <c r="P2151" i="1"/>
  <c r="H2151" i="1"/>
  <c r="I2149" i="1"/>
  <c r="O2149" i="1" s="1"/>
  <c r="Q2149" i="1" s="1"/>
  <c r="G2150" i="1"/>
  <c r="U2152" i="1" l="1"/>
  <c r="R2151" i="1"/>
  <c r="S2151" i="1" s="1"/>
  <c r="C2152" i="1" s="1"/>
  <c r="K2152" i="1"/>
  <c r="L2152" i="1" s="1"/>
  <c r="M2152" i="1" s="1"/>
  <c r="N2152" i="1" s="1"/>
  <c r="T2152" i="1"/>
  <c r="D2152" i="1"/>
  <c r="E2152" i="1" s="1"/>
  <c r="F2152" i="1" s="1"/>
  <c r="P2152" i="1"/>
  <c r="A2153" i="1"/>
  <c r="B2152" i="1"/>
  <c r="H2152" i="1"/>
  <c r="I2150" i="1"/>
  <c r="O2150" i="1" s="1"/>
  <c r="Q2150" i="1" s="1"/>
  <c r="G2151" i="1"/>
  <c r="P2153" i="1" l="1"/>
  <c r="A2154" i="1"/>
  <c r="B2153" i="1"/>
  <c r="D2153" i="1"/>
  <c r="E2153" i="1" s="1"/>
  <c r="F2153" i="1" s="1"/>
  <c r="R2152" i="1"/>
  <c r="S2152" i="1" s="1"/>
  <c r="C2153" i="1" s="1"/>
  <c r="K2153" i="1"/>
  <c r="L2153" i="1" s="1"/>
  <c r="M2153" i="1" s="1"/>
  <c r="N2153" i="1" s="1"/>
  <c r="T2153" i="1"/>
  <c r="U2153" i="1"/>
  <c r="H2153" i="1"/>
  <c r="I2151" i="1"/>
  <c r="O2151" i="1" s="1"/>
  <c r="Q2151" i="1" s="1"/>
  <c r="G2152" i="1"/>
  <c r="H2154" i="1" l="1"/>
  <c r="B2154" i="1"/>
  <c r="P2154" i="1"/>
  <c r="A2155" i="1"/>
  <c r="D2154" i="1"/>
  <c r="E2154" i="1" s="1"/>
  <c r="F2154" i="1" s="1"/>
  <c r="U2154" i="1"/>
  <c r="R2153" i="1"/>
  <c r="S2153" i="1" s="1"/>
  <c r="C2154" i="1" s="1"/>
  <c r="T2154" i="1"/>
  <c r="K2154" i="1"/>
  <c r="L2154" i="1" s="1"/>
  <c r="M2154" i="1" s="1"/>
  <c r="N2154" i="1" s="1"/>
  <c r="I2152" i="1"/>
  <c r="O2152" i="1" s="1"/>
  <c r="Q2152" i="1" s="1"/>
  <c r="G2153" i="1"/>
  <c r="H2155" i="1" l="1"/>
  <c r="R2154" i="1"/>
  <c r="S2154" i="1" s="1"/>
  <c r="C2155" i="1" s="1"/>
  <c r="U2155" i="1"/>
  <c r="T2155" i="1"/>
  <c r="K2155" i="1"/>
  <c r="L2155" i="1" s="1"/>
  <c r="M2155" i="1" s="1"/>
  <c r="N2155" i="1" s="1"/>
  <c r="P2155" i="1"/>
  <c r="A2156" i="1"/>
  <c r="D2155" i="1"/>
  <c r="E2155" i="1" s="1"/>
  <c r="F2155" i="1" s="1"/>
  <c r="B2155" i="1"/>
  <c r="I2153" i="1"/>
  <c r="O2153" i="1" s="1"/>
  <c r="Q2153" i="1" s="1"/>
  <c r="G2154" i="1"/>
  <c r="P2156" i="1" l="1"/>
  <c r="D2156" i="1"/>
  <c r="E2156" i="1" s="1"/>
  <c r="F2156" i="1" s="1"/>
  <c r="B2156" i="1"/>
  <c r="A2157" i="1"/>
  <c r="T2156" i="1"/>
  <c r="K2156" i="1"/>
  <c r="L2156" i="1" s="1"/>
  <c r="M2156" i="1" s="1"/>
  <c r="N2156" i="1" s="1"/>
  <c r="U2156" i="1"/>
  <c r="R2155" i="1"/>
  <c r="S2155" i="1" s="1"/>
  <c r="C2156" i="1" s="1"/>
  <c r="H2156" i="1"/>
  <c r="I2154" i="1"/>
  <c r="O2154" i="1" s="1"/>
  <c r="Q2154" i="1" s="1"/>
  <c r="G2155" i="1"/>
  <c r="H2157" i="1" l="1"/>
  <c r="P2157" i="1"/>
  <c r="A2158" i="1"/>
  <c r="D2157" i="1"/>
  <c r="E2157" i="1" s="1"/>
  <c r="F2157" i="1" s="1"/>
  <c r="B2157" i="1"/>
  <c r="U2157" i="1"/>
  <c r="R2156" i="1"/>
  <c r="S2156" i="1" s="1"/>
  <c r="C2157" i="1" s="1"/>
  <c r="T2157" i="1"/>
  <c r="K2157" i="1"/>
  <c r="L2157" i="1" s="1"/>
  <c r="M2157" i="1" s="1"/>
  <c r="N2157" i="1" s="1"/>
  <c r="I2155" i="1"/>
  <c r="O2155" i="1" s="1"/>
  <c r="Q2155" i="1" s="1"/>
  <c r="G2156" i="1"/>
  <c r="H2158" i="1" l="1"/>
  <c r="B2158" i="1"/>
  <c r="P2158" i="1"/>
  <c r="A2159" i="1"/>
  <c r="D2158" i="1"/>
  <c r="E2158" i="1" s="1"/>
  <c r="F2158" i="1" s="1"/>
  <c r="K2158" i="1"/>
  <c r="L2158" i="1" s="1"/>
  <c r="M2158" i="1" s="1"/>
  <c r="N2158" i="1" s="1"/>
  <c r="U2158" i="1"/>
  <c r="T2158" i="1"/>
  <c r="R2157" i="1"/>
  <c r="S2157" i="1" s="1"/>
  <c r="C2158" i="1" s="1"/>
  <c r="I2156" i="1"/>
  <c r="O2156" i="1" s="1"/>
  <c r="Q2156" i="1" s="1"/>
  <c r="G2157" i="1"/>
  <c r="D2159" i="1" l="1"/>
  <c r="E2159" i="1" s="1"/>
  <c r="F2159" i="1" s="1"/>
  <c r="B2159" i="1"/>
  <c r="P2159" i="1"/>
  <c r="A2160" i="1"/>
  <c r="K2159" i="1"/>
  <c r="L2159" i="1" s="1"/>
  <c r="M2159" i="1" s="1"/>
  <c r="N2159" i="1" s="1"/>
  <c r="R2158" i="1"/>
  <c r="S2158" i="1" s="1"/>
  <c r="C2159" i="1" s="1"/>
  <c r="T2159" i="1"/>
  <c r="U2159" i="1"/>
  <c r="H2159" i="1"/>
  <c r="I2157" i="1"/>
  <c r="O2157" i="1" s="1"/>
  <c r="Q2157" i="1" s="1"/>
  <c r="G2158" i="1"/>
  <c r="H2160" i="1" l="1"/>
  <c r="D2160" i="1"/>
  <c r="E2160" i="1" s="1"/>
  <c r="F2160" i="1" s="1"/>
  <c r="P2160" i="1"/>
  <c r="A2161" i="1"/>
  <c r="B2160" i="1"/>
  <c r="U2160" i="1"/>
  <c r="R2159" i="1"/>
  <c r="S2159" i="1" s="1"/>
  <c r="C2160" i="1" s="1"/>
  <c r="T2160" i="1"/>
  <c r="K2160" i="1"/>
  <c r="L2160" i="1" s="1"/>
  <c r="M2160" i="1" s="1"/>
  <c r="N2160" i="1" s="1"/>
  <c r="I2158" i="1"/>
  <c r="O2158" i="1" s="1"/>
  <c r="Q2158" i="1" s="1"/>
  <c r="G2159" i="1"/>
  <c r="B2161" i="1" l="1"/>
  <c r="P2161" i="1"/>
  <c r="D2161" i="1"/>
  <c r="E2161" i="1" s="1"/>
  <c r="F2161" i="1" s="1"/>
  <c r="A2162" i="1"/>
  <c r="K2161" i="1"/>
  <c r="L2161" i="1" s="1"/>
  <c r="M2161" i="1" s="1"/>
  <c r="N2161" i="1" s="1"/>
  <c r="U2161" i="1"/>
  <c r="R2160" i="1"/>
  <c r="S2160" i="1" s="1"/>
  <c r="C2161" i="1" s="1"/>
  <c r="T2161" i="1"/>
  <c r="I2159" i="1"/>
  <c r="O2159" i="1" s="1"/>
  <c r="Q2159" i="1" s="1"/>
  <c r="G2160" i="1"/>
  <c r="H2161" i="1" s="1"/>
  <c r="A2163" i="1" l="1"/>
  <c r="P2162" i="1"/>
  <c r="D2162" i="1"/>
  <c r="E2162" i="1" s="1"/>
  <c r="F2162" i="1" s="1"/>
  <c r="B2162" i="1"/>
  <c r="T2162" i="1"/>
  <c r="K2162" i="1"/>
  <c r="L2162" i="1" s="1"/>
  <c r="M2162" i="1" s="1"/>
  <c r="N2162" i="1" s="1"/>
  <c r="U2162" i="1"/>
  <c r="R2161" i="1"/>
  <c r="S2161" i="1" s="1"/>
  <c r="C2162" i="1" s="1"/>
  <c r="H2162" i="1"/>
  <c r="I2160" i="1"/>
  <c r="O2160" i="1" s="1"/>
  <c r="Q2160" i="1" s="1"/>
  <c r="G2161" i="1"/>
  <c r="U2163" i="1" l="1"/>
  <c r="T2163" i="1"/>
  <c r="R2162" i="1"/>
  <c r="S2162" i="1" s="1"/>
  <c r="C2163" i="1" s="1"/>
  <c r="K2163" i="1"/>
  <c r="L2163" i="1" s="1"/>
  <c r="M2163" i="1" s="1"/>
  <c r="N2163" i="1" s="1"/>
  <c r="H2163" i="1"/>
  <c r="P2163" i="1"/>
  <c r="D2163" i="1"/>
  <c r="E2163" i="1" s="1"/>
  <c r="F2163" i="1" s="1"/>
  <c r="B2163" i="1"/>
  <c r="A2164" i="1"/>
  <c r="I2161" i="1"/>
  <c r="O2161" i="1" s="1"/>
  <c r="Q2161" i="1" s="1"/>
  <c r="G2162" i="1"/>
  <c r="T2164" i="1" l="1"/>
  <c r="U2164" i="1"/>
  <c r="K2164" i="1"/>
  <c r="L2164" i="1" s="1"/>
  <c r="M2164" i="1" s="1"/>
  <c r="N2164" i="1" s="1"/>
  <c r="R2163" i="1"/>
  <c r="S2163" i="1" s="1"/>
  <c r="C2164" i="1" s="1"/>
  <c r="H2164" i="1"/>
  <c r="P2164" i="1"/>
  <c r="D2164" i="1"/>
  <c r="E2164" i="1" s="1"/>
  <c r="F2164" i="1" s="1"/>
  <c r="A2165" i="1"/>
  <c r="B2164" i="1"/>
  <c r="I2162" i="1"/>
  <c r="O2162" i="1" s="1"/>
  <c r="Q2162" i="1" s="1"/>
  <c r="G2163" i="1"/>
  <c r="P2165" i="1" l="1"/>
  <c r="A2166" i="1"/>
  <c r="D2165" i="1"/>
  <c r="E2165" i="1" s="1"/>
  <c r="F2165" i="1" s="1"/>
  <c r="B2165" i="1"/>
  <c r="U2165" i="1"/>
  <c r="R2164" i="1"/>
  <c r="S2164" i="1" s="1"/>
  <c r="C2165" i="1" s="1"/>
  <c r="K2165" i="1"/>
  <c r="L2165" i="1" s="1"/>
  <c r="M2165" i="1" s="1"/>
  <c r="N2165" i="1" s="1"/>
  <c r="T2165" i="1"/>
  <c r="H2165" i="1"/>
  <c r="I2163" i="1"/>
  <c r="O2163" i="1" s="1"/>
  <c r="Q2163" i="1" s="1"/>
  <c r="G2164" i="1"/>
  <c r="H2166" i="1" l="1"/>
  <c r="A2167" i="1"/>
  <c r="B2166" i="1"/>
  <c r="P2166" i="1"/>
  <c r="D2166" i="1"/>
  <c r="E2166" i="1" s="1"/>
  <c r="F2166" i="1" s="1"/>
  <c r="R2165" i="1"/>
  <c r="S2165" i="1" s="1"/>
  <c r="C2166" i="1" s="1"/>
  <c r="T2166" i="1"/>
  <c r="K2166" i="1"/>
  <c r="L2166" i="1" s="1"/>
  <c r="M2166" i="1" s="1"/>
  <c r="N2166" i="1" s="1"/>
  <c r="U2166" i="1"/>
  <c r="I2164" i="1"/>
  <c r="O2164" i="1" s="1"/>
  <c r="Q2164" i="1" s="1"/>
  <c r="G2165" i="1"/>
  <c r="U2167" i="1" l="1"/>
  <c r="R2166" i="1"/>
  <c r="S2166" i="1" s="1"/>
  <c r="C2167" i="1" s="1"/>
  <c r="T2167" i="1"/>
  <c r="K2167" i="1"/>
  <c r="L2167" i="1" s="1"/>
  <c r="M2167" i="1" s="1"/>
  <c r="N2167" i="1" s="1"/>
  <c r="D2167" i="1"/>
  <c r="E2167" i="1" s="1"/>
  <c r="F2167" i="1" s="1"/>
  <c r="B2167" i="1"/>
  <c r="P2167" i="1"/>
  <c r="A2168" i="1"/>
  <c r="I2165" i="1"/>
  <c r="O2165" i="1" s="1"/>
  <c r="Q2165" i="1" s="1"/>
  <c r="G2166" i="1"/>
  <c r="T2168" i="1" l="1"/>
  <c r="K2168" i="1"/>
  <c r="L2168" i="1" s="1"/>
  <c r="M2168" i="1" s="1"/>
  <c r="N2168" i="1" s="1"/>
  <c r="U2168" i="1"/>
  <c r="R2167" i="1"/>
  <c r="S2167" i="1" s="1"/>
  <c r="C2168" i="1" s="1"/>
  <c r="P2168" i="1"/>
  <c r="A2169" i="1"/>
  <c r="D2168" i="1"/>
  <c r="E2168" i="1" s="1"/>
  <c r="F2168" i="1" s="1"/>
  <c r="B2168" i="1"/>
  <c r="I2166" i="1"/>
  <c r="O2166" i="1" s="1"/>
  <c r="Q2166" i="1" s="1"/>
  <c r="H2167" i="1"/>
  <c r="H2168" i="1" s="1"/>
  <c r="G2167" i="1"/>
  <c r="K2169" i="1" l="1"/>
  <c r="L2169" i="1" s="1"/>
  <c r="M2169" i="1" s="1"/>
  <c r="N2169" i="1" s="1"/>
  <c r="U2169" i="1"/>
  <c r="R2168" i="1"/>
  <c r="S2168" i="1" s="1"/>
  <c r="C2169" i="1" s="1"/>
  <c r="T2169" i="1"/>
  <c r="D2169" i="1"/>
  <c r="E2169" i="1" s="1"/>
  <c r="F2169" i="1" s="1"/>
  <c r="A2170" i="1"/>
  <c r="B2169" i="1"/>
  <c r="P2169" i="1"/>
  <c r="H2169" i="1"/>
  <c r="I2167" i="1"/>
  <c r="O2167" i="1" s="1"/>
  <c r="Q2167" i="1" s="1"/>
  <c r="G2168" i="1"/>
  <c r="H2170" i="1" l="1"/>
  <c r="A2171" i="1"/>
  <c r="D2170" i="1"/>
  <c r="E2170" i="1" s="1"/>
  <c r="F2170" i="1" s="1"/>
  <c r="B2170" i="1"/>
  <c r="P2170" i="1"/>
  <c r="K2170" i="1"/>
  <c r="L2170" i="1" s="1"/>
  <c r="M2170" i="1" s="1"/>
  <c r="N2170" i="1" s="1"/>
  <c r="U2170" i="1"/>
  <c r="R2169" i="1"/>
  <c r="S2169" i="1" s="1"/>
  <c r="C2170" i="1" s="1"/>
  <c r="T2170" i="1"/>
  <c r="I2168" i="1"/>
  <c r="O2168" i="1" s="1"/>
  <c r="Q2168" i="1" s="1"/>
  <c r="G2169" i="1"/>
  <c r="T2171" i="1" l="1"/>
  <c r="K2171" i="1"/>
  <c r="L2171" i="1" s="1"/>
  <c r="M2171" i="1" s="1"/>
  <c r="N2171" i="1" s="1"/>
  <c r="U2171" i="1"/>
  <c r="R2170" i="1"/>
  <c r="S2170" i="1" s="1"/>
  <c r="C2171" i="1" s="1"/>
  <c r="H2171" i="1"/>
  <c r="B2171" i="1"/>
  <c r="P2171" i="1"/>
  <c r="A2172" i="1"/>
  <c r="D2171" i="1"/>
  <c r="E2171" i="1" s="1"/>
  <c r="F2171" i="1" s="1"/>
  <c r="I2169" i="1"/>
  <c r="O2169" i="1" s="1"/>
  <c r="Q2169" i="1" s="1"/>
  <c r="G2170" i="1"/>
  <c r="K2172" i="1" l="1"/>
  <c r="L2172" i="1" s="1"/>
  <c r="M2172" i="1" s="1"/>
  <c r="N2172" i="1" s="1"/>
  <c r="R2171" i="1"/>
  <c r="S2171" i="1" s="1"/>
  <c r="C2172" i="1" s="1"/>
  <c r="T2172" i="1"/>
  <c r="U2172" i="1"/>
  <c r="H2172" i="1"/>
  <c r="P2172" i="1"/>
  <c r="D2172" i="1"/>
  <c r="E2172" i="1" s="1"/>
  <c r="F2172" i="1" s="1"/>
  <c r="B2172" i="1"/>
  <c r="A2173" i="1"/>
  <c r="I2170" i="1"/>
  <c r="O2170" i="1" s="1"/>
  <c r="Q2170" i="1" s="1"/>
  <c r="G2171" i="1"/>
  <c r="A2174" i="1" l="1"/>
  <c r="D2173" i="1"/>
  <c r="E2173" i="1" s="1"/>
  <c r="F2173" i="1" s="1"/>
  <c r="B2173" i="1"/>
  <c r="P2173" i="1"/>
  <c r="U2173" i="1"/>
  <c r="T2173" i="1"/>
  <c r="K2173" i="1"/>
  <c r="L2173" i="1" s="1"/>
  <c r="M2173" i="1" s="1"/>
  <c r="N2173" i="1" s="1"/>
  <c r="R2172" i="1"/>
  <c r="S2172" i="1" s="1"/>
  <c r="C2173" i="1" s="1"/>
  <c r="H2173" i="1"/>
  <c r="I2171" i="1"/>
  <c r="O2171" i="1" s="1"/>
  <c r="Q2171" i="1" s="1"/>
  <c r="G2172" i="1"/>
  <c r="H2174" i="1" l="1"/>
  <c r="K2174" i="1"/>
  <c r="L2174" i="1" s="1"/>
  <c r="M2174" i="1" s="1"/>
  <c r="N2174" i="1" s="1"/>
  <c r="T2174" i="1"/>
  <c r="U2174" i="1"/>
  <c r="R2173" i="1"/>
  <c r="S2173" i="1" s="1"/>
  <c r="C2174" i="1" s="1"/>
  <c r="B2174" i="1"/>
  <c r="P2174" i="1"/>
  <c r="A2175" i="1"/>
  <c r="D2174" i="1"/>
  <c r="E2174" i="1" s="1"/>
  <c r="F2174" i="1" s="1"/>
  <c r="I2172" i="1"/>
  <c r="O2172" i="1" s="1"/>
  <c r="Q2172" i="1" s="1"/>
  <c r="G2173" i="1"/>
  <c r="K2175" i="1" l="1"/>
  <c r="L2175" i="1" s="1"/>
  <c r="M2175" i="1" s="1"/>
  <c r="N2175" i="1" s="1"/>
  <c r="U2175" i="1"/>
  <c r="R2174" i="1"/>
  <c r="S2174" i="1" s="1"/>
  <c r="C2175" i="1" s="1"/>
  <c r="T2175" i="1"/>
  <c r="D2175" i="1"/>
  <c r="E2175" i="1" s="1"/>
  <c r="F2175" i="1" s="1"/>
  <c r="A2176" i="1"/>
  <c r="B2175" i="1"/>
  <c r="P2175" i="1"/>
  <c r="H2175" i="1"/>
  <c r="I2173" i="1"/>
  <c r="O2173" i="1" s="1"/>
  <c r="Q2173" i="1" s="1"/>
  <c r="G2174" i="1"/>
  <c r="U2176" i="1" l="1"/>
  <c r="K2176" i="1"/>
  <c r="L2176" i="1" s="1"/>
  <c r="M2176" i="1" s="1"/>
  <c r="N2176" i="1" s="1"/>
  <c r="R2175" i="1"/>
  <c r="S2175" i="1" s="1"/>
  <c r="C2176" i="1" s="1"/>
  <c r="T2176" i="1"/>
  <c r="H2176" i="1"/>
  <c r="D2176" i="1"/>
  <c r="E2176" i="1" s="1"/>
  <c r="F2176" i="1" s="1"/>
  <c r="P2176" i="1"/>
  <c r="A2177" i="1"/>
  <c r="B2176" i="1"/>
  <c r="I2174" i="1"/>
  <c r="O2174" i="1" s="1"/>
  <c r="Q2174" i="1" s="1"/>
  <c r="G2175" i="1"/>
  <c r="B2177" i="1" l="1"/>
  <c r="P2177" i="1"/>
  <c r="A2178" i="1"/>
  <c r="D2177" i="1"/>
  <c r="E2177" i="1" s="1"/>
  <c r="F2177" i="1" s="1"/>
  <c r="R2176" i="1"/>
  <c r="S2176" i="1" s="1"/>
  <c r="C2177" i="1" s="1"/>
  <c r="T2177" i="1"/>
  <c r="U2177" i="1"/>
  <c r="K2177" i="1"/>
  <c r="L2177" i="1" s="1"/>
  <c r="M2177" i="1" s="1"/>
  <c r="N2177" i="1" s="1"/>
  <c r="H2177" i="1"/>
  <c r="I2175" i="1"/>
  <c r="O2175" i="1" s="1"/>
  <c r="Q2175" i="1" s="1"/>
  <c r="G2176" i="1"/>
  <c r="U2178" i="1" l="1"/>
  <c r="R2177" i="1"/>
  <c r="S2177" i="1" s="1"/>
  <c r="C2178" i="1" s="1"/>
  <c r="T2178" i="1"/>
  <c r="K2178" i="1"/>
  <c r="L2178" i="1" s="1"/>
  <c r="M2178" i="1" s="1"/>
  <c r="N2178" i="1" s="1"/>
  <c r="A2179" i="1"/>
  <c r="P2178" i="1"/>
  <c r="D2178" i="1"/>
  <c r="E2178" i="1" s="1"/>
  <c r="F2178" i="1" s="1"/>
  <c r="B2178" i="1"/>
  <c r="H2178" i="1"/>
  <c r="I2176" i="1"/>
  <c r="O2176" i="1" s="1"/>
  <c r="Q2176" i="1" s="1"/>
  <c r="G2177" i="1"/>
  <c r="U2179" i="1" l="1"/>
  <c r="R2178" i="1"/>
  <c r="S2178" i="1" s="1"/>
  <c r="C2179" i="1" s="1"/>
  <c r="T2179" i="1"/>
  <c r="K2179" i="1"/>
  <c r="L2179" i="1" s="1"/>
  <c r="M2179" i="1" s="1"/>
  <c r="N2179" i="1" s="1"/>
  <c r="P2179" i="1"/>
  <c r="D2179" i="1"/>
  <c r="E2179" i="1" s="1"/>
  <c r="F2179" i="1" s="1"/>
  <c r="B2179" i="1"/>
  <c r="A2180" i="1"/>
  <c r="H2179" i="1"/>
  <c r="I2177" i="1"/>
  <c r="O2177" i="1" s="1"/>
  <c r="Q2177" i="1" s="1"/>
  <c r="G2178" i="1"/>
  <c r="P2180" i="1" l="1"/>
  <c r="D2180" i="1"/>
  <c r="E2180" i="1" s="1"/>
  <c r="F2180" i="1" s="1"/>
  <c r="B2180" i="1"/>
  <c r="A2181" i="1"/>
  <c r="T2180" i="1"/>
  <c r="K2180" i="1"/>
  <c r="L2180" i="1" s="1"/>
  <c r="M2180" i="1" s="1"/>
  <c r="N2180" i="1" s="1"/>
  <c r="R2179" i="1"/>
  <c r="S2179" i="1" s="1"/>
  <c r="C2180" i="1" s="1"/>
  <c r="U2180" i="1"/>
  <c r="H2180" i="1"/>
  <c r="I2178" i="1"/>
  <c r="O2178" i="1" s="1"/>
  <c r="Q2178" i="1" s="1"/>
  <c r="G2179" i="1"/>
  <c r="H2181" i="1" l="1"/>
  <c r="P2181" i="1"/>
  <c r="A2182" i="1"/>
  <c r="D2181" i="1"/>
  <c r="E2181" i="1" s="1"/>
  <c r="F2181" i="1" s="1"/>
  <c r="B2181" i="1"/>
  <c r="U2181" i="1"/>
  <c r="T2181" i="1"/>
  <c r="K2181" i="1"/>
  <c r="L2181" i="1" s="1"/>
  <c r="M2181" i="1" s="1"/>
  <c r="N2181" i="1" s="1"/>
  <c r="R2180" i="1"/>
  <c r="S2180" i="1" s="1"/>
  <c r="C2181" i="1" s="1"/>
  <c r="I2179" i="1"/>
  <c r="O2179" i="1" s="1"/>
  <c r="Q2179" i="1" s="1"/>
  <c r="G2180" i="1"/>
  <c r="H2182" i="1" l="1"/>
  <c r="A2183" i="1"/>
  <c r="B2182" i="1"/>
  <c r="P2182" i="1"/>
  <c r="D2182" i="1"/>
  <c r="E2182" i="1" s="1"/>
  <c r="F2182" i="1" s="1"/>
  <c r="U2182" i="1"/>
  <c r="T2182" i="1"/>
  <c r="R2181" i="1"/>
  <c r="S2181" i="1" s="1"/>
  <c r="C2182" i="1" s="1"/>
  <c r="K2182" i="1"/>
  <c r="L2182" i="1" s="1"/>
  <c r="M2182" i="1" s="1"/>
  <c r="N2182" i="1" s="1"/>
  <c r="I2180" i="1"/>
  <c r="O2180" i="1" s="1"/>
  <c r="Q2180" i="1" s="1"/>
  <c r="G2181" i="1"/>
  <c r="K2183" i="1" l="1"/>
  <c r="L2183" i="1" s="1"/>
  <c r="M2183" i="1" s="1"/>
  <c r="N2183" i="1" s="1"/>
  <c r="U2183" i="1"/>
  <c r="R2182" i="1"/>
  <c r="S2182" i="1" s="1"/>
  <c r="C2183" i="1" s="1"/>
  <c r="T2183" i="1"/>
  <c r="D2183" i="1"/>
  <c r="E2183" i="1" s="1"/>
  <c r="F2183" i="1" s="1"/>
  <c r="B2183" i="1"/>
  <c r="P2183" i="1"/>
  <c r="A2184" i="1"/>
  <c r="I2181" i="1"/>
  <c r="O2181" i="1" s="1"/>
  <c r="Q2181" i="1" s="1"/>
  <c r="G2182" i="1"/>
  <c r="H2183" i="1" s="1"/>
  <c r="H2184" i="1" l="1"/>
  <c r="K2184" i="1"/>
  <c r="L2184" i="1" s="1"/>
  <c r="M2184" i="1" s="1"/>
  <c r="N2184" i="1" s="1"/>
  <c r="U2184" i="1"/>
  <c r="R2183" i="1"/>
  <c r="S2183" i="1" s="1"/>
  <c r="C2184" i="1" s="1"/>
  <c r="T2184" i="1"/>
  <c r="P2184" i="1"/>
  <c r="A2185" i="1"/>
  <c r="D2184" i="1"/>
  <c r="E2184" i="1" s="1"/>
  <c r="F2184" i="1" s="1"/>
  <c r="B2184" i="1"/>
  <c r="I2182" i="1"/>
  <c r="O2182" i="1" s="1"/>
  <c r="Q2182" i="1" s="1"/>
  <c r="G2183" i="1"/>
  <c r="B2185" i="1" l="1"/>
  <c r="P2185" i="1"/>
  <c r="A2186" i="1"/>
  <c r="D2185" i="1"/>
  <c r="E2185" i="1" s="1"/>
  <c r="F2185" i="1" s="1"/>
  <c r="R2184" i="1"/>
  <c r="S2184" i="1" s="1"/>
  <c r="C2185" i="1" s="1"/>
  <c r="T2185" i="1"/>
  <c r="U2185" i="1"/>
  <c r="K2185" i="1"/>
  <c r="L2185" i="1" s="1"/>
  <c r="M2185" i="1" s="1"/>
  <c r="N2185" i="1" s="1"/>
  <c r="H2185" i="1"/>
  <c r="I2183" i="1"/>
  <c r="O2183" i="1" s="1"/>
  <c r="Q2183" i="1" s="1"/>
  <c r="G2184" i="1"/>
  <c r="A2187" i="1" l="1"/>
  <c r="D2186" i="1"/>
  <c r="E2186" i="1" s="1"/>
  <c r="F2186" i="1" s="1"/>
  <c r="P2186" i="1"/>
  <c r="B2186" i="1"/>
  <c r="U2186" i="1"/>
  <c r="R2185" i="1"/>
  <c r="S2185" i="1" s="1"/>
  <c r="C2186" i="1" s="1"/>
  <c r="T2186" i="1"/>
  <c r="K2186" i="1"/>
  <c r="L2186" i="1" s="1"/>
  <c r="M2186" i="1" s="1"/>
  <c r="N2186" i="1" s="1"/>
  <c r="H2186" i="1"/>
  <c r="I2184" i="1"/>
  <c r="O2184" i="1" s="1"/>
  <c r="Q2184" i="1" s="1"/>
  <c r="G2185" i="1"/>
  <c r="H2187" i="1" l="1"/>
  <c r="R2186" i="1"/>
  <c r="S2186" i="1" s="1"/>
  <c r="C2187" i="1" s="1"/>
  <c r="K2187" i="1"/>
  <c r="L2187" i="1" s="1"/>
  <c r="M2187" i="1" s="1"/>
  <c r="N2187" i="1" s="1"/>
  <c r="U2187" i="1"/>
  <c r="T2187" i="1"/>
  <c r="A2188" i="1"/>
  <c r="D2187" i="1"/>
  <c r="E2187" i="1" s="1"/>
  <c r="F2187" i="1" s="1"/>
  <c r="P2187" i="1"/>
  <c r="B2187" i="1"/>
  <c r="I2185" i="1"/>
  <c r="O2185" i="1" s="1"/>
  <c r="Q2185" i="1" s="1"/>
  <c r="G2186" i="1"/>
  <c r="D2188" i="1" l="1"/>
  <c r="E2188" i="1" s="1"/>
  <c r="F2188" i="1" s="1"/>
  <c r="B2188" i="1"/>
  <c r="P2188" i="1"/>
  <c r="A2189" i="1"/>
  <c r="R2187" i="1"/>
  <c r="S2187" i="1" s="1"/>
  <c r="C2188" i="1" s="1"/>
  <c r="T2188" i="1"/>
  <c r="K2188" i="1"/>
  <c r="L2188" i="1" s="1"/>
  <c r="M2188" i="1" s="1"/>
  <c r="N2188" i="1" s="1"/>
  <c r="U2188" i="1"/>
  <c r="H2188" i="1"/>
  <c r="I2186" i="1"/>
  <c r="O2186" i="1" s="1"/>
  <c r="Q2186" i="1" s="1"/>
  <c r="G2187" i="1"/>
  <c r="A2190" i="1" l="1"/>
  <c r="D2189" i="1"/>
  <c r="E2189" i="1" s="1"/>
  <c r="F2189" i="1" s="1"/>
  <c r="B2189" i="1"/>
  <c r="P2189" i="1"/>
  <c r="T2189" i="1"/>
  <c r="K2189" i="1"/>
  <c r="L2189" i="1" s="1"/>
  <c r="M2189" i="1" s="1"/>
  <c r="N2189" i="1" s="1"/>
  <c r="U2189" i="1"/>
  <c r="R2188" i="1"/>
  <c r="S2188" i="1" s="1"/>
  <c r="C2189" i="1" s="1"/>
  <c r="I2187" i="1"/>
  <c r="O2187" i="1" s="1"/>
  <c r="Q2187" i="1" s="1"/>
  <c r="G2188" i="1"/>
  <c r="T2190" i="1" l="1"/>
  <c r="R2189" i="1"/>
  <c r="S2189" i="1" s="1"/>
  <c r="C2190" i="1" s="1"/>
  <c r="U2190" i="1"/>
  <c r="K2190" i="1"/>
  <c r="L2190" i="1" s="1"/>
  <c r="M2190" i="1" s="1"/>
  <c r="N2190" i="1" s="1"/>
  <c r="B2190" i="1"/>
  <c r="P2190" i="1"/>
  <c r="D2190" i="1"/>
  <c r="E2190" i="1" s="1"/>
  <c r="F2190" i="1" s="1"/>
  <c r="A2191" i="1"/>
  <c r="I2188" i="1"/>
  <c r="O2188" i="1" s="1"/>
  <c r="Q2188" i="1" s="1"/>
  <c r="H2189" i="1"/>
  <c r="H2190" i="1" s="1"/>
  <c r="G2189" i="1"/>
  <c r="D2191" i="1" l="1"/>
  <c r="E2191" i="1" s="1"/>
  <c r="F2191" i="1" s="1"/>
  <c r="P2191" i="1"/>
  <c r="A2192" i="1"/>
  <c r="B2191" i="1"/>
  <c r="U2191" i="1"/>
  <c r="R2190" i="1"/>
  <c r="S2190" i="1" s="1"/>
  <c r="C2191" i="1" s="1"/>
  <c r="K2191" i="1"/>
  <c r="L2191" i="1" s="1"/>
  <c r="M2191" i="1" s="1"/>
  <c r="N2191" i="1" s="1"/>
  <c r="T2191" i="1"/>
  <c r="H2191" i="1"/>
  <c r="I2189" i="1"/>
  <c r="O2189" i="1" s="1"/>
  <c r="Q2189" i="1" s="1"/>
  <c r="G2190" i="1"/>
  <c r="H2192" i="1" l="1"/>
  <c r="B2192" i="1"/>
  <c r="P2192" i="1"/>
  <c r="D2192" i="1"/>
  <c r="E2192" i="1" s="1"/>
  <c r="F2192" i="1" s="1"/>
  <c r="A2193" i="1"/>
  <c r="U2192" i="1"/>
  <c r="T2192" i="1"/>
  <c r="K2192" i="1"/>
  <c r="L2192" i="1" s="1"/>
  <c r="M2192" i="1" s="1"/>
  <c r="N2192" i="1" s="1"/>
  <c r="R2191" i="1"/>
  <c r="S2191" i="1" s="1"/>
  <c r="C2192" i="1" s="1"/>
  <c r="I2190" i="1"/>
  <c r="O2190" i="1" s="1"/>
  <c r="Q2190" i="1" s="1"/>
  <c r="G2191" i="1"/>
  <c r="H2193" i="1" l="1"/>
  <c r="D2193" i="1"/>
  <c r="E2193" i="1" s="1"/>
  <c r="F2193" i="1" s="1"/>
  <c r="A2194" i="1"/>
  <c r="P2193" i="1"/>
  <c r="B2193" i="1"/>
  <c r="K2193" i="1"/>
  <c r="L2193" i="1" s="1"/>
  <c r="M2193" i="1" s="1"/>
  <c r="N2193" i="1" s="1"/>
  <c r="T2193" i="1"/>
  <c r="U2193" i="1"/>
  <c r="R2192" i="1"/>
  <c r="S2192" i="1" s="1"/>
  <c r="C2193" i="1" s="1"/>
  <c r="I2191" i="1"/>
  <c r="O2191" i="1" s="1"/>
  <c r="Q2191" i="1" s="1"/>
  <c r="G2192" i="1"/>
  <c r="H2194" i="1" l="1"/>
  <c r="T2194" i="1"/>
  <c r="R2193" i="1"/>
  <c r="S2193" i="1" s="1"/>
  <c r="C2194" i="1" s="1"/>
  <c r="K2194" i="1"/>
  <c r="L2194" i="1" s="1"/>
  <c r="M2194" i="1" s="1"/>
  <c r="N2194" i="1" s="1"/>
  <c r="U2194" i="1"/>
  <c r="P2194" i="1"/>
  <c r="B2194" i="1"/>
  <c r="A2195" i="1"/>
  <c r="D2194" i="1"/>
  <c r="E2194" i="1" s="1"/>
  <c r="F2194" i="1" s="1"/>
  <c r="I2192" i="1"/>
  <c r="O2192" i="1" s="1"/>
  <c r="Q2192" i="1" s="1"/>
  <c r="G2193" i="1"/>
  <c r="U2195" i="1" l="1"/>
  <c r="R2194" i="1"/>
  <c r="S2194" i="1" s="1"/>
  <c r="C2195" i="1" s="1"/>
  <c r="K2195" i="1"/>
  <c r="L2195" i="1" s="1"/>
  <c r="M2195" i="1" s="1"/>
  <c r="N2195" i="1" s="1"/>
  <c r="T2195" i="1"/>
  <c r="B2195" i="1"/>
  <c r="A2196" i="1"/>
  <c r="D2195" i="1"/>
  <c r="E2195" i="1" s="1"/>
  <c r="F2195" i="1" s="1"/>
  <c r="P2195" i="1"/>
  <c r="H2195" i="1"/>
  <c r="I2193" i="1"/>
  <c r="O2193" i="1" s="1"/>
  <c r="Q2193" i="1" s="1"/>
  <c r="G2194" i="1"/>
  <c r="U2196" i="1" l="1"/>
  <c r="R2195" i="1"/>
  <c r="S2195" i="1" s="1"/>
  <c r="C2196" i="1" s="1"/>
  <c r="T2196" i="1"/>
  <c r="K2196" i="1"/>
  <c r="L2196" i="1" s="1"/>
  <c r="M2196" i="1" s="1"/>
  <c r="N2196" i="1" s="1"/>
  <c r="B2196" i="1"/>
  <c r="A2197" i="1"/>
  <c r="D2196" i="1"/>
  <c r="E2196" i="1" s="1"/>
  <c r="F2196" i="1" s="1"/>
  <c r="P2196" i="1"/>
  <c r="H2196" i="1"/>
  <c r="I2194" i="1"/>
  <c r="O2194" i="1" s="1"/>
  <c r="Q2194" i="1" s="1"/>
  <c r="G2195" i="1"/>
  <c r="T2197" i="1" l="1"/>
  <c r="U2197" i="1"/>
  <c r="R2196" i="1"/>
  <c r="S2196" i="1" s="1"/>
  <c r="C2197" i="1" s="1"/>
  <c r="K2197" i="1"/>
  <c r="L2197" i="1" s="1"/>
  <c r="M2197" i="1" s="1"/>
  <c r="N2197" i="1" s="1"/>
  <c r="B2197" i="1"/>
  <c r="D2197" i="1"/>
  <c r="E2197" i="1" s="1"/>
  <c r="F2197" i="1" s="1"/>
  <c r="P2197" i="1"/>
  <c r="A2198" i="1"/>
  <c r="H2197" i="1"/>
  <c r="I2195" i="1"/>
  <c r="O2195" i="1" s="1"/>
  <c r="Q2195" i="1" s="1"/>
  <c r="G2196" i="1"/>
  <c r="P2198" i="1" l="1"/>
  <c r="D2198" i="1"/>
  <c r="E2198" i="1" s="1"/>
  <c r="F2198" i="1" s="1"/>
  <c r="B2198" i="1"/>
  <c r="A2199" i="1"/>
  <c r="T2198" i="1"/>
  <c r="U2198" i="1"/>
  <c r="K2198" i="1"/>
  <c r="L2198" i="1" s="1"/>
  <c r="M2198" i="1" s="1"/>
  <c r="N2198" i="1" s="1"/>
  <c r="R2197" i="1"/>
  <c r="S2197" i="1" s="1"/>
  <c r="C2198" i="1" s="1"/>
  <c r="H2198" i="1"/>
  <c r="I2196" i="1"/>
  <c r="O2196" i="1" s="1"/>
  <c r="Q2196" i="1" s="1"/>
  <c r="G2197" i="1"/>
  <c r="H2199" i="1" l="1"/>
  <c r="D2199" i="1"/>
  <c r="E2199" i="1" s="1"/>
  <c r="F2199" i="1" s="1"/>
  <c r="A2200" i="1"/>
  <c r="B2199" i="1"/>
  <c r="P2199" i="1"/>
  <c r="U2199" i="1"/>
  <c r="K2199" i="1"/>
  <c r="L2199" i="1" s="1"/>
  <c r="M2199" i="1" s="1"/>
  <c r="N2199" i="1" s="1"/>
  <c r="T2199" i="1"/>
  <c r="R2198" i="1"/>
  <c r="S2198" i="1" s="1"/>
  <c r="C2199" i="1" s="1"/>
  <c r="I2197" i="1"/>
  <c r="O2197" i="1" s="1"/>
  <c r="Q2197" i="1" s="1"/>
  <c r="G2198" i="1"/>
  <c r="H2200" i="1" l="1"/>
  <c r="U2200" i="1"/>
  <c r="R2199" i="1"/>
  <c r="S2199" i="1" s="1"/>
  <c r="C2200" i="1" s="1"/>
  <c r="K2200" i="1"/>
  <c r="L2200" i="1" s="1"/>
  <c r="M2200" i="1" s="1"/>
  <c r="N2200" i="1" s="1"/>
  <c r="T2200" i="1"/>
  <c r="A2201" i="1"/>
  <c r="B2200" i="1"/>
  <c r="P2200" i="1"/>
  <c r="D2200" i="1"/>
  <c r="E2200" i="1" s="1"/>
  <c r="F2200" i="1" s="1"/>
  <c r="I2198" i="1"/>
  <c r="O2198" i="1" s="1"/>
  <c r="Q2198" i="1" s="1"/>
  <c r="G2199" i="1"/>
  <c r="U2201" i="1" l="1"/>
  <c r="K2201" i="1"/>
  <c r="L2201" i="1" s="1"/>
  <c r="M2201" i="1" s="1"/>
  <c r="N2201" i="1" s="1"/>
  <c r="R2200" i="1"/>
  <c r="S2200" i="1" s="1"/>
  <c r="C2201" i="1" s="1"/>
  <c r="T2201" i="1"/>
  <c r="D2201" i="1"/>
  <c r="E2201" i="1" s="1"/>
  <c r="F2201" i="1" s="1"/>
  <c r="P2201" i="1"/>
  <c r="B2201" i="1"/>
  <c r="A2202" i="1"/>
  <c r="H2201" i="1"/>
  <c r="I2199" i="1"/>
  <c r="O2199" i="1" s="1"/>
  <c r="Q2199" i="1" s="1"/>
  <c r="G2200" i="1"/>
  <c r="P2202" i="1" l="1"/>
  <c r="A2203" i="1"/>
  <c r="B2202" i="1"/>
  <c r="D2202" i="1"/>
  <c r="E2202" i="1" s="1"/>
  <c r="F2202" i="1" s="1"/>
  <c r="R2201" i="1"/>
  <c r="S2201" i="1" s="1"/>
  <c r="C2202" i="1" s="1"/>
  <c r="T2202" i="1"/>
  <c r="K2202" i="1"/>
  <c r="L2202" i="1" s="1"/>
  <c r="M2202" i="1" s="1"/>
  <c r="N2202" i="1" s="1"/>
  <c r="U2202" i="1"/>
  <c r="H2202" i="1"/>
  <c r="I2200" i="1"/>
  <c r="O2200" i="1" s="1"/>
  <c r="Q2200" i="1" s="1"/>
  <c r="G2201" i="1"/>
  <c r="H2203" i="1" l="1"/>
  <c r="B2203" i="1"/>
  <c r="A2204" i="1"/>
  <c r="P2203" i="1"/>
  <c r="D2203" i="1"/>
  <c r="E2203" i="1" s="1"/>
  <c r="F2203" i="1" s="1"/>
  <c r="R2202" i="1"/>
  <c r="S2202" i="1" s="1"/>
  <c r="C2203" i="1" s="1"/>
  <c r="T2203" i="1"/>
  <c r="K2203" i="1"/>
  <c r="L2203" i="1" s="1"/>
  <c r="M2203" i="1" s="1"/>
  <c r="N2203" i="1" s="1"/>
  <c r="U2203" i="1"/>
  <c r="I2201" i="1"/>
  <c r="O2201" i="1" s="1"/>
  <c r="Q2201" i="1" s="1"/>
  <c r="G2202" i="1"/>
  <c r="H2204" i="1" l="1"/>
  <c r="P2204" i="1"/>
  <c r="B2204" i="1"/>
  <c r="A2205" i="1"/>
  <c r="D2204" i="1"/>
  <c r="E2204" i="1" s="1"/>
  <c r="F2204" i="1" s="1"/>
  <c r="U2204" i="1"/>
  <c r="R2203" i="1"/>
  <c r="S2203" i="1" s="1"/>
  <c r="C2204" i="1" s="1"/>
  <c r="T2204" i="1"/>
  <c r="K2204" i="1"/>
  <c r="L2204" i="1" s="1"/>
  <c r="M2204" i="1" s="1"/>
  <c r="N2204" i="1" s="1"/>
  <c r="I2202" i="1"/>
  <c r="O2202" i="1" s="1"/>
  <c r="Q2202" i="1" s="1"/>
  <c r="G2203" i="1"/>
  <c r="B2205" i="1" l="1"/>
  <c r="P2205" i="1"/>
  <c r="D2205" i="1"/>
  <c r="E2205" i="1" s="1"/>
  <c r="F2205" i="1" s="1"/>
  <c r="A2206" i="1"/>
  <c r="T2205" i="1"/>
  <c r="K2205" i="1"/>
  <c r="L2205" i="1" s="1"/>
  <c r="M2205" i="1" s="1"/>
  <c r="N2205" i="1" s="1"/>
  <c r="U2205" i="1"/>
  <c r="R2204" i="1"/>
  <c r="S2204" i="1" s="1"/>
  <c r="C2205" i="1" s="1"/>
  <c r="H2205" i="1"/>
  <c r="I2203" i="1"/>
  <c r="O2203" i="1" s="1"/>
  <c r="Q2203" i="1" s="1"/>
  <c r="G2204" i="1"/>
  <c r="D2206" i="1" l="1"/>
  <c r="E2206" i="1" s="1"/>
  <c r="F2206" i="1" s="1"/>
  <c r="B2206" i="1"/>
  <c r="P2206" i="1"/>
  <c r="A2207" i="1"/>
  <c r="R2205" i="1"/>
  <c r="S2205" i="1" s="1"/>
  <c r="C2206" i="1" s="1"/>
  <c r="U2206" i="1"/>
  <c r="T2206" i="1"/>
  <c r="K2206" i="1"/>
  <c r="L2206" i="1" s="1"/>
  <c r="M2206" i="1" s="1"/>
  <c r="N2206" i="1" s="1"/>
  <c r="I2204" i="1"/>
  <c r="O2204" i="1" s="1"/>
  <c r="Q2204" i="1" s="1"/>
  <c r="G2205" i="1"/>
  <c r="H2206" i="1" s="1"/>
  <c r="D2207" i="1" l="1"/>
  <c r="E2207" i="1" s="1"/>
  <c r="F2207" i="1" s="1"/>
  <c r="A2208" i="1"/>
  <c r="B2207" i="1"/>
  <c r="P2207" i="1"/>
  <c r="U2207" i="1"/>
  <c r="R2206" i="1"/>
  <c r="S2206" i="1" s="1"/>
  <c r="C2207" i="1" s="1"/>
  <c r="T2207" i="1"/>
  <c r="K2207" i="1"/>
  <c r="L2207" i="1" s="1"/>
  <c r="M2207" i="1" s="1"/>
  <c r="N2207" i="1" s="1"/>
  <c r="H2207" i="1"/>
  <c r="I2205" i="1"/>
  <c r="O2205" i="1" s="1"/>
  <c r="Q2205" i="1" s="1"/>
  <c r="G2206" i="1"/>
  <c r="U2208" i="1" l="1"/>
  <c r="T2208" i="1"/>
  <c r="R2207" i="1"/>
  <c r="S2207" i="1" s="1"/>
  <c r="C2208" i="1" s="1"/>
  <c r="K2208" i="1"/>
  <c r="L2208" i="1" s="1"/>
  <c r="M2208" i="1" s="1"/>
  <c r="N2208" i="1" s="1"/>
  <c r="P2208" i="1"/>
  <c r="B2208" i="1"/>
  <c r="A2209" i="1"/>
  <c r="D2208" i="1"/>
  <c r="E2208" i="1" s="1"/>
  <c r="F2208" i="1" s="1"/>
  <c r="H2208" i="1"/>
  <c r="I2206" i="1"/>
  <c r="O2206" i="1" s="1"/>
  <c r="Q2206" i="1" s="1"/>
  <c r="G2207" i="1"/>
  <c r="D2209" i="1" l="1"/>
  <c r="E2209" i="1" s="1"/>
  <c r="F2209" i="1" s="1"/>
  <c r="A2210" i="1"/>
  <c r="P2209" i="1"/>
  <c r="B2209" i="1"/>
  <c r="K2209" i="1"/>
  <c r="L2209" i="1" s="1"/>
  <c r="M2209" i="1" s="1"/>
  <c r="N2209" i="1" s="1"/>
  <c r="T2209" i="1"/>
  <c r="U2209" i="1"/>
  <c r="R2208" i="1"/>
  <c r="S2208" i="1" s="1"/>
  <c r="C2209" i="1" s="1"/>
  <c r="H2209" i="1"/>
  <c r="I2207" i="1"/>
  <c r="O2207" i="1" s="1"/>
  <c r="Q2207" i="1" s="1"/>
  <c r="G2208" i="1"/>
  <c r="H2210" i="1" l="1"/>
  <c r="K2210" i="1"/>
  <c r="L2210" i="1" s="1"/>
  <c r="M2210" i="1" s="1"/>
  <c r="N2210" i="1" s="1"/>
  <c r="T2210" i="1"/>
  <c r="R2209" i="1"/>
  <c r="S2209" i="1" s="1"/>
  <c r="C2210" i="1" s="1"/>
  <c r="U2210" i="1"/>
  <c r="D2210" i="1"/>
  <c r="E2210" i="1" s="1"/>
  <c r="F2210" i="1" s="1"/>
  <c r="P2210" i="1"/>
  <c r="A2211" i="1"/>
  <c r="B2210" i="1"/>
  <c r="I2208" i="1"/>
  <c r="O2208" i="1" s="1"/>
  <c r="Q2208" i="1" s="1"/>
  <c r="G2209" i="1"/>
  <c r="U2211" i="1" l="1"/>
  <c r="K2211" i="1"/>
  <c r="L2211" i="1" s="1"/>
  <c r="M2211" i="1" s="1"/>
  <c r="N2211" i="1" s="1"/>
  <c r="R2210" i="1"/>
  <c r="S2210" i="1" s="1"/>
  <c r="C2211" i="1" s="1"/>
  <c r="T2211" i="1"/>
  <c r="B2211" i="1"/>
  <c r="A2212" i="1"/>
  <c r="D2211" i="1"/>
  <c r="E2211" i="1" s="1"/>
  <c r="F2211" i="1" s="1"/>
  <c r="P2211" i="1"/>
  <c r="H2211" i="1"/>
  <c r="I2209" i="1"/>
  <c r="O2209" i="1" s="1"/>
  <c r="Q2209" i="1" s="1"/>
  <c r="G2210" i="1"/>
  <c r="K2212" i="1" l="1"/>
  <c r="L2212" i="1" s="1"/>
  <c r="M2212" i="1" s="1"/>
  <c r="N2212" i="1" s="1"/>
  <c r="T2212" i="1"/>
  <c r="U2212" i="1"/>
  <c r="R2211" i="1"/>
  <c r="S2211" i="1" s="1"/>
  <c r="C2212" i="1" s="1"/>
  <c r="A2213" i="1"/>
  <c r="P2212" i="1"/>
  <c r="D2212" i="1"/>
  <c r="E2212" i="1" s="1"/>
  <c r="F2212" i="1" s="1"/>
  <c r="B2212" i="1"/>
  <c r="I2210" i="1"/>
  <c r="O2210" i="1" s="1"/>
  <c r="Q2210" i="1" s="1"/>
  <c r="G2211" i="1"/>
  <c r="T2213" i="1" l="1"/>
  <c r="K2213" i="1"/>
  <c r="L2213" i="1" s="1"/>
  <c r="M2213" i="1" s="1"/>
  <c r="N2213" i="1" s="1"/>
  <c r="U2213" i="1"/>
  <c r="R2212" i="1"/>
  <c r="S2212" i="1" s="1"/>
  <c r="C2213" i="1" s="1"/>
  <c r="B2213" i="1"/>
  <c r="P2213" i="1"/>
  <c r="D2213" i="1"/>
  <c r="E2213" i="1" s="1"/>
  <c r="F2213" i="1" s="1"/>
  <c r="A2214" i="1"/>
  <c r="I2211" i="1"/>
  <c r="O2211" i="1" s="1"/>
  <c r="Q2211" i="1" s="1"/>
  <c r="G2212" i="1"/>
  <c r="H2212" i="1"/>
  <c r="H2213" i="1" s="1"/>
  <c r="D2214" i="1" l="1"/>
  <c r="E2214" i="1" s="1"/>
  <c r="F2214" i="1" s="1"/>
  <c r="B2214" i="1"/>
  <c r="A2215" i="1"/>
  <c r="P2214" i="1"/>
  <c r="U2214" i="1"/>
  <c r="R2213" i="1"/>
  <c r="S2213" i="1" s="1"/>
  <c r="C2214" i="1" s="1"/>
  <c r="T2214" i="1"/>
  <c r="K2214" i="1"/>
  <c r="L2214" i="1" s="1"/>
  <c r="M2214" i="1" s="1"/>
  <c r="N2214" i="1" s="1"/>
  <c r="H2214" i="1"/>
  <c r="I2212" i="1"/>
  <c r="O2212" i="1" s="1"/>
  <c r="Q2212" i="1" s="1"/>
  <c r="G2213" i="1"/>
  <c r="U2215" i="1" l="1"/>
  <c r="R2214" i="1"/>
  <c r="S2214" i="1" s="1"/>
  <c r="C2215" i="1" s="1"/>
  <c r="T2215" i="1"/>
  <c r="K2215" i="1"/>
  <c r="L2215" i="1" s="1"/>
  <c r="M2215" i="1" s="1"/>
  <c r="N2215" i="1" s="1"/>
  <c r="A2216" i="1"/>
  <c r="B2215" i="1"/>
  <c r="D2215" i="1"/>
  <c r="E2215" i="1" s="1"/>
  <c r="F2215" i="1" s="1"/>
  <c r="P2215" i="1"/>
  <c r="H2215" i="1"/>
  <c r="I2213" i="1"/>
  <c r="O2213" i="1" s="1"/>
  <c r="Q2213" i="1" s="1"/>
  <c r="G2214" i="1"/>
  <c r="K2216" i="1" l="1"/>
  <c r="L2216" i="1" s="1"/>
  <c r="M2216" i="1" s="1"/>
  <c r="N2216" i="1" s="1"/>
  <c r="U2216" i="1"/>
  <c r="R2215" i="1"/>
  <c r="S2215" i="1" s="1"/>
  <c r="C2216" i="1" s="1"/>
  <c r="T2216" i="1"/>
  <c r="B2216" i="1"/>
  <c r="P2216" i="1"/>
  <c r="D2216" i="1"/>
  <c r="E2216" i="1" s="1"/>
  <c r="F2216" i="1" s="1"/>
  <c r="A2217" i="1"/>
  <c r="H2216" i="1"/>
  <c r="I2214" i="1"/>
  <c r="O2214" i="1" s="1"/>
  <c r="Q2214" i="1" s="1"/>
  <c r="G2215" i="1"/>
  <c r="H2217" i="1" l="1"/>
  <c r="R2216" i="1"/>
  <c r="S2216" i="1" s="1"/>
  <c r="C2217" i="1" s="1"/>
  <c r="K2217" i="1"/>
  <c r="L2217" i="1" s="1"/>
  <c r="M2217" i="1" s="1"/>
  <c r="N2217" i="1" s="1"/>
  <c r="U2217" i="1"/>
  <c r="T2217" i="1"/>
  <c r="B2217" i="1"/>
  <c r="P2217" i="1"/>
  <c r="A2218" i="1"/>
  <c r="D2217" i="1"/>
  <c r="E2217" i="1" s="1"/>
  <c r="F2217" i="1" s="1"/>
  <c r="I2215" i="1"/>
  <c r="O2215" i="1" s="1"/>
  <c r="Q2215" i="1" s="1"/>
  <c r="G2216" i="1"/>
  <c r="K2218" i="1" l="1"/>
  <c r="L2218" i="1" s="1"/>
  <c r="M2218" i="1" s="1"/>
  <c r="N2218" i="1" s="1"/>
  <c r="U2218" i="1"/>
  <c r="T2218" i="1"/>
  <c r="R2217" i="1"/>
  <c r="S2217" i="1" s="1"/>
  <c r="C2218" i="1" s="1"/>
  <c r="P2218" i="1"/>
  <c r="A2219" i="1"/>
  <c r="B2218" i="1"/>
  <c r="D2218" i="1"/>
  <c r="E2218" i="1" s="1"/>
  <c r="F2218" i="1" s="1"/>
  <c r="H2218" i="1"/>
  <c r="I2216" i="1"/>
  <c r="O2216" i="1" s="1"/>
  <c r="Q2216" i="1" s="1"/>
  <c r="G2217" i="1"/>
  <c r="H2219" i="1" l="1"/>
  <c r="D2219" i="1"/>
  <c r="E2219" i="1" s="1"/>
  <c r="F2219" i="1" s="1"/>
  <c r="A2220" i="1"/>
  <c r="B2219" i="1"/>
  <c r="P2219" i="1"/>
  <c r="K2219" i="1"/>
  <c r="L2219" i="1" s="1"/>
  <c r="M2219" i="1" s="1"/>
  <c r="N2219" i="1" s="1"/>
  <c r="R2218" i="1"/>
  <c r="S2218" i="1" s="1"/>
  <c r="C2219" i="1" s="1"/>
  <c r="T2219" i="1"/>
  <c r="U2219" i="1"/>
  <c r="I2217" i="1"/>
  <c r="O2217" i="1" s="1"/>
  <c r="Q2217" i="1" s="1"/>
  <c r="G2218" i="1"/>
  <c r="K2220" i="1" l="1"/>
  <c r="L2220" i="1" s="1"/>
  <c r="M2220" i="1" s="1"/>
  <c r="N2220" i="1" s="1"/>
  <c r="T2220" i="1"/>
  <c r="U2220" i="1"/>
  <c r="R2219" i="1"/>
  <c r="S2219" i="1" s="1"/>
  <c r="C2220" i="1" s="1"/>
  <c r="A2221" i="1"/>
  <c r="D2220" i="1"/>
  <c r="E2220" i="1" s="1"/>
  <c r="F2220" i="1" s="1"/>
  <c r="B2220" i="1"/>
  <c r="P2220" i="1"/>
  <c r="H2220" i="1"/>
  <c r="I2218" i="1"/>
  <c r="O2218" i="1" s="1"/>
  <c r="Q2218" i="1" s="1"/>
  <c r="G2219" i="1"/>
  <c r="T2221" i="1" l="1"/>
  <c r="U2221" i="1"/>
  <c r="R2220" i="1"/>
  <c r="S2220" i="1" s="1"/>
  <c r="C2221" i="1" s="1"/>
  <c r="K2221" i="1"/>
  <c r="L2221" i="1" s="1"/>
  <c r="M2221" i="1" s="1"/>
  <c r="N2221" i="1" s="1"/>
  <c r="H2221" i="1"/>
  <c r="B2221" i="1"/>
  <c r="P2221" i="1"/>
  <c r="A2222" i="1"/>
  <c r="D2221" i="1"/>
  <c r="E2221" i="1" s="1"/>
  <c r="F2221" i="1" s="1"/>
  <c r="I2219" i="1"/>
  <c r="O2219" i="1" s="1"/>
  <c r="Q2219" i="1" s="1"/>
  <c r="G2220" i="1"/>
  <c r="U2222" i="1" l="1"/>
  <c r="R2221" i="1"/>
  <c r="S2221" i="1" s="1"/>
  <c r="C2222" i="1" s="1"/>
  <c r="K2222" i="1"/>
  <c r="L2222" i="1" s="1"/>
  <c r="M2222" i="1" s="1"/>
  <c r="N2222" i="1" s="1"/>
  <c r="T2222" i="1"/>
  <c r="D2222" i="1"/>
  <c r="E2222" i="1" s="1"/>
  <c r="F2222" i="1" s="1"/>
  <c r="B2222" i="1"/>
  <c r="A2223" i="1"/>
  <c r="P2222" i="1"/>
  <c r="H2222" i="1"/>
  <c r="I2220" i="1"/>
  <c r="O2220" i="1" s="1"/>
  <c r="Q2220" i="1" s="1"/>
  <c r="G2221" i="1"/>
  <c r="H2223" i="1" l="1"/>
  <c r="A2224" i="1"/>
  <c r="B2223" i="1"/>
  <c r="P2223" i="1"/>
  <c r="D2223" i="1"/>
  <c r="E2223" i="1" s="1"/>
  <c r="F2223" i="1" s="1"/>
  <c r="K2223" i="1"/>
  <c r="L2223" i="1" s="1"/>
  <c r="M2223" i="1" s="1"/>
  <c r="N2223" i="1" s="1"/>
  <c r="R2222" i="1"/>
  <c r="S2222" i="1" s="1"/>
  <c r="C2223" i="1" s="1"/>
  <c r="U2223" i="1"/>
  <c r="T2223" i="1"/>
  <c r="I2221" i="1"/>
  <c r="O2221" i="1" s="1"/>
  <c r="Q2221" i="1" s="1"/>
  <c r="G2222" i="1"/>
  <c r="U2224" i="1" l="1"/>
  <c r="T2224" i="1"/>
  <c r="R2223" i="1"/>
  <c r="S2223" i="1" s="1"/>
  <c r="C2224" i="1" s="1"/>
  <c r="K2224" i="1"/>
  <c r="L2224" i="1" s="1"/>
  <c r="M2224" i="1" s="1"/>
  <c r="N2224" i="1" s="1"/>
  <c r="H2224" i="1"/>
  <c r="D2224" i="1"/>
  <c r="E2224" i="1" s="1"/>
  <c r="F2224" i="1" s="1"/>
  <c r="A2225" i="1"/>
  <c r="B2224" i="1"/>
  <c r="P2224" i="1"/>
  <c r="I2222" i="1"/>
  <c r="O2222" i="1" s="1"/>
  <c r="Q2222" i="1" s="1"/>
  <c r="G2223" i="1"/>
  <c r="H2225" i="1" l="1"/>
  <c r="A2226" i="1"/>
  <c r="D2225" i="1"/>
  <c r="E2225" i="1" s="1"/>
  <c r="F2225" i="1" s="1"/>
  <c r="P2225" i="1"/>
  <c r="B2225" i="1"/>
  <c r="U2225" i="1"/>
  <c r="T2225" i="1"/>
  <c r="R2224" i="1"/>
  <c r="S2224" i="1" s="1"/>
  <c r="C2225" i="1" s="1"/>
  <c r="K2225" i="1"/>
  <c r="L2225" i="1" s="1"/>
  <c r="M2225" i="1" s="1"/>
  <c r="N2225" i="1" s="1"/>
  <c r="I2223" i="1"/>
  <c r="O2223" i="1" s="1"/>
  <c r="Q2223" i="1" s="1"/>
  <c r="G2224" i="1"/>
  <c r="T2226" i="1" l="1"/>
  <c r="R2225" i="1"/>
  <c r="S2225" i="1" s="1"/>
  <c r="C2226" i="1" s="1"/>
  <c r="K2226" i="1"/>
  <c r="L2226" i="1" s="1"/>
  <c r="M2226" i="1" s="1"/>
  <c r="N2226" i="1" s="1"/>
  <c r="U2226" i="1"/>
  <c r="P2226" i="1"/>
  <c r="A2227" i="1"/>
  <c r="B2226" i="1"/>
  <c r="D2226" i="1"/>
  <c r="E2226" i="1" s="1"/>
  <c r="F2226" i="1" s="1"/>
  <c r="H2226" i="1"/>
  <c r="I2224" i="1"/>
  <c r="O2224" i="1" s="1"/>
  <c r="Q2224" i="1" s="1"/>
  <c r="G2225" i="1"/>
  <c r="A2228" i="1" l="1"/>
  <c r="P2227" i="1"/>
  <c r="B2227" i="1"/>
  <c r="D2227" i="1"/>
  <c r="E2227" i="1" s="1"/>
  <c r="F2227" i="1" s="1"/>
  <c r="K2227" i="1"/>
  <c r="L2227" i="1" s="1"/>
  <c r="M2227" i="1" s="1"/>
  <c r="N2227" i="1" s="1"/>
  <c r="U2227" i="1"/>
  <c r="R2226" i="1"/>
  <c r="S2226" i="1" s="1"/>
  <c r="C2227" i="1" s="1"/>
  <c r="T2227" i="1"/>
  <c r="I2225" i="1"/>
  <c r="O2225" i="1" s="1"/>
  <c r="Q2225" i="1" s="1"/>
  <c r="G2226" i="1"/>
  <c r="H2227" i="1" s="1"/>
  <c r="U2228" i="1" l="1"/>
  <c r="R2227" i="1"/>
  <c r="S2227" i="1" s="1"/>
  <c r="C2228" i="1" s="1"/>
  <c r="T2228" i="1"/>
  <c r="K2228" i="1"/>
  <c r="L2228" i="1" s="1"/>
  <c r="M2228" i="1" s="1"/>
  <c r="N2228" i="1" s="1"/>
  <c r="H2228" i="1"/>
  <c r="B2228" i="1"/>
  <c r="A2229" i="1"/>
  <c r="D2228" i="1"/>
  <c r="E2228" i="1" s="1"/>
  <c r="F2228" i="1" s="1"/>
  <c r="P2228" i="1"/>
  <c r="I2226" i="1"/>
  <c r="O2226" i="1" s="1"/>
  <c r="Q2226" i="1" s="1"/>
  <c r="G2227" i="1"/>
  <c r="H2229" i="1" l="1"/>
  <c r="B2229" i="1"/>
  <c r="P2229" i="1"/>
  <c r="D2229" i="1"/>
  <c r="E2229" i="1" s="1"/>
  <c r="F2229" i="1" s="1"/>
  <c r="A2230" i="1"/>
  <c r="T2229" i="1"/>
  <c r="K2229" i="1"/>
  <c r="L2229" i="1" s="1"/>
  <c r="M2229" i="1" s="1"/>
  <c r="N2229" i="1" s="1"/>
  <c r="U2229" i="1"/>
  <c r="R2228" i="1"/>
  <c r="S2228" i="1" s="1"/>
  <c r="C2229" i="1" s="1"/>
  <c r="I2227" i="1"/>
  <c r="O2227" i="1" s="1"/>
  <c r="Q2227" i="1" s="1"/>
  <c r="G2228" i="1"/>
  <c r="H2230" i="1" l="1"/>
  <c r="P2230" i="1"/>
  <c r="D2230" i="1"/>
  <c r="E2230" i="1" s="1"/>
  <c r="F2230" i="1" s="1"/>
  <c r="B2230" i="1"/>
  <c r="A2231" i="1"/>
  <c r="T2230" i="1"/>
  <c r="U2230" i="1"/>
  <c r="R2229" i="1"/>
  <c r="S2229" i="1" s="1"/>
  <c r="C2230" i="1" s="1"/>
  <c r="K2230" i="1"/>
  <c r="L2230" i="1" s="1"/>
  <c r="M2230" i="1" s="1"/>
  <c r="N2230" i="1" s="1"/>
  <c r="I2228" i="1"/>
  <c r="O2228" i="1" s="1"/>
  <c r="Q2228" i="1" s="1"/>
  <c r="G2229" i="1"/>
  <c r="B2231" i="1" l="1"/>
  <c r="A2232" i="1"/>
  <c r="D2231" i="1"/>
  <c r="E2231" i="1" s="1"/>
  <c r="F2231" i="1" s="1"/>
  <c r="P2231" i="1"/>
  <c r="U2231" i="1"/>
  <c r="R2230" i="1"/>
  <c r="S2230" i="1" s="1"/>
  <c r="C2231" i="1" s="1"/>
  <c r="T2231" i="1"/>
  <c r="K2231" i="1"/>
  <c r="L2231" i="1" s="1"/>
  <c r="M2231" i="1" s="1"/>
  <c r="N2231" i="1" s="1"/>
  <c r="H2231" i="1"/>
  <c r="I2229" i="1"/>
  <c r="O2229" i="1" s="1"/>
  <c r="Q2229" i="1" s="1"/>
  <c r="G2230" i="1"/>
  <c r="B2232" i="1" l="1"/>
  <c r="D2232" i="1"/>
  <c r="E2232" i="1" s="1"/>
  <c r="F2232" i="1" s="1"/>
  <c r="A2233" i="1"/>
  <c r="P2232" i="1"/>
  <c r="K2232" i="1"/>
  <c r="L2232" i="1" s="1"/>
  <c r="M2232" i="1" s="1"/>
  <c r="N2232" i="1" s="1"/>
  <c r="T2232" i="1"/>
  <c r="U2232" i="1"/>
  <c r="R2231" i="1"/>
  <c r="S2231" i="1" s="1"/>
  <c r="C2232" i="1" s="1"/>
  <c r="H2232" i="1"/>
  <c r="I2230" i="1"/>
  <c r="O2230" i="1" s="1"/>
  <c r="Q2230" i="1" s="1"/>
  <c r="G2231" i="1"/>
  <c r="A2234" i="1" l="1"/>
  <c r="D2233" i="1"/>
  <c r="E2233" i="1" s="1"/>
  <c r="F2233" i="1" s="1"/>
  <c r="P2233" i="1"/>
  <c r="B2233" i="1"/>
  <c r="U2233" i="1"/>
  <c r="T2233" i="1"/>
  <c r="R2232" i="1"/>
  <c r="S2232" i="1" s="1"/>
  <c r="C2233" i="1" s="1"/>
  <c r="K2233" i="1"/>
  <c r="L2233" i="1" s="1"/>
  <c r="M2233" i="1" s="1"/>
  <c r="N2233" i="1" s="1"/>
  <c r="I2231" i="1"/>
  <c r="O2231" i="1" s="1"/>
  <c r="Q2231" i="1" s="1"/>
  <c r="G2232" i="1"/>
  <c r="K2234" i="1" l="1"/>
  <c r="L2234" i="1" s="1"/>
  <c r="M2234" i="1" s="1"/>
  <c r="N2234" i="1" s="1"/>
  <c r="U2234" i="1"/>
  <c r="T2234" i="1"/>
  <c r="R2233" i="1"/>
  <c r="S2233" i="1" s="1"/>
  <c r="C2234" i="1" s="1"/>
  <c r="P2234" i="1"/>
  <c r="A2235" i="1"/>
  <c r="B2234" i="1"/>
  <c r="D2234" i="1"/>
  <c r="E2234" i="1" s="1"/>
  <c r="F2234" i="1" s="1"/>
  <c r="I2232" i="1"/>
  <c r="O2232" i="1" s="1"/>
  <c r="Q2232" i="1" s="1"/>
  <c r="G2233" i="1"/>
  <c r="H2233" i="1"/>
  <c r="H2234" i="1" s="1"/>
  <c r="U2235" i="1" l="1"/>
  <c r="R2234" i="1"/>
  <c r="S2234" i="1" s="1"/>
  <c r="C2235" i="1" s="1"/>
  <c r="K2235" i="1"/>
  <c r="L2235" i="1" s="1"/>
  <c r="M2235" i="1" s="1"/>
  <c r="N2235" i="1" s="1"/>
  <c r="T2235" i="1"/>
  <c r="D2235" i="1"/>
  <c r="E2235" i="1" s="1"/>
  <c r="F2235" i="1" s="1"/>
  <c r="P2235" i="1"/>
  <c r="B2235" i="1"/>
  <c r="A2236" i="1"/>
  <c r="H2235" i="1"/>
  <c r="I2233" i="1"/>
  <c r="O2233" i="1" s="1"/>
  <c r="Q2233" i="1" s="1"/>
  <c r="G2234" i="1"/>
  <c r="U2236" i="1" l="1"/>
  <c r="T2236" i="1"/>
  <c r="K2236" i="1"/>
  <c r="L2236" i="1" s="1"/>
  <c r="M2236" i="1" s="1"/>
  <c r="N2236" i="1" s="1"/>
  <c r="R2235" i="1"/>
  <c r="S2235" i="1" s="1"/>
  <c r="C2236" i="1" s="1"/>
  <c r="H2236" i="1"/>
  <c r="B2236" i="1"/>
  <c r="A2237" i="1"/>
  <c r="P2236" i="1"/>
  <c r="D2236" i="1"/>
  <c r="E2236" i="1" s="1"/>
  <c r="F2236" i="1" s="1"/>
  <c r="I2234" i="1"/>
  <c r="O2234" i="1" s="1"/>
  <c r="Q2234" i="1" s="1"/>
  <c r="G2235" i="1"/>
  <c r="R2236" i="1" l="1"/>
  <c r="S2236" i="1" s="1"/>
  <c r="C2237" i="1" s="1"/>
  <c r="T2237" i="1"/>
  <c r="K2237" i="1"/>
  <c r="L2237" i="1" s="1"/>
  <c r="M2237" i="1" s="1"/>
  <c r="N2237" i="1" s="1"/>
  <c r="U2237" i="1"/>
  <c r="P2237" i="1"/>
  <c r="D2237" i="1"/>
  <c r="E2237" i="1" s="1"/>
  <c r="F2237" i="1" s="1"/>
  <c r="A2238" i="1"/>
  <c r="B2237" i="1"/>
  <c r="H2237" i="1"/>
  <c r="I2235" i="1"/>
  <c r="O2235" i="1" s="1"/>
  <c r="Q2235" i="1" s="1"/>
  <c r="G2236" i="1"/>
  <c r="D2238" i="1" l="1"/>
  <c r="E2238" i="1" s="1"/>
  <c r="F2238" i="1" s="1"/>
  <c r="B2238" i="1"/>
  <c r="P2238" i="1"/>
  <c r="A2239" i="1"/>
  <c r="U2238" i="1"/>
  <c r="R2237" i="1"/>
  <c r="S2237" i="1" s="1"/>
  <c r="C2238" i="1" s="1"/>
  <c r="T2238" i="1"/>
  <c r="K2238" i="1"/>
  <c r="L2238" i="1" s="1"/>
  <c r="M2238" i="1" s="1"/>
  <c r="N2238" i="1" s="1"/>
  <c r="H2238" i="1"/>
  <c r="I2236" i="1"/>
  <c r="O2236" i="1" s="1"/>
  <c r="Q2236" i="1" s="1"/>
  <c r="G2237" i="1"/>
  <c r="U2239" i="1" l="1"/>
  <c r="R2238" i="1"/>
  <c r="S2238" i="1" s="1"/>
  <c r="C2239" i="1" s="1"/>
  <c r="K2239" i="1"/>
  <c r="L2239" i="1" s="1"/>
  <c r="M2239" i="1" s="1"/>
  <c r="N2239" i="1" s="1"/>
  <c r="T2239" i="1"/>
  <c r="P2239" i="1"/>
  <c r="A2240" i="1"/>
  <c r="B2239" i="1"/>
  <c r="D2239" i="1"/>
  <c r="E2239" i="1" s="1"/>
  <c r="F2239" i="1" s="1"/>
  <c r="H2239" i="1"/>
  <c r="I2237" i="1"/>
  <c r="O2237" i="1" s="1"/>
  <c r="Q2237" i="1" s="1"/>
  <c r="G2238" i="1"/>
  <c r="B2240" i="1" l="1"/>
  <c r="D2240" i="1"/>
  <c r="E2240" i="1" s="1"/>
  <c r="F2240" i="1" s="1"/>
  <c r="A2241" i="1"/>
  <c r="P2240" i="1"/>
  <c r="U2240" i="1"/>
  <c r="R2239" i="1"/>
  <c r="S2239" i="1" s="1"/>
  <c r="C2240" i="1" s="1"/>
  <c r="T2240" i="1"/>
  <c r="K2240" i="1"/>
  <c r="L2240" i="1" s="1"/>
  <c r="M2240" i="1" s="1"/>
  <c r="N2240" i="1" s="1"/>
  <c r="H2240" i="1"/>
  <c r="I2238" i="1"/>
  <c r="O2238" i="1" s="1"/>
  <c r="Q2238" i="1" s="1"/>
  <c r="G2239" i="1"/>
  <c r="D2241" i="1" l="1"/>
  <c r="E2241" i="1" s="1"/>
  <c r="F2241" i="1" s="1"/>
  <c r="B2241" i="1"/>
  <c r="P2241" i="1"/>
  <c r="A2242" i="1"/>
  <c r="K2241" i="1"/>
  <c r="L2241" i="1" s="1"/>
  <c r="M2241" i="1" s="1"/>
  <c r="N2241" i="1" s="1"/>
  <c r="U2241" i="1"/>
  <c r="R2240" i="1"/>
  <c r="S2240" i="1" s="1"/>
  <c r="C2241" i="1" s="1"/>
  <c r="T2241" i="1"/>
  <c r="H2241" i="1"/>
  <c r="I2239" i="1"/>
  <c r="O2239" i="1" s="1"/>
  <c r="Q2239" i="1" s="1"/>
  <c r="G2240" i="1"/>
  <c r="H2242" i="1" l="1"/>
  <c r="P2242" i="1"/>
  <c r="A2243" i="1"/>
  <c r="D2242" i="1"/>
  <c r="E2242" i="1" s="1"/>
  <c r="F2242" i="1" s="1"/>
  <c r="B2242" i="1"/>
  <c r="K2242" i="1"/>
  <c r="L2242" i="1" s="1"/>
  <c r="M2242" i="1" s="1"/>
  <c r="N2242" i="1" s="1"/>
  <c r="T2242" i="1"/>
  <c r="R2241" i="1"/>
  <c r="S2241" i="1" s="1"/>
  <c r="C2242" i="1" s="1"/>
  <c r="U2242" i="1"/>
  <c r="I2240" i="1"/>
  <c r="O2240" i="1" s="1"/>
  <c r="Q2240" i="1" s="1"/>
  <c r="G2241" i="1"/>
  <c r="B2243" i="1" l="1"/>
  <c r="D2243" i="1"/>
  <c r="E2243" i="1" s="1"/>
  <c r="F2243" i="1" s="1"/>
  <c r="P2243" i="1"/>
  <c r="A2244" i="1"/>
  <c r="K2243" i="1"/>
  <c r="L2243" i="1" s="1"/>
  <c r="M2243" i="1" s="1"/>
  <c r="N2243" i="1" s="1"/>
  <c r="U2243" i="1"/>
  <c r="R2242" i="1"/>
  <c r="S2242" i="1" s="1"/>
  <c r="C2243" i="1" s="1"/>
  <c r="T2243" i="1"/>
  <c r="H2243" i="1"/>
  <c r="I2241" i="1"/>
  <c r="O2241" i="1" s="1"/>
  <c r="Q2241" i="1" s="1"/>
  <c r="G2242" i="1"/>
  <c r="P2244" i="1" l="1"/>
  <c r="B2244" i="1"/>
  <c r="D2244" i="1"/>
  <c r="E2244" i="1" s="1"/>
  <c r="F2244" i="1" s="1"/>
  <c r="A2245" i="1"/>
  <c r="U2244" i="1"/>
  <c r="R2243" i="1"/>
  <c r="S2243" i="1" s="1"/>
  <c r="C2244" i="1" s="1"/>
  <c r="T2244" i="1"/>
  <c r="K2244" i="1"/>
  <c r="L2244" i="1" s="1"/>
  <c r="M2244" i="1" s="1"/>
  <c r="N2244" i="1" s="1"/>
  <c r="H2244" i="1"/>
  <c r="I2242" i="1"/>
  <c r="O2242" i="1" s="1"/>
  <c r="Q2242" i="1" s="1"/>
  <c r="G2243" i="1"/>
  <c r="H2245" i="1" l="1"/>
  <c r="B2245" i="1"/>
  <c r="P2245" i="1"/>
  <c r="D2245" i="1"/>
  <c r="E2245" i="1" s="1"/>
  <c r="F2245" i="1" s="1"/>
  <c r="A2246" i="1"/>
  <c r="T2245" i="1"/>
  <c r="K2245" i="1"/>
  <c r="L2245" i="1" s="1"/>
  <c r="M2245" i="1" s="1"/>
  <c r="N2245" i="1" s="1"/>
  <c r="R2244" i="1"/>
  <c r="S2244" i="1" s="1"/>
  <c r="C2245" i="1" s="1"/>
  <c r="U2245" i="1"/>
  <c r="I2243" i="1"/>
  <c r="O2243" i="1" s="1"/>
  <c r="Q2243" i="1" s="1"/>
  <c r="G2244" i="1"/>
  <c r="H2246" i="1" l="1"/>
  <c r="D2246" i="1"/>
  <c r="E2246" i="1" s="1"/>
  <c r="F2246" i="1" s="1"/>
  <c r="B2246" i="1"/>
  <c r="A2247" i="1"/>
  <c r="P2246" i="1"/>
  <c r="R2245" i="1"/>
  <c r="S2245" i="1" s="1"/>
  <c r="C2246" i="1" s="1"/>
  <c r="U2246" i="1"/>
  <c r="T2246" i="1"/>
  <c r="K2246" i="1"/>
  <c r="L2246" i="1" s="1"/>
  <c r="M2246" i="1" s="1"/>
  <c r="N2246" i="1" s="1"/>
  <c r="I2244" i="1"/>
  <c r="O2244" i="1" s="1"/>
  <c r="Q2244" i="1" s="1"/>
  <c r="G2245" i="1"/>
  <c r="H2247" i="1" l="1"/>
  <c r="R2246" i="1"/>
  <c r="S2246" i="1" s="1"/>
  <c r="C2247" i="1" s="1"/>
  <c r="K2247" i="1"/>
  <c r="L2247" i="1" s="1"/>
  <c r="M2247" i="1" s="1"/>
  <c r="N2247" i="1" s="1"/>
  <c r="T2247" i="1"/>
  <c r="U2247" i="1"/>
  <c r="D2247" i="1"/>
  <c r="E2247" i="1" s="1"/>
  <c r="F2247" i="1" s="1"/>
  <c r="A2248" i="1"/>
  <c r="B2247" i="1"/>
  <c r="P2247" i="1"/>
  <c r="I2245" i="1"/>
  <c r="O2245" i="1" s="1"/>
  <c r="Q2245" i="1" s="1"/>
  <c r="G2246" i="1"/>
  <c r="B2248" i="1" l="1"/>
  <c r="P2248" i="1"/>
  <c r="D2248" i="1"/>
  <c r="E2248" i="1" s="1"/>
  <c r="F2248" i="1" s="1"/>
  <c r="A2249" i="1"/>
  <c r="K2248" i="1"/>
  <c r="L2248" i="1" s="1"/>
  <c r="M2248" i="1" s="1"/>
  <c r="N2248" i="1" s="1"/>
  <c r="R2247" i="1"/>
  <c r="S2247" i="1" s="1"/>
  <c r="C2248" i="1" s="1"/>
  <c r="T2248" i="1"/>
  <c r="U2248" i="1"/>
  <c r="H2248" i="1"/>
  <c r="I2246" i="1"/>
  <c r="O2246" i="1" s="1"/>
  <c r="Q2246" i="1" s="1"/>
  <c r="G2247" i="1"/>
  <c r="D2249" i="1" l="1"/>
  <c r="E2249" i="1" s="1"/>
  <c r="F2249" i="1" s="1"/>
  <c r="B2249" i="1"/>
  <c r="P2249" i="1"/>
  <c r="A2250" i="1"/>
  <c r="K2249" i="1"/>
  <c r="L2249" i="1" s="1"/>
  <c r="M2249" i="1" s="1"/>
  <c r="N2249" i="1" s="1"/>
  <c r="U2249" i="1"/>
  <c r="R2248" i="1"/>
  <c r="S2248" i="1" s="1"/>
  <c r="C2249" i="1" s="1"/>
  <c r="T2249" i="1"/>
  <c r="I2247" i="1"/>
  <c r="O2247" i="1" s="1"/>
  <c r="Q2247" i="1" s="1"/>
  <c r="G2248" i="1"/>
  <c r="H2249" i="1" s="1"/>
  <c r="H2250" i="1" l="1"/>
  <c r="P2250" i="1"/>
  <c r="B2250" i="1"/>
  <c r="A2251" i="1"/>
  <c r="D2250" i="1"/>
  <c r="E2250" i="1" s="1"/>
  <c r="F2250" i="1" s="1"/>
  <c r="R2249" i="1"/>
  <c r="S2249" i="1" s="1"/>
  <c r="C2250" i="1" s="1"/>
  <c r="U2250" i="1"/>
  <c r="K2250" i="1"/>
  <c r="L2250" i="1" s="1"/>
  <c r="M2250" i="1" s="1"/>
  <c r="N2250" i="1" s="1"/>
  <c r="T2250" i="1"/>
  <c r="I2248" i="1"/>
  <c r="O2248" i="1" s="1"/>
  <c r="Q2248" i="1" s="1"/>
  <c r="G2249" i="1"/>
  <c r="B2251" i="1" l="1"/>
  <c r="D2251" i="1"/>
  <c r="E2251" i="1" s="1"/>
  <c r="F2251" i="1" s="1"/>
  <c r="P2251" i="1"/>
  <c r="A2252" i="1"/>
  <c r="K2251" i="1"/>
  <c r="L2251" i="1" s="1"/>
  <c r="M2251" i="1" s="1"/>
  <c r="N2251" i="1" s="1"/>
  <c r="U2251" i="1"/>
  <c r="T2251" i="1"/>
  <c r="R2250" i="1"/>
  <c r="S2250" i="1" s="1"/>
  <c r="C2251" i="1" s="1"/>
  <c r="H2251" i="1"/>
  <c r="I2249" i="1"/>
  <c r="O2249" i="1" s="1"/>
  <c r="Q2249" i="1" s="1"/>
  <c r="G2250" i="1"/>
  <c r="U2252" i="1" l="1"/>
  <c r="R2251" i="1"/>
  <c r="S2251" i="1" s="1"/>
  <c r="C2252" i="1" s="1"/>
  <c r="T2252" i="1"/>
  <c r="K2252" i="1"/>
  <c r="L2252" i="1" s="1"/>
  <c r="M2252" i="1" s="1"/>
  <c r="N2252" i="1" s="1"/>
  <c r="B2252" i="1"/>
  <c r="A2253" i="1"/>
  <c r="D2252" i="1"/>
  <c r="E2252" i="1" s="1"/>
  <c r="F2252" i="1" s="1"/>
  <c r="P2252" i="1"/>
  <c r="H2252" i="1"/>
  <c r="I2250" i="1"/>
  <c r="O2250" i="1" s="1"/>
  <c r="Q2250" i="1" s="1"/>
  <c r="G2251" i="1"/>
  <c r="T2253" i="1" l="1"/>
  <c r="K2253" i="1"/>
  <c r="L2253" i="1" s="1"/>
  <c r="M2253" i="1" s="1"/>
  <c r="N2253" i="1" s="1"/>
  <c r="U2253" i="1"/>
  <c r="R2252" i="1"/>
  <c r="S2252" i="1" s="1"/>
  <c r="C2253" i="1" s="1"/>
  <c r="B2253" i="1"/>
  <c r="P2253" i="1"/>
  <c r="A2254" i="1"/>
  <c r="D2253" i="1"/>
  <c r="E2253" i="1" s="1"/>
  <c r="F2253" i="1" s="1"/>
  <c r="H2253" i="1"/>
  <c r="I2251" i="1"/>
  <c r="O2251" i="1" s="1"/>
  <c r="Q2251" i="1" s="1"/>
  <c r="G2252" i="1"/>
  <c r="D2254" i="1" l="1"/>
  <c r="E2254" i="1" s="1"/>
  <c r="F2254" i="1" s="1"/>
  <c r="B2254" i="1"/>
  <c r="P2254" i="1"/>
  <c r="A2255" i="1"/>
  <c r="T2254" i="1"/>
  <c r="R2253" i="1"/>
  <c r="S2253" i="1" s="1"/>
  <c r="C2254" i="1" s="1"/>
  <c r="K2254" i="1"/>
  <c r="L2254" i="1" s="1"/>
  <c r="M2254" i="1" s="1"/>
  <c r="N2254" i="1" s="1"/>
  <c r="U2254" i="1"/>
  <c r="H2254" i="1"/>
  <c r="I2252" i="1"/>
  <c r="O2252" i="1" s="1"/>
  <c r="Q2252" i="1" s="1"/>
  <c r="G2253" i="1"/>
  <c r="P2255" i="1" l="1"/>
  <c r="A2256" i="1"/>
  <c r="B2255" i="1"/>
  <c r="D2255" i="1"/>
  <c r="E2255" i="1" s="1"/>
  <c r="F2255" i="1" s="1"/>
  <c r="U2255" i="1"/>
  <c r="K2255" i="1"/>
  <c r="L2255" i="1" s="1"/>
  <c r="M2255" i="1" s="1"/>
  <c r="N2255" i="1" s="1"/>
  <c r="T2255" i="1"/>
  <c r="R2254" i="1"/>
  <c r="S2254" i="1" s="1"/>
  <c r="C2255" i="1" s="1"/>
  <c r="I2253" i="1"/>
  <c r="O2253" i="1" s="1"/>
  <c r="Q2253" i="1" s="1"/>
  <c r="G2254" i="1"/>
  <c r="D2256" i="1" l="1"/>
  <c r="E2256" i="1" s="1"/>
  <c r="F2256" i="1" s="1"/>
  <c r="A2257" i="1"/>
  <c r="B2256" i="1"/>
  <c r="P2256" i="1"/>
  <c r="U2256" i="1"/>
  <c r="T2256" i="1"/>
  <c r="K2256" i="1"/>
  <c r="L2256" i="1" s="1"/>
  <c r="M2256" i="1" s="1"/>
  <c r="N2256" i="1" s="1"/>
  <c r="R2255" i="1"/>
  <c r="S2255" i="1" s="1"/>
  <c r="C2256" i="1" s="1"/>
  <c r="I2254" i="1"/>
  <c r="O2254" i="1" s="1"/>
  <c r="Q2254" i="1" s="1"/>
  <c r="G2255" i="1"/>
  <c r="H2255" i="1"/>
  <c r="H2256" i="1" s="1"/>
  <c r="U2257" i="1" l="1"/>
  <c r="T2257" i="1"/>
  <c r="R2256" i="1"/>
  <c r="S2256" i="1" s="1"/>
  <c r="C2257" i="1" s="1"/>
  <c r="K2257" i="1"/>
  <c r="L2257" i="1" s="1"/>
  <c r="M2257" i="1" s="1"/>
  <c r="N2257" i="1" s="1"/>
  <c r="H2257" i="1"/>
  <c r="D2257" i="1"/>
  <c r="E2257" i="1" s="1"/>
  <c r="F2257" i="1" s="1"/>
  <c r="P2257" i="1"/>
  <c r="A2258" i="1"/>
  <c r="B2257" i="1"/>
  <c r="I2255" i="1"/>
  <c r="O2255" i="1" s="1"/>
  <c r="Q2255" i="1" s="1"/>
  <c r="G2256" i="1"/>
  <c r="P2258" i="1" l="1"/>
  <c r="A2259" i="1"/>
  <c r="D2258" i="1"/>
  <c r="E2258" i="1" s="1"/>
  <c r="F2258" i="1" s="1"/>
  <c r="B2258" i="1"/>
  <c r="T2258" i="1"/>
  <c r="R2257" i="1"/>
  <c r="S2257" i="1" s="1"/>
  <c r="C2258" i="1" s="1"/>
  <c r="K2258" i="1"/>
  <c r="L2258" i="1" s="1"/>
  <c r="M2258" i="1" s="1"/>
  <c r="N2258" i="1" s="1"/>
  <c r="U2258" i="1"/>
  <c r="H2258" i="1"/>
  <c r="I2256" i="1"/>
  <c r="O2256" i="1" s="1"/>
  <c r="Q2256" i="1" s="1"/>
  <c r="G2257" i="1"/>
  <c r="H2259" i="1" l="1"/>
  <c r="A2260" i="1"/>
  <c r="B2259" i="1"/>
  <c r="D2259" i="1"/>
  <c r="E2259" i="1" s="1"/>
  <c r="F2259" i="1" s="1"/>
  <c r="P2259" i="1"/>
  <c r="R2258" i="1"/>
  <c r="S2258" i="1" s="1"/>
  <c r="C2259" i="1" s="1"/>
  <c r="T2259" i="1"/>
  <c r="K2259" i="1"/>
  <c r="L2259" i="1" s="1"/>
  <c r="M2259" i="1" s="1"/>
  <c r="N2259" i="1" s="1"/>
  <c r="U2259" i="1"/>
  <c r="I2257" i="1"/>
  <c r="O2257" i="1" s="1"/>
  <c r="Q2257" i="1" s="1"/>
  <c r="G2258" i="1"/>
  <c r="H2260" i="1" l="1"/>
  <c r="K2260" i="1"/>
  <c r="L2260" i="1" s="1"/>
  <c r="M2260" i="1" s="1"/>
  <c r="N2260" i="1" s="1"/>
  <c r="U2260" i="1"/>
  <c r="R2259" i="1"/>
  <c r="S2259" i="1" s="1"/>
  <c r="C2260" i="1" s="1"/>
  <c r="T2260" i="1"/>
  <c r="A2261" i="1"/>
  <c r="D2260" i="1"/>
  <c r="E2260" i="1" s="1"/>
  <c r="F2260" i="1" s="1"/>
  <c r="B2260" i="1"/>
  <c r="P2260" i="1"/>
  <c r="I2258" i="1"/>
  <c r="O2258" i="1" s="1"/>
  <c r="Q2258" i="1" s="1"/>
  <c r="G2259" i="1"/>
  <c r="B2261" i="1" l="1"/>
  <c r="P2261" i="1"/>
  <c r="A2262" i="1"/>
  <c r="D2261" i="1"/>
  <c r="E2261" i="1" s="1"/>
  <c r="F2261" i="1" s="1"/>
  <c r="T2261" i="1"/>
  <c r="K2261" i="1"/>
  <c r="L2261" i="1" s="1"/>
  <c r="M2261" i="1" s="1"/>
  <c r="N2261" i="1" s="1"/>
  <c r="U2261" i="1"/>
  <c r="R2260" i="1"/>
  <c r="S2260" i="1" s="1"/>
  <c r="C2261" i="1" s="1"/>
  <c r="H2261" i="1"/>
  <c r="I2259" i="1"/>
  <c r="O2259" i="1" s="1"/>
  <c r="Q2259" i="1" s="1"/>
  <c r="G2260" i="1"/>
  <c r="D2262" i="1" l="1"/>
  <c r="E2262" i="1" s="1"/>
  <c r="F2262" i="1" s="1"/>
  <c r="A2263" i="1"/>
  <c r="P2262" i="1"/>
  <c r="B2262" i="1"/>
  <c r="R2261" i="1"/>
  <c r="S2261" i="1" s="1"/>
  <c r="C2262" i="1" s="1"/>
  <c r="T2262" i="1"/>
  <c r="K2262" i="1"/>
  <c r="L2262" i="1" s="1"/>
  <c r="M2262" i="1" s="1"/>
  <c r="N2262" i="1" s="1"/>
  <c r="U2262" i="1"/>
  <c r="H2262" i="1"/>
  <c r="I2260" i="1"/>
  <c r="O2260" i="1" s="1"/>
  <c r="Q2260" i="1" s="1"/>
  <c r="G2261" i="1"/>
  <c r="H2263" i="1" l="1"/>
  <c r="U2263" i="1"/>
  <c r="K2263" i="1"/>
  <c r="L2263" i="1" s="1"/>
  <c r="M2263" i="1" s="1"/>
  <c r="N2263" i="1" s="1"/>
  <c r="T2263" i="1"/>
  <c r="R2262" i="1"/>
  <c r="S2262" i="1" s="1"/>
  <c r="C2263" i="1" s="1"/>
  <c r="D2263" i="1"/>
  <c r="E2263" i="1" s="1"/>
  <c r="F2263" i="1" s="1"/>
  <c r="A2264" i="1"/>
  <c r="B2263" i="1"/>
  <c r="P2263" i="1"/>
  <c r="I2261" i="1"/>
  <c r="O2261" i="1" s="1"/>
  <c r="Q2261" i="1" s="1"/>
  <c r="G2262" i="1"/>
  <c r="A2265" i="1" l="1"/>
  <c r="B2264" i="1"/>
  <c r="P2264" i="1"/>
  <c r="D2264" i="1"/>
  <c r="E2264" i="1" s="1"/>
  <c r="F2264" i="1" s="1"/>
  <c r="U2264" i="1"/>
  <c r="T2264" i="1"/>
  <c r="R2263" i="1"/>
  <c r="S2263" i="1" s="1"/>
  <c r="C2264" i="1" s="1"/>
  <c r="K2264" i="1"/>
  <c r="L2264" i="1" s="1"/>
  <c r="M2264" i="1" s="1"/>
  <c r="N2264" i="1" s="1"/>
  <c r="H2264" i="1"/>
  <c r="I2262" i="1"/>
  <c r="O2262" i="1" s="1"/>
  <c r="Q2262" i="1" s="1"/>
  <c r="G2263" i="1"/>
  <c r="H2265" i="1" l="1"/>
  <c r="U2265" i="1"/>
  <c r="K2265" i="1"/>
  <c r="L2265" i="1" s="1"/>
  <c r="M2265" i="1" s="1"/>
  <c r="N2265" i="1" s="1"/>
  <c r="R2264" i="1"/>
  <c r="S2264" i="1" s="1"/>
  <c r="C2265" i="1" s="1"/>
  <c r="T2265" i="1"/>
  <c r="D2265" i="1"/>
  <c r="E2265" i="1" s="1"/>
  <c r="F2265" i="1" s="1"/>
  <c r="B2265" i="1"/>
  <c r="A2266" i="1"/>
  <c r="P2265" i="1"/>
  <c r="I2263" i="1"/>
  <c r="O2263" i="1" s="1"/>
  <c r="Q2263" i="1" s="1"/>
  <c r="G2264" i="1"/>
  <c r="P2266" i="1" l="1"/>
  <c r="A2267" i="1"/>
  <c r="B2266" i="1"/>
  <c r="D2266" i="1"/>
  <c r="E2266" i="1" s="1"/>
  <c r="F2266" i="1" s="1"/>
  <c r="T2266" i="1"/>
  <c r="R2265" i="1"/>
  <c r="S2265" i="1" s="1"/>
  <c r="C2266" i="1" s="1"/>
  <c r="K2266" i="1"/>
  <c r="L2266" i="1" s="1"/>
  <c r="M2266" i="1" s="1"/>
  <c r="N2266" i="1" s="1"/>
  <c r="U2266" i="1"/>
  <c r="H2266" i="1"/>
  <c r="I2264" i="1"/>
  <c r="O2264" i="1" s="1"/>
  <c r="Q2264" i="1" s="1"/>
  <c r="G2265" i="1"/>
  <c r="H2267" i="1" l="1"/>
  <c r="B2267" i="1"/>
  <c r="P2267" i="1"/>
  <c r="D2267" i="1"/>
  <c r="E2267" i="1" s="1"/>
  <c r="F2267" i="1" s="1"/>
  <c r="A2268" i="1"/>
  <c r="K2267" i="1"/>
  <c r="L2267" i="1" s="1"/>
  <c r="M2267" i="1" s="1"/>
  <c r="N2267" i="1" s="1"/>
  <c r="R2266" i="1"/>
  <c r="S2266" i="1" s="1"/>
  <c r="C2267" i="1" s="1"/>
  <c r="U2267" i="1"/>
  <c r="T2267" i="1"/>
  <c r="I2265" i="1"/>
  <c r="O2265" i="1" s="1"/>
  <c r="Q2265" i="1" s="1"/>
  <c r="G2266" i="1"/>
  <c r="B2268" i="1" l="1"/>
  <c r="A2269" i="1"/>
  <c r="D2268" i="1"/>
  <c r="E2268" i="1" s="1"/>
  <c r="F2268" i="1" s="1"/>
  <c r="P2268" i="1"/>
  <c r="U2268" i="1"/>
  <c r="R2267" i="1"/>
  <c r="S2267" i="1" s="1"/>
  <c r="C2268" i="1" s="1"/>
  <c r="T2268" i="1"/>
  <c r="K2268" i="1"/>
  <c r="L2268" i="1" s="1"/>
  <c r="M2268" i="1" s="1"/>
  <c r="N2268" i="1" s="1"/>
  <c r="H2268" i="1"/>
  <c r="I2266" i="1"/>
  <c r="O2266" i="1" s="1"/>
  <c r="Q2266" i="1" s="1"/>
  <c r="G2267" i="1"/>
  <c r="P2269" i="1" l="1"/>
  <c r="D2269" i="1"/>
  <c r="E2269" i="1" s="1"/>
  <c r="F2269" i="1" s="1"/>
  <c r="A2270" i="1"/>
  <c r="B2269" i="1"/>
  <c r="U2269" i="1"/>
  <c r="T2269" i="1"/>
  <c r="K2269" i="1"/>
  <c r="L2269" i="1" s="1"/>
  <c r="M2269" i="1" s="1"/>
  <c r="N2269" i="1" s="1"/>
  <c r="R2268" i="1"/>
  <c r="S2268" i="1" s="1"/>
  <c r="C2269" i="1" s="1"/>
  <c r="H2269" i="1"/>
  <c r="I2267" i="1"/>
  <c r="O2267" i="1" s="1"/>
  <c r="Q2267" i="1" s="1"/>
  <c r="G2268" i="1"/>
  <c r="B2270" i="1" l="1"/>
  <c r="A2271" i="1"/>
  <c r="P2270" i="1"/>
  <c r="D2270" i="1"/>
  <c r="E2270" i="1" s="1"/>
  <c r="F2270" i="1" s="1"/>
  <c r="R2269" i="1"/>
  <c r="S2269" i="1" s="1"/>
  <c r="C2270" i="1" s="1"/>
  <c r="U2270" i="1"/>
  <c r="T2270" i="1"/>
  <c r="K2270" i="1"/>
  <c r="L2270" i="1" s="1"/>
  <c r="M2270" i="1" s="1"/>
  <c r="N2270" i="1" s="1"/>
  <c r="I2268" i="1"/>
  <c r="O2268" i="1" s="1"/>
  <c r="Q2268" i="1" s="1"/>
  <c r="G2269" i="1"/>
  <c r="H2270" i="1" s="1"/>
  <c r="H2271" i="1" l="1"/>
  <c r="A2272" i="1"/>
  <c r="B2271" i="1"/>
  <c r="P2271" i="1"/>
  <c r="D2271" i="1"/>
  <c r="E2271" i="1" s="1"/>
  <c r="F2271" i="1" s="1"/>
  <c r="U2271" i="1"/>
  <c r="K2271" i="1"/>
  <c r="L2271" i="1" s="1"/>
  <c r="M2271" i="1" s="1"/>
  <c r="N2271" i="1" s="1"/>
  <c r="T2271" i="1"/>
  <c r="R2270" i="1"/>
  <c r="S2270" i="1" s="1"/>
  <c r="C2271" i="1" s="1"/>
  <c r="I2269" i="1"/>
  <c r="O2269" i="1" s="1"/>
  <c r="Q2269" i="1" s="1"/>
  <c r="G2270" i="1"/>
  <c r="K2272" i="1" l="1"/>
  <c r="L2272" i="1" s="1"/>
  <c r="M2272" i="1" s="1"/>
  <c r="N2272" i="1" s="1"/>
  <c r="T2272" i="1"/>
  <c r="U2272" i="1"/>
  <c r="R2271" i="1"/>
  <c r="S2271" i="1" s="1"/>
  <c r="C2272" i="1" s="1"/>
  <c r="H2272" i="1"/>
  <c r="B2272" i="1"/>
  <c r="P2272" i="1"/>
  <c r="A2273" i="1"/>
  <c r="D2272" i="1"/>
  <c r="E2272" i="1" s="1"/>
  <c r="F2272" i="1" s="1"/>
  <c r="I2270" i="1"/>
  <c r="O2270" i="1" s="1"/>
  <c r="Q2270" i="1" s="1"/>
  <c r="G2271" i="1"/>
  <c r="K2273" i="1" l="1"/>
  <c r="L2273" i="1" s="1"/>
  <c r="M2273" i="1" s="1"/>
  <c r="N2273" i="1" s="1"/>
  <c r="U2273" i="1"/>
  <c r="R2272" i="1"/>
  <c r="S2272" i="1" s="1"/>
  <c r="C2273" i="1" s="1"/>
  <c r="T2273" i="1"/>
  <c r="D2273" i="1"/>
  <c r="E2273" i="1" s="1"/>
  <c r="F2273" i="1" s="1"/>
  <c r="P2273" i="1"/>
  <c r="B2273" i="1"/>
  <c r="A2274" i="1"/>
  <c r="H2273" i="1"/>
  <c r="I2271" i="1"/>
  <c r="O2271" i="1" s="1"/>
  <c r="Q2271" i="1" s="1"/>
  <c r="G2272" i="1"/>
  <c r="H2274" i="1" l="1"/>
  <c r="P2274" i="1"/>
  <c r="A2275" i="1"/>
  <c r="B2274" i="1"/>
  <c r="D2274" i="1"/>
  <c r="E2274" i="1" s="1"/>
  <c r="F2274" i="1" s="1"/>
  <c r="R2273" i="1"/>
  <c r="S2273" i="1" s="1"/>
  <c r="C2274" i="1" s="1"/>
  <c r="U2274" i="1"/>
  <c r="K2274" i="1"/>
  <c r="L2274" i="1" s="1"/>
  <c r="M2274" i="1" s="1"/>
  <c r="N2274" i="1" s="1"/>
  <c r="T2274" i="1"/>
  <c r="I2272" i="1"/>
  <c r="O2272" i="1" s="1"/>
  <c r="Q2272" i="1" s="1"/>
  <c r="G2273" i="1"/>
  <c r="D2275" i="1" l="1"/>
  <c r="E2275" i="1" s="1"/>
  <c r="F2275" i="1" s="1"/>
  <c r="B2275" i="1"/>
  <c r="A2276" i="1"/>
  <c r="P2275" i="1"/>
  <c r="K2275" i="1"/>
  <c r="L2275" i="1" s="1"/>
  <c r="M2275" i="1" s="1"/>
  <c r="N2275" i="1" s="1"/>
  <c r="U2275" i="1"/>
  <c r="R2274" i="1"/>
  <c r="S2274" i="1" s="1"/>
  <c r="C2275" i="1" s="1"/>
  <c r="T2275" i="1"/>
  <c r="H2275" i="1"/>
  <c r="I2273" i="1"/>
  <c r="O2273" i="1" s="1"/>
  <c r="Q2273" i="1" s="1"/>
  <c r="G2274" i="1"/>
  <c r="P2276" i="1" l="1"/>
  <c r="B2276" i="1"/>
  <c r="A2277" i="1"/>
  <c r="D2276" i="1"/>
  <c r="E2276" i="1" s="1"/>
  <c r="F2276" i="1" s="1"/>
  <c r="R2275" i="1"/>
  <c r="S2275" i="1" s="1"/>
  <c r="C2276" i="1" s="1"/>
  <c r="T2276" i="1"/>
  <c r="U2276" i="1"/>
  <c r="K2276" i="1"/>
  <c r="L2276" i="1" s="1"/>
  <c r="M2276" i="1" s="1"/>
  <c r="N2276" i="1" s="1"/>
  <c r="H2276" i="1"/>
  <c r="I2274" i="1"/>
  <c r="O2274" i="1" s="1"/>
  <c r="Q2274" i="1" s="1"/>
  <c r="G2275" i="1"/>
  <c r="D2277" i="1" l="1"/>
  <c r="E2277" i="1" s="1"/>
  <c r="F2277" i="1" s="1"/>
  <c r="A2278" i="1"/>
  <c r="B2277" i="1"/>
  <c r="P2277" i="1"/>
  <c r="T2277" i="1"/>
  <c r="K2277" i="1"/>
  <c r="L2277" i="1" s="1"/>
  <c r="M2277" i="1" s="1"/>
  <c r="N2277" i="1" s="1"/>
  <c r="U2277" i="1"/>
  <c r="R2276" i="1"/>
  <c r="S2276" i="1" s="1"/>
  <c r="C2277" i="1" s="1"/>
  <c r="I2275" i="1"/>
  <c r="O2275" i="1" s="1"/>
  <c r="Q2275" i="1" s="1"/>
  <c r="G2276" i="1"/>
  <c r="T2278" i="1" l="1"/>
  <c r="K2278" i="1"/>
  <c r="L2278" i="1" s="1"/>
  <c r="M2278" i="1" s="1"/>
  <c r="N2278" i="1" s="1"/>
  <c r="R2277" i="1"/>
  <c r="S2277" i="1" s="1"/>
  <c r="C2278" i="1" s="1"/>
  <c r="U2278" i="1"/>
  <c r="P2278" i="1"/>
  <c r="B2278" i="1"/>
  <c r="D2278" i="1"/>
  <c r="E2278" i="1" s="1"/>
  <c r="F2278" i="1" s="1"/>
  <c r="A2279" i="1"/>
  <c r="I2276" i="1"/>
  <c r="O2276" i="1" s="1"/>
  <c r="Q2276" i="1" s="1"/>
  <c r="G2277" i="1"/>
  <c r="H2277" i="1"/>
  <c r="H2278" i="1" s="1"/>
  <c r="B2279" i="1" l="1"/>
  <c r="A2280" i="1"/>
  <c r="P2279" i="1"/>
  <c r="D2279" i="1"/>
  <c r="E2279" i="1" s="1"/>
  <c r="F2279" i="1" s="1"/>
  <c r="U2279" i="1"/>
  <c r="T2279" i="1"/>
  <c r="K2279" i="1"/>
  <c r="L2279" i="1" s="1"/>
  <c r="M2279" i="1" s="1"/>
  <c r="N2279" i="1" s="1"/>
  <c r="R2278" i="1"/>
  <c r="S2278" i="1" s="1"/>
  <c r="C2279" i="1" s="1"/>
  <c r="H2279" i="1"/>
  <c r="I2277" i="1"/>
  <c r="O2277" i="1" s="1"/>
  <c r="Q2277" i="1" s="1"/>
  <c r="G2278" i="1"/>
  <c r="T2280" i="1" l="1"/>
  <c r="K2280" i="1"/>
  <c r="L2280" i="1" s="1"/>
  <c r="M2280" i="1" s="1"/>
  <c r="N2280" i="1" s="1"/>
  <c r="U2280" i="1"/>
  <c r="R2279" i="1"/>
  <c r="S2279" i="1" s="1"/>
  <c r="C2280" i="1" s="1"/>
  <c r="B2280" i="1"/>
  <c r="P2280" i="1"/>
  <c r="D2280" i="1"/>
  <c r="E2280" i="1" s="1"/>
  <c r="F2280" i="1" s="1"/>
  <c r="A2281" i="1"/>
  <c r="H2280" i="1"/>
  <c r="I2278" i="1"/>
  <c r="O2278" i="1" s="1"/>
  <c r="Q2278" i="1" s="1"/>
  <c r="G2279" i="1"/>
  <c r="U2281" i="1" l="1"/>
  <c r="R2280" i="1"/>
  <c r="S2280" i="1" s="1"/>
  <c r="C2281" i="1" s="1"/>
  <c r="T2281" i="1"/>
  <c r="K2281" i="1"/>
  <c r="L2281" i="1" s="1"/>
  <c r="M2281" i="1" s="1"/>
  <c r="N2281" i="1" s="1"/>
  <c r="H2281" i="1"/>
  <c r="B2281" i="1"/>
  <c r="P2281" i="1"/>
  <c r="A2282" i="1"/>
  <c r="D2281" i="1"/>
  <c r="E2281" i="1" s="1"/>
  <c r="F2281" i="1" s="1"/>
  <c r="I2279" i="1"/>
  <c r="O2279" i="1" s="1"/>
  <c r="Q2279" i="1" s="1"/>
  <c r="G2280" i="1"/>
  <c r="T2282" i="1" l="1"/>
  <c r="R2281" i="1"/>
  <c r="S2281" i="1" s="1"/>
  <c r="C2282" i="1" s="1"/>
  <c r="U2282" i="1"/>
  <c r="K2282" i="1"/>
  <c r="L2282" i="1" s="1"/>
  <c r="M2282" i="1" s="1"/>
  <c r="N2282" i="1" s="1"/>
  <c r="P2282" i="1"/>
  <c r="A2283" i="1"/>
  <c r="B2282" i="1"/>
  <c r="D2282" i="1"/>
  <c r="E2282" i="1" s="1"/>
  <c r="F2282" i="1" s="1"/>
  <c r="H2282" i="1"/>
  <c r="I2280" i="1"/>
  <c r="O2280" i="1" s="1"/>
  <c r="Q2280" i="1" s="1"/>
  <c r="G2281" i="1"/>
  <c r="K2283" i="1" l="1"/>
  <c r="L2283" i="1" s="1"/>
  <c r="M2283" i="1" s="1"/>
  <c r="N2283" i="1" s="1"/>
  <c r="U2283" i="1"/>
  <c r="R2282" i="1"/>
  <c r="S2282" i="1" s="1"/>
  <c r="C2283" i="1" s="1"/>
  <c r="T2283" i="1"/>
  <c r="B2283" i="1"/>
  <c r="A2284" i="1"/>
  <c r="D2283" i="1"/>
  <c r="E2283" i="1" s="1"/>
  <c r="F2283" i="1" s="1"/>
  <c r="P2283" i="1"/>
  <c r="H2283" i="1"/>
  <c r="I2281" i="1"/>
  <c r="O2281" i="1" s="1"/>
  <c r="Q2281" i="1" s="1"/>
  <c r="G2282" i="1"/>
  <c r="K2284" i="1" l="1"/>
  <c r="L2284" i="1" s="1"/>
  <c r="M2284" i="1" s="1"/>
  <c r="N2284" i="1" s="1"/>
  <c r="T2284" i="1"/>
  <c r="U2284" i="1"/>
  <c r="R2283" i="1"/>
  <c r="S2283" i="1" s="1"/>
  <c r="C2284" i="1" s="1"/>
  <c r="H2284" i="1"/>
  <c r="A2285" i="1"/>
  <c r="P2284" i="1"/>
  <c r="B2284" i="1"/>
  <c r="D2284" i="1"/>
  <c r="E2284" i="1" s="1"/>
  <c r="F2284" i="1" s="1"/>
  <c r="I2282" i="1"/>
  <c r="O2282" i="1" s="1"/>
  <c r="Q2282" i="1" s="1"/>
  <c r="G2283" i="1"/>
  <c r="K2285" i="1" l="1"/>
  <c r="L2285" i="1" s="1"/>
  <c r="M2285" i="1" s="1"/>
  <c r="N2285" i="1" s="1"/>
  <c r="U2285" i="1"/>
  <c r="T2285" i="1"/>
  <c r="R2284" i="1"/>
  <c r="S2284" i="1" s="1"/>
  <c r="C2285" i="1" s="1"/>
  <c r="H2285" i="1"/>
  <c r="B2285" i="1"/>
  <c r="P2285" i="1"/>
  <c r="D2285" i="1"/>
  <c r="E2285" i="1" s="1"/>
  <c r="F2285" i="1" s="1"/>
  <c r="A2286" i="1"/>
  <c r="I2283" i="1"/>
  <c r="O2283" i="1" s="1"/>
  <c r="Q2283" i="1" s="1"/>
  <c r="G2284" i="1"/>
  <c r="D2286" i="1" l="1"/>
  <c r="E2286" i="1" s="1"/>
  <c r="F2286" i="1" s="1"/>
  <c r="B2286" i="1"/>
  <c r="A2287" i="1"/>
  <c r="P2286" i="1"/>
  <c r="U2286" i="1"/>
  <c r="R2285" i="1"/>
  <c r="S2285" i="1" s="1"/>
  <c r="C2286" i="1" s="1"/>
  <c r="K2286" i="1"/>
  <c r="L2286" i="1" s="1"/>
  <c r="M2286" i="1" s="1"/>
  <c r="N2286" i="1" s="1"/>
  <c r="T2286" i="1"/>
  <c r="H2286" i="1"/>
  <c r="I2284" i="1"/>
  <c r="O2284" i="1" s="1"/>
  <c r="Q2284" i="1" s="1"/>
  <c r="G2285" i="1"/>
  <c r="A2288" i="1" l="1"/>
  <c r="B2287" i="1"/>
  <c r="P2287" i="1"/>
  <c r="D2287" i="1"/>
  <c r="E2287" i="1" s="1"/>
  <c r="F2287" i="1" s="1"/>
  <c r="K2287" i="1"/>
  <c r="L2287" i="1" s="1"/>
  <c r="M2287" i="1" s="1"/>
  <c r="N2287" i="1" s="1"/>
  <c r="U2287" i="1"/>
  <c r="T2287" i="1"/>
  <c r="R2286" i="1"/>
  <c r="S2286" i="1" s="1"/>
  <c r="C2287" i="1" s="1"/>
  <c r="H2287" i="1"/>
  <c r="I2285" i="1"/>
  <c r="O2285" i="1" s="1"/>
  <c r="Q2285" i="1" s="1"/>
  <c r="G2286" i="1"/>
  <c r="H2288" i="1" l="1"/>
  <c r="U2288" i="1"/>
  <c r="T2288" i="1"/>
  <c r="R2287" i="1"/>
  <c r="S2287" i="1" s="1"/>
  <c r="C2288" i="1" s="1"/>
  <c r="K2288" i="1"/>
  <c r="L2288" i="1" s="1"/>
  <c r="M2288" i="1" s="1"/>
  <c r="N2288" i="1" s="1"/>
  <c r="D2288" i="1"/>
  <c r="E2288" i="1" s="1"/>
  <c r="F2288" i="1" s="1"/>
  <c r="A2289" i="1"/>
  <c r="B2288" i="1"/>
  <c r="P2288" i="1"/>
  <c r="I2286" i="1"/>
  <c r="O2286" i="1" s="1"/>
  <c r="Q2286" i="1" s="1"/>
  <c r="G2287" i="1"/>
  <c r="D2289" i="1" l="1"/>
  <c r="E2289" i="1" s="1"/>
  <c r="F2289" i="1" s="1"/>
  <c r="A2290" i="1"/>
  <c r="P2289" i="1"/>
  <c r="B2289" i="1"/>
  <c r="K2289" i="1"/>
  <c r="L2289" i="1" s="1"/>
  <c r="M2289" i="1" s="1"/>
  <c r="N2289" i="1" s="1"/>
  <c r="U2289" i="1"/>
  <c r="T2289" i="1"/>
  <c r="R2288" i="1"/>
  <c r="S2288" i="1" s="1"/>
  <c r="C2289" i="1" s="1"/>
  <c r="H2289" i="1"/>
  <c r="I2287" i="1"/>
  <c r="O2287" i="1" s="1"/>
  <c r="Q2287" i="1" s="1"/>
  <c r="G2288" i="1"/>
  <c r="K2290" i="1" l="1"/>
  <c r="L2290" i="1" s="1"/>
  <c r="M2290" i="1" s="1"/>
  <c r="N2290" i="1" s="1"/>
  <c r="T2290" i="1"/>
  <c r="R2289" i="1"/>
  <c r="S2289" i="1" s="1"/>
  <c r="C2290" i="1" s="1"/>
  <c r="U2290" i="1"/>
  <c r="D2290" i="1"/>
  <c r="E2290" i="1" s="1"/>
  <c r="F2290" i="1" s="1"/>
  <c r="P2290" i="1"/>
  <c r="A2291" i="1"/>
  <c r="B2290" i="1"/>
  <c r="I2288" i="1"/>
  <c r="O2288" i="1" s="1"/>
  <c r="Q2288" i="1" s="1"/>
  <c r="G2289" i="1"/>
  <c r="H2290" i="1" s="1"/>
  <c r="T2291" i="1" l="1"/>
  <c r="R2290" i="1"/>
  <c r="S2290" i="1" s="1"/>
  <c r="C2291" i="1" s="1"/>
  <c r="K2291" i="1"/>
  <c r="L2291" i="1" s="1"/>
  <c r="M2291" i="1" s="1"/>
  <c r="N2291" i="1" s="1"/>
  <c r="U2291" i="1"/>
  <c r="A2292" i="1"/>
  <c r="B2291" i="1"/>
  <c r="D2291" i="1"/>
  <c r="E2291" i="1" s="1"/>
  <c r="F2291" i="1" s="1"/>
  <c r="P2291" i="1"/>
  <c r="H2291" i="1"/>
  <c r="I2289" i="1"/>
  <c r="O2289" i="1" s="1"/>
  <c r="Q2289" i="1" s="1"/>
  <c r="G2290" i="1"/>
  <c r="U2292" i="1" l="1"/>
  <c r="R2291" i="1"/>
  <c r="S2291" i="1" s="1"/>
  <c r="C2292" i="1" s="1"/>
  <c r="K2292" i="1"/>
  <c r="L2292" i="1" s="1"/>
  <c r="M2292" i="1" s="1"/>
  <c r="N2292" i="1" s="1"/>
  <c r="T2292" i="1"/>
  <c r="A2293" i="1"/>
  <c r="D2292" i="1"/>
  <c r="E2292" i="1" s="1"/>
  <c r="F2292" i="1" s="1"/>
  <c r="P2292" i="1"/>
  <c r="B2292" i="1"/>
  <c r="H2292" i="1"/>
  <c r="I2290" i="1"/>
  <c r="O2290" i="1" s="1"/>
  <c r="Q2290" i="1" s="1"/>
  <c r="G2291" i="1"/>
  <c r="U2293" i="1" l="1"/>
  <c r="R2292" i="1"/>
  <c r="S2292" i="1" s="1"/>
  <c r="C2293" i="1" s="1"/>
  <c r="K2293" i="1"/>
  <c r="L2293" i="1" s="1"/>
  <c r="M2293" i="1" s="1"/>
  <c r="N2293" i="1" s="1"/>
  <c r="T2293" i="1"/>
  <c r="P2293" i="1"/>
  <c r="D2293" i="1"/>
  <c r="E2293" i="1" s="1"/>
  <c r="F2293" i="1" s="1"/>
  <c r="A2294" i="1"/>
  <c r="B2293" i="1"/>
  <c r="H2293" i="1"/>
  <c r="I2291" i="1"/>
  <c r="O2291" i="1" s="1"/>
  <c r="Q2291" i="1" s="1"/>
  <c r="G2292" i="1"/>
  <c r="A2295" i="1" l="1"/>
  <c r="D2294" i="1"/>
  <c r="E2294" i="1" s="1"/>
  <c r="F2294" i="1" s="1"/>
  <c r="B2294" i="1"/>
  <c r="P2294" i="1"/>
  <c r="H2294" i="1"/>
  <c r="R2293" i="1"/>
  <c r="S2293" i="1" s="1"/>
  <c r="C2294" i="1" s="1"/>
  <c r="T2294" i="1"/>
  <c r="K2294" i="1"/>
  <c r="L2294" i="1" s="1"/>
  <c r="M2294" i="1" s="1"/>
  <c r="N2294" i="1" s="1"/>
  <c r="U2294" i="1"/>
  <c r="I2292" i="1"/>
  <c r="O2292" i="1" s="1"/>
  <c r="Q2292" i="1" s="1"/>
  <c r="G2293" i="1"/>
  <c r="H2295" i="1" l="1"/>
  <c r="U2295" i="1"/>
  <c r="R2294" i="1"/>
  <c r="S2294" i="1" s="1"/>
  <c r="C2295" i="1" s="1"/>
  <c r="T2295" i="1"/>
  <c r="K2295" i="1"/>
  <c r="L2295" i="1" s="1"/>
  <c r="M2295" i="1" s="1"/>
  <c r="N2295" i="1" s="1"/>
  <c r="A2296" i="1"/>
  <c r="B2295" i="1"/>
  <c r="P2295" i="1"/>
  <c r="D2295" i="1"/>
  <c r="E2295" i="1" s="1"/>
  <c r="F2295" i="1" s="1"/>
  <c r="I2293" i="1"/>
  <c r="O2293" i="1" s="1"/>
  <c r="Q2293" i="1" s="1"/>
  <c r="G2294" i="1"/>
  <c r="U2296" i="1" l="1"/>
  <c r="R2295" i="1"/>
  <c r="S2295" i="1" s="1"/>
  <c r="C2296" i="1" s="1"/>
  <c r="T2296" i="1"/>
  <c r="K2296" i="1"/>
  <c r="L2296" i="1" s="1"/>
  <c r="M2296" i="1" s="1"/>
  <c r="N2296" i="1" s="1"/>
  <c r="B2296" i="1"/>
  <c r="P2296" i="1"/>
  <c r="D2296" i="1"/>
  <c r="E2296" i="1" s="1"/>
  <c r="F2296" i="1" s="1"/>
  <c r="A2297" i="1"/>
  <c r="H2296" i="1"/>
  <c r="I2294" i="1"/>
  <c r="O2294" i="1" s="1"/>
  <c r="Q2294" i="1" s="1"/>
  <c r="G2295" i="1"/>
  <c r="A2298" i="1" l="1"/>
  <c r="P2297" i="1"/>
  <c r="D2297" i="1"/>
  <c r="E2297" i="1" s="1"/>
  <c r="F2297" i="1" s="1"/>
  <c r="B2297" i="1"/>
  <c r="U2297" i="1"/>
  <c r="R2296" i="1"/>
  <c r="S2296" i="1" s="1"/>
  <c r="C2297" i="1" s="1"/>
  <c r="K2297" i="1"/>
  <c r="L2297" i="1" s="1"/>
  <c r="M2297" i="1" s="1"/>
  <c r="N2297" i="1" s="1"/>
  <c r="T2297" i="1"/>
  <c r="I2295" i="1"/>
  <c r="O2295" i="1" s="1"/>
  <c r="Q2295" i="1" s="1"/>
  <c r="G2296" i="1"/>
  <c r="T2298" i="1" l="1"/>
  <c r="R2297" i="1"/>
  <c r="S2297" i="1" s="1"/>
  <c r="C2298" i="1" s="1"/>
  <c r="U2298" i="1"/>
  <c r="K2298" i="1"/>
  <c r="L2298" i="1" s="1"/>
  <c r="M2298" i="1" s="1"/>
  <c r="N2298" i="1" s="1"/>
  <c r="A2299" i="1"/>
  <c r="P2298" i="1"/>
  <c r="B2298" i="1"/>
  <c r="D2298" i="1"/>
  <c r="E2298" i="1" s="1"/>
  <c r="F2298" i="1" s="1"/>
  <c r="I2296" i="1"/>
  <c r="O2296" i="1" s="1"/>
  <c r="Q2296" i="1" s="1"/>
  <c r="H2297" i="1"/>
  <c r="H2298" i="1" s="1"/>
  <c r="G2297" i="1"/>
  <c r="K2299" i="1" l="1"/>
  <c r="R2298" i="1"/>
  <c r="S2298" i="1" s="1"/>
  <c r="C2299" i="1" s="1"/>
  <c r="U2299" i="1"/>
  <c r="T2299" i="1"/>
  <c r="P2299" i="1"/>
  <c r="B2299" i="1"/>
  <c r="A2300" i="1"/>
  <c r="D2299" i="1"/>
  <c r="E2299" i="1" s="1"/>
  <c r="F2299" i="1" s="1"/>
  <c r="L2299" i="1"/>
  <c r="M2299" i="1" s="1"/>
  <c r="N2299" i="1" s="1"/>
  <c r="H2299" i="1"/>
  <c r="I2297" i="1"/>
  <c r="O2297" i="1" s="1"/>
  <c r="Q2297" i="1" s="1"/>
  <c r="G2298" i="1"/>
  <c r="B2300" i="1" l="1"/>
  <c r="D2300" i="1"/>
  <c r="E2300" i="1" s="1"/>
  <c r="F2300" i="1" s="1"/>
  <c r="P2300" i="1"/>
  <c r="A2301" i="1"/>
  <c r="U2300" i="1"/>
  <c r="R2299" i="1"/>
  <c r="S2299" i="1" s="1"/>
  <c r="C2300" i="1" s="1"/>
  <c r="T2300" i="1"/>
  <c r="K2300" i="1"/>
  <c r="L2300" i="1" s="1"/>
  <c r="M2300" i="1" s="1"/>
  <c r="N2300" i="1" s="1"/>
  <c r="H2300" i="1"/>
  <c r="I2298" i="1"/>
  <c r="O2298" i="1" s="1"/>
  <c r="Q2298" i="1" s="1"/>
  <c r="G2299" i="1"/>
  <c r="T2301" i="1" l="1"/>
  <c r="K2301" i="1"/>
  <c r="L2301" i="1" s="1"/>
  <c r="M2301" i="1" s="1"/>
  <c r="N2301" i="1" s="1"/>
  <c r="U2301" i="1"/>
  <c r="R2300" i="1"/>
  <c r="S2300" i="1" s="1"/>
  <c r="C2301" i="1" s="1"/>
  <c r="B2301" i="1"/>
  <c r="P2301" i="1"/>
  <c r="D2301" i="1"/>
  <c r="E2301" i="1" s="1"/>
  <c r="F2301" i="1" s="1"/>
  <c r="A2302" i="1"/>
  <c r="H2301" i="1"/>
  <c r="I2299" i="1"/>
  <c r="O2299" i="1" s="1"/>
  <c r="Q2299" i="1" s="1"/>
  <c r="G2300" i="1"/>
  <c r="U2302" i="1" l="1"/>
  <c r="R2301" i="1"/>
  <c r="S2301" i="1" s="1"/>
  <c r="C2302" i="1" s="1"/>
  <c r="K2302" i="1"/>
  <c r="L2302" i="1" s="1"/>
  <c r="M2302" i="1" s="1"/>
  <c r="N2302" i="1" s="1"/>
  <c r="T2302" i="1"/>
  <c r="D2302" i="1"/>
  <c r="E2302" i="1" s="1"/>
  <c r="F2302" i="1" s="1"/>
  <c r="B2302" i="1"/>
  <c r="A2303" i="1"/>
  <c r="P2302" i="1"/>
  <c r="H2302" i="1"/>
  <c r="I2300" i="1"/>
  <c r="O2300" i="1" s="1"/>
  <c r="Q2300" i="1" s="1"/>
  <c r="G2301" i="1"/>
  <c r="H2303" i="1" l="1"/>
  <c r="A2304" i="1"/>
  <c r="B2303" i="1"/>
  <c r="D2303" i="1"/>
  <c r="E2303" i="1" s="1"/>
  <c r="F2303" i="1" s="1"/>
  <c r="P2303" i="1"/>
  <c r="U2303" i="1"/>
  <c r="R2302" i="1"/>
  <c r="S2302" i="1" s="1"/>
  <c r="C2303" i="1" s="1"/>
  <c r="K2303" i="1"/>
  <c r="L2303" i="1" s="1"/>
  <c r="M2303" i="1" s="1"/>
  <c r="N2303" i="1" s="1"/>
  <c r="T2303" i="1"/>
  <c r="I2301" i="1"/>
  <c r="O2301" i="1" s="1"/>
  <c r="Q2301" i="1" s="1"/>
  <c r="G2302" i="1"/>
  <c r="K2304" i="1" l="1"/>
  <c r="L2304" i="1" s="1"/>
  <c r="M2304" i="1" s="1"/>
  <c r="N2304" i="1" s="1"/>
  <c r="U2304" i="1"/>
  <c r="T2304" i="1"/>
  <c r="R2303" i="1"/>
  <c r="S2303" i="1" s="1"/>
  <c r="C2304" i="1" s="1"/>
  <c r="H2304" i="1"/>
  <c r="B2304" i="1"/>
  <c r="P2304" i="1"/>
  <c r="A2305" i="1"/>
  <c r="D2304" i="1"/>
  <c r="E2304" i="1" s="1"/>
  <c r="F2304" i="1" s="1"/>
  <c r="I2302" i="1"/>
  <c r="O2302" i="1" s="1"/>
  <c r="Q2302" i="1" s="1"/>
  <c r="G2303" i="1"/>
  <c r="B2305" i="1" l="1"/>
  <c r="A2306" i="1"/>
  <c r="D2305" i="1"/>
  <c r="E2305" i="1" s="1"/>
  <c r="F2305" i="1" s="1"/>
  <c r="P2305" i="1"/>
  <c r="K2305" i="1"/>
  <c r="L2305" i="1" s="1"/>
  <c r="M2305" i="1" s="1"/>
  <c r="N2305" i="1" s="1"/>
  <c r="T2305" i="1"/>
  <c r="U2305" i="1"/>
  <c r="R2304" i="1"/>
  <c r="S2304" i="1" s="1"/>
  <c r="C2305" i="1" s="1"/>
  <c r="H2305" i="1"/>
  <c r="I2303" i="1"/>
  <c r="O2303" i="1" s="1"/>
  <c r="Q2303" i="1" s="1"/>
  <c r="G2304" i="1"/>
  <c r="D2306" i="1" l="1"/>
  <c r="E2306" i="1" s="1"/>
  <c r="F2306" i="1" s="1"/>
  <c r="P2306" i="1"/>
  <c r="A2307" i="1"/>
  <c r="B2306" i="1"/>
  <c r="K2306" i="1"/>
  <c r="L2306" i="1" s="1"/>
  <c r="M2306" i="1" s="1"/>
  <c r="N2306" i="1" s="1"/>
  <c r="U2306" i="1"/>
  <c r="T2306" i="1"/>
  <c r="R2305" i="1"/>
  <c r="S2305" i="1" s="1"/>
  <c r="C2306" i="1" s="1"/>
  <c r="H2306" i="1"/>
  <c r="I2304" i="1"/>
  <c r="O2304" i="1" s="1"/>
  <c r="Q2304" i="1" s="1"/>
  <c r="G2305" i="1"/>
  <c r="A2308" i="1" l="1"/>
  <c r="D2307" i="1"/>
  <c r="E2307" i="1" s="1"/>
  <c r="F2307" i="1" s="1"/>
  <c r="B2307" i="1"/>
  <c r="P2307" i="1"/>
  <c r="K2307" i="1"/>
  <c r="L2307" i="1" s="1"/>
  <c r="M2307" i="1" s="1"/>
  <c r="N2307" i="1" s="1"/>
  <c r="R2306" i="1"/>
  <c r="S2306" i="1" s="1"/>
  <c r="C2307" i="1" s="1"/>
  <c r="U2307" i="1"/>
  <c r="T2307" i="1"/>
  <c r="H2307" i="1"/>
  <c r="I2305" i="1"/>
  <c r="O2305" i="1" s="1"/>
  <c r="Q2305" i="1" s="1"/>
  <c r="G2306" i="1"/>
  <c r="R2307" i="1" l="1"/>
  <c r="S2307" i="1" s="1"/>
  <c r="C2308" i="1" s="1"/>
  <c r="T2308" i="1"/>
  <c r="K2308" i="1"/>
  <c r="L2308" i="1" s="1"/>
  <c r="M2308" i="1" s="1"/>
  <c r="N2308" i="1" s="1"/>
  <c r="U2308" i="1"/>
  <c r="H2308" i="1"/>
  <c r="B2308" i="1"/>
  <c r="A2309" i="1"/>
  <c r="D2308" i="1"/>
  <c r="E2308" i="1" s="1"/>
  <c r="F2308" i="1" s="1"/>
  <c r="P2308" i="1"/>
  <c r="I2306" i="1"/>
  <c r="O2306" i="1" s="1"/>
  <c r="Q2306" i="1" s="1"/>
  <c r="G2307" i="1"/>
  <c r="H2309" i="1" l="1"/>
  <c r="B2309" i="1"/>
  <c r="P2309" i="1"/>
  <c r="D2309" i="1"/>
  <c r="E2309" i="1" s="1"/>
  <c r="F2309" i="1" s="1"/>
  <c r="A2310" i="1"/>
  <c r="T2309" i="1"/>
  <c r="R2308" i="1"/>
  <c r="S2308" i="1" s="1"/>
  <c r="C2309" i="1" s="1"/>
  <c r="U2309" i="1"/>
  <c r="K2309" i="1"/>
  <c r="L2309" i="1" s="1"/>
  <c r="M2309" i="1" s="1"/>
  <c r="N2309" i="1" s="1"/>
  <c r="I2307" i="1"/>
  <c r="O2307" i="1" s="1"/>
  <c r="Q2307" i="1" s="1"/>
  <c r="G2308" i="1"/>
  <c r="H2310" i="1" l="1"/>
  <c r="D2310" i="1"/>
  <c r="E2310" i="1" s="1"/>
  <c r="F2310" i="1" s="1"/>
  <c r="A2311" i="1"/>
  <c r="P2310" i="1"/>
  <c r="B2310" i="1"/>
  <c r="U2310" i="1"/>
  <c r="T2310" i="1"/>
  <c r="K2310" i="1"/>
  <c r="L2310" i="1" s="1"/>
  <c r="M2310" i="1" s="1"/>
  <c r="N2310" i="1" s="1"/>
  <c r="R2309" i="1"/>
  <c r="S2309" i="1" s="1"/>
  <c r="C2310" i="1" s="1"/>
  <c r="I2308" i="1"/>
  <c r="O2308" i="1" s="1"/>
  <c r="Q2308" i="1" s="1"/>
  <c r="G2309" i="1"/>
  <c r="K2311" i="1" l="1"/>
  <c r="L2311" i="1" s="1"/>
  <c r="M2311" i="1" s="1"/>
  <c r="N2311" i="1" s="1"/>
  <c r="T2311" i="1"/>
  <c r="U2311" i="1"/>
  <c r="R2310" i="1"/>
  <c r="S2310" i="1" s="1"/>
  <c r="C2311" i="1" s="1"/>
  <c r="A2312" i="1"/>
  <c r="D2311" i="1"/>
  <c r="E2311" i="1" s="1"/>
  <c r="F2311" i="1" s="1"/>
  <c r="B2311" i="1"/>
  <c r="P2311" i="1"/>
  <c r="H2311" i="1"/>
  <c r="I2309" i="1"/>
  <c r="O2309" i="1" s="1"/>
  <c r="Q2309" i="1" s="1"/>
  <c r="G2310" i="1"/>
  <c r="T2312" i="1" l="1"/>
  <c r="U2312" i="1"/>
  <c r="R2311" i="1"/>
  <c r="S2311" i="1" s="1"/>
  <c r="C2312" i="1" s="1"/>
  <c r="K2312" i="1"/>
  <c r="L2312" i="1" s="1"/>
  <c r="M2312" i="1" s="1"/>
  <c r="N2312" i="1" s="1"/>
  <c r="D2312" i="1"/>
  <c r="E2312" i="1" s="1"/>
  <c r="F2312" i="1" s="1"/>
  <c r="A2313" i="1"/>
  <c r="B2312" i="1"/>
  <c r="P2312" i="1"/>
  <c r="I2310" i="1"/>
  <c r="O2310" i="1" s="1"/>
  <c r="Q2310" i="1" s="1"/>
  <c r="G2311" i="1"/>
  <c r="H2312" i="1" s="1"/>
  <c r="K2313" i="1" l="1"/>
  <c r="L2313" i="1" s="1"/>
  <c r="M2313" i="1" s="1"/>
  <c r="N2313" i="1" s="1"/>
  <c r="T2313" i="1"/>
  <c r="U2313" i="1"/>
  <c r="R2312" i="1"/>
  <c r="S2312" i="1" s="1"/>
  <c r="C2313" i="1" s="1"/>
  <c r="H2313" i="1"/>
  <c r="D2313" i="1"/>
  <c r="E2313" i="1" s="1"/>
  <c r="F2313" i="1" s="1"/>
  <c r="P2313" i="1"/>
  <c r="B2313" i="1"/>
  <c r="A2314" i="1"/>
  <c r="I2311" i="1"/>
  <c r="O2311" i="1" s="1"/>
  <c r="Q2311" i="1" s="1"/>
  <c r="G2312" i="1"/>
  <c r="P2314" i="1" l="1"/>
  <c r="A2315" i="1"/>
  <c r="B2314" i="1"/>
  <c r="D2314" i="1"/>
  <c r="E2314" i="1" s="1"/>
  <c r="F2314" i="1" s="1"/>
  <c r="R2313" i="1"/>
  <c r="S2313" i="1" s="1"/>
  <c r="C2314" i="1" s="1"/>
  <c r="U2314" i="1"/>
  <c r="K2314" i="1"/>
  <c r="L2314" i="1" s="1"/>
  <c r="M2314" i="1" s="1"/>
  <c r="N2314" i="1" s="1"/>
  <c r="T2314" i="1"/>
  <c r="H2314" i="1"/>
  <c r="I2312" i="1"/>
  <c r="O2312" i="1" s="1"/>
  <c r="Q2312" i="1" s="1"/>
  <c r="G2313" i="1"/>
  <c r="H2315" i="1" l="1"/>
  <c r="B2315" i="1"/>
  <c r="A2316" i="1"/>
  <c r="D2315" i="1"/>
  <c r="E2315" i="1" s="1"/>
  <c r="F2315" i="1" s="1"/>
  <c r="P2315" i="1"/>
  <c r="R2314" i="1"/>
  <c r="S2314" i="1" s="1"/>
  <c r="C2315" i="1" s="1"/>
  <c r="T2315" i="1"/>
  <c r="K2315" i="1"/>
  <c r="L2315" i="1" s="1"/>
  <c r="M2315" i="1" s="1"/>
  <c r="N2315" i="1" s="1"/>
  <c r="U2315" i="1"/>
  <c r="I2313" i="1"/>
  <c r="O2313" i="1" s="1"/>
  <c r="Q2313" i="1" s="1"/>
  <c r="G2314" i="1"/>
  <c r="U2316" i="1" l="1"/>
  <c r="R2315" i="1"/>
  <c r="S2315" i="1" s="1"/>
  <c r="C2316" i="1" s="1"/>
  <c r="T2316" i="1"/>
  <c r="K2316" i="1"/>
  <c r="L2316" i="1" s="1"/>
  <c r="M2316" i="1" s="1"/>
  <c r="N2316" i="1" s="1"/>
  <c r="A2317" i="1"/>
  <c r="D2316" i="1"/>
  <c r="E2316" i="1" s="1"/>
  <c r="F2316" i="1" s="1"/>
  <c r="B2316" i="1"/>
  <c r="P2316" i="1"/>
  <c r="H2316" i="1"/>
  <c r="I2314" i="1"/>
  <c r="O2314" i="1" s="1"/>
  <c r="Q2314" i="1" s="1"/>
  <c r="G2315" i="1"/>
  <c r="U2317" i="1" l="1"/>
  <c r="R2316" i="1"/>
  <c r="S2316" i="1" s="1"/>
  <c r="C2317" i="1" s="1"/>
  <c r="T2317" i="1"/>
  <c r="K2317" i="1"/>
  <c r="L2317" i="1" s="1"/>
  <c r="M2317" i="1" s="1"/>
  <c r="N2317" i="1" s="1"/>
  <c r="P2317" i="1"/>
  <c r="D2317" i="1"/>
  <c r="E2317" i="1" s="1"/>
  <c r="F2317" i="1" s="1"/>
  <c r="A2318" i="1"/>
  <c r="B2317" i="1"/>
  <c r="H2317" i="1"/>
  <c r="I2315" i="1"/>
  <c r="O2315" i="1" s="1"/>
  <c r="Q2315" i="1" s="1"/>
  <c r="G2316" i="1"/>
  <c r="D2318" i="1" l="1"/>
  <c r="E2318" i="1" s="1"/>
  <c r="F2318" i="1" s="1"/>
  <c r="B2318" i="1"/>
  <c r="P2318" i="1"/>
  <c r="A2319" i="1"/>
  <c r="R2317" i="1"/>
  <c r="S2317" i="1" s="1"/>
  <c r="C2318" i="1" s="1"/>
  <c r="K2318" i="1"/>
  <c r="L2318" i="1" s="1"/>
  <c r="M2318" i="1" s="1"/>
  <c r="N2318" i="1" s="1"/>
  <c r="U2318" i="1"/>
  <c r="T2318" i="1"/>
  <c r="H2318" i="1"/>
  <c r="I2316" i="1"/>
  <c r="O2316" i="1" s="1"/>
  <c r="Q2316" i="1" s="1"/>
  <c r="G2317" i="1"/>
  <c r="P2319" i="1" l="1"/>
  <c r="A2320" i="1"/>
  <c r="B2319" i="1"/>
  <c r="D2319" i="1"/>
  <c r="E2319" i="1" s="1"/>
  <c r="F2319" i="1" s="1"/>
  <c r="U2319" i="1"/>
  <c r="R2318" i="1"/>
  <c r="S2318" i="1" s="1"/>
  <c r="C2319" i="1" s="1"/>
  <c r="K2319" i="1"/>
  <c r="L2319" i="1" s="1"/>
  <c r="M2319" i="1" s="1"/>
  <c r="N2319" i="1" s="1"/>
  <c r="T2319" i="1"/>
  <c r="I2317" i="1"/>
  <c r="O2317" i="1" s="1"/>
  <c r="Q2317" i="1" s="1"/>
  <c r="G2318" i="1"/>
  <c r="A2321" i="1" l="1"/>
  <c r="D2320" i="1"/>
  <c r="E2320" i="1" s="1"/>
  <c r="F2320" i="1" s="1"/>
  <c r="B2320" i="1"/>
  <c r="P2320" i="1"/>
  <c r="U2320" i="1"/>
  <c r="T2320" i="1"/>
  <c r="K2320" i="1"/>
  <c r="L2320" i="1" s="1"/>
  <c r="M2320" i="1" s="1"/>
  <c r="N2320" i="1" s="1"/>
  <c r="R2319" i="1"/>
  <c r="S2319" i="1" s="1"/>
  <c r="C2320" i="1" s="1"/>
  <c r="I2318" i="1"/>
  <c r="O2318" i="1" s="1"/>
  <c r="Q2318" i="1" s="1"/>
  <c r="G2319" i="1"/>
  <c r="H2319" i="1"/>
  <c r="H2320" i="1" s="1"/>
  <c r="U2321" i="1" l="1"/>
  <c r="R2320" i="1"/>
  <c r="S2320" i="1" s="1"/>
  <c r="C2321" i="1" s="1"/>
  <c r="T2321" i="1"/>
  <c r="K2321" i="1"/>
  <c r="L2321" i="1" s="1"/>
  <c r="M2321" i="1" s="1"/>
  <c r="N2321" i="1" s="1"/>
  <c r="H2321" i="1"/>
  <c r="B2321" i="1"/>
  <c r="D2321" i="1"/>
  <c r="E2321" i="1" s="1"/>
  <c r="F2321" i="1" s="1"/>
  <c r="P2321" i="1"/>
  <c r="A2322" i="1"/>
  <c r="I2319" i="1"/>
  <c r="O2319" i="1" s="1"/>
  <c r="Q2319" i="1" s="1"/>
  <c r="G2320" i="1"/>
  <c r="K2322" i="1" l="1"/>
  <c r="L2322" i="1" s="1"/>
  <c r="M2322" i="1" s="1"/>
  <c r="N2322" i="1" s="1"/>
  <c r="T2322" i="1"/>
  <c r="R2321" i="1"/>
  <c r="S2321" i="1" s="1"/>
  <c r="C2322" i="1" s="1"/>
  <c r="U2322" i="1"/>
  <c r="H2322" i="1"/>
  <c r="P2322" i="1"/>
  <c r="B2322" i="1"/>
  <c r="A2323" i="1"/>
  <c r="D2322" i="1"/>
  <c r="E2322" i="1" s="1"/>
  <c r="F2322" i="1" s="1"/>
  <c r="I2320" i="1"/>
  <c r="O2320" i="1" s="1"/>
  <c r="Q2320" i="1" s="1"/>
  <c r="G2321" i="1"/>
  <c r="B2323" i="1" l="1"/>
  <c r="A2324" i="1"/>
  <c r="D2323" i="1"/>
  <c r="E2323" i="1" s="1"/>
  <c r="F2323" i="1" s="1"/>
  <c r="P2323" i="1"/>
  <c r="K2323" i="1"/>
  <c r="L2323" i="1" s="1"/>
  <c r="M2323" i="1" s="1"/>
  <c r="N2323" i="1" s="1"/>
  <c r="R2322" i="1"/>
  <c r="S2322" i="1" s="1"/>
  <c r="C2323" i="1" s="1"/>
  <c r="T2323" i="1"/>
  <c r="U2323" i="1"/>
  <c r="H2323" i="1"/>
  <c r="I2321" i="1"/>
  <c r="O2321" i="1" s="1"/>
  <c r="Q2321" i="1" s="1"/>
  <c r="G2322" i="1"/>
  <c r="P2324" i="1" l="1"/>
  <c r="B2324" i="1"/>
  <c r="D2324" i="1"/>
  <c r="E2324" i="1" s="1"/>
  <c r="F2324" i="1" s="1"/>
  <c r="A2325" i="1"/>
  <c r="U2324" i="1"/>
  <c r="R2323" i="1"/>
  <c r="S2323" i="1" s="1"/>
  <c r="C2324" i="1" s="1"/>
  <c r="T2324" i="1"/>
  <c r="K2324" i="1"/>
  <c r="L2324" i="1" s="1"/>
  <c r="M2324" i="1" s="1"/>
  <c r="N2324" i="1" s="1"/>
  <c r="H2324" i="1"/>
  <c r="I2322" i="1"/>
  <c r="O2322" i="1" s="1"/>
  <c r="Q2322" i="1" s="1"/>
  <c r="G2323" i="1"/>
  <c r="H2325" i="1" l="1"/>
  <c r="B2325" i="1"/>
  <c r="D2325" i="1"/>
  <c r="E2325" i="1" s="1"/>
  <c r="F2325" i="1" s="1"/>
  <c r="A2326" i="1"/>
  <c r="P2325" i="1"/>
  <c r="T2325" i="1"/>
  <c r="K2325" i="1"/>
  <c r="L2325" i="1" s="1"/>
  <c r="M2325" i="1" s="1"/>
  <c r="N2325" i="1" s="1"/>
  <c r="U2325" i="1"/>
  <c r="R2324" i="1"/>
  <c r="S2324" i="1" s="1"/>
  <c r="C2325" i="1" s="1"/>
  <c r="I2323" i="1"/>
  <c r="O2323" i="1" s="1"/>
  <c r="Q2323" i="1" s="1"/>
  <c r="G2324" i="1"/>
  <c r="H2326" i="1" l="1"/>
  <c r="U2326" i="1"/>
  <c r="K2326" i="1"/>
  <c r="L2326" i="1" s="1"/>
  <c r="M2326" i="1" s="1"/>
  <c r="N2326" i="1" s="1"/>
  <c r="R2325" i="1"/>
  <c r="S2325" i="1" s="1"/>
  <c r="C2326" i="1" s="1"/>
  <c r="T2326" i="1"/>
  <c r="D2326" i="1"/>
  <c r="E2326" i="1" s="1"/>
  <c r="F2326" i="1" s="1"/>
  <c r="B2326" i="1"/>
  <c r="A2327" i="1"/>
  <c r="P2326" i="1"/>
  <c r="I2324" i="1"/>
  <c r="O2324" i="1" s="1"/>
  <c r="Q2324" i="1" s="1"/>
  <c r="G2325" i="1"/>
  <c r="K2327" i="1" l="1"/>
  <c r="L2327" i="1" s="1"/>
  <c r="M2327" i="1" s="1"/>
  <c r="N2327" i="1" s="1"/>
  <c r="T2327" i="1"/>
  <c r="U2327" i="1"/>
  <c r="R2326" i="1"/>
  <c r="S2326" i="1" s="1"/>
  <c r="C2327" i="1" s="1"/>
  <c r="A2328" i="1"/>
  <c r="P2327" i="1"/>
  <c r="B2327" i="1"/>
  <c r="D2327" i="1"/>
  <c r="E2327" i="1" s="1"/>
  <c r="F2327" i="1" s="1"/>
  <c r="H2327" i="1"/>
  <c r="I2325" i="1"/>
  <c r="O2325" i="1" s="1"/>
  <c r="Q2325" i="1" s="1"/>
  <c r="G2326" i="1"/>
  <c r="K2328" i="1" l="1"/>
  <c r="L2328" i="1" s="1"/>
  <c r="M2328" i="1" s="1"/>
  <c r="N2328" i="1" s="1"/>
  <c r="R2327" i="1"/>
  <c r="S2327" i="1" s="1"/>
  <c r="C2328" i="1" s="1"/>
  <c r="T2328" i="1"/>
  <c r="U2328" i="1"/>
  <c r="B2328" i="1"/>
  <c r="P2328" i="1"/>
  <c r="D2328" i="1"/>
  <c r="E2328" i="1" s="1"/>
  <c r="F2328" i="1" s="1"/>
  <c r="A2329" i="1"/>
  <c r="H2328" i="1"/>
  <c r="I2326" i="1"/>
  <c r="O2326" i="1" s="1"/>
  <c r="Q2326" i="1" s="1"/>
  <c r="G2327" i="1"/>
  <c r="K2329" i="1" l="1"/>
  <c r="L2329" i="1" s="1"/>
  <c r="M2329" i="1" s="1"/>
  <c r="N2329" i="1" s="1"/>
  <c r="U2329" i="1"/>
  <c r="R2328" i="1"/>
  <c r="S2328" i="1" s="1"/>
  <c r="C2329" i="1" s="1"/>
  <c r="T2329" i="1"/>
  <c r="H2329" i="1"/>
  <c r="D2329" i="1"/>
  <c r="E2329" i="1" s="1"/>
  <c r="F2329" i="1" s="1"/>
  <c r="P2329" i="1"/>
  <c r="B2329" i="1"/>
  <c r="A2330" i="1"/>
  <c r="I2327" i="1"/>
  <c r="O2327" i="1" s="1"/>
  <c r="Q2327" i="1" s="1"/>
  <c r="G2328" i="1"/>
  <c r="P2330" i="1" l="1"/>
  <c r="A2331" i="1"/>
  <c r="B2330" i="1"/>
  <c r="D2330" i="1"/>
  <c r="E2330" i="1" s="1"/>
  <c r="F2330" i="1" s="1"/>
  <c r="T2330" i="1"/>
  <c r="R2329" i="1"/>
  <c r="S2329" i="1" s="1"/>
  <c r="C2330" i="1" s="1"/>
  <c r="K2330" i="1"/>
  <c r="L2330" i="1" s="1"/>
  <c r="M2330" i="1" s="1"/>
  <c r="N2330" i="1" s="1"/>
  <c r="U2330" i="1"/>
  <c r="H2330" i="1"/>
  <c r="I2328" i="1"/>
  <c r="O2328" i="1" s="1"/>
  <c r="Q2328" i="1" s="1"/>
  <c r="G2329" i="1"/>
  <c r="H2331" i="1" l="1"/>
  <c r="D2331" i="1"/>
  <c r="E2331" i="1" s="1"/>
  <c r="F2331" i="1" s="1"/>
  <c r="A2332" i="1"/>
  <c r="P2331" i="1"/>
  <c r="B2331" i="1"/>
  <c r="U2331" i="1"/>
  <c r="R2330" i="1"/>
  <c r="S2330" i="1" s="1"/>
  <c r="C2331" i="1" s="1"/>
  <c r="T2331" i="1"/>
  <c r="K2331" i="1"/>
  <c r="L2331" i="1" s="1"/>
  <c r="M2331" i="1" s="1"/>
  <c r="N2331" i="1" s="1"/>
  <c r="I2329" i="1"/>
  <c r="O2329" i="1" s="1"/>
  <c r="Q2329" i="1" s="1"/>
  <c r="G2330" i="1"/>
  <c r="H2332" i="1" l="1"/>
  <c r="R2331" i="1"/>
  <c r="S2331" i="1" s="1"/>
  <c r="C2332" i="1" s="1"/>
  <c r="U2332" i="1"/>
  <c r="K2332" i="1"/>
  <c r="L2332" i="1" s="1"/>
  <c r="M2332" i="1" s="1"/>
  <c r="N2332" i="1" s="1"/>
  <c r="T2332" i="1"/>
  <c r="B2332" i="1"/>
  <c r="A2333" i="1"/>
  <c r="D2332" i="1"/>
  <c r="E2332" i="1" s="1"/>
  <c r="F2332" i="1" s="1"/>
  <c r="P2332" i="1"/>
  <c r="I2330" i="1"/>
  <c r="O2330" i="1" s="1"/>
  <c r="Q2330" i="1" s="1"/>
  <c r="G2331" i="1"/>
  <c r="A2334" i="1" l="1"/>
  <c r="B2333" i="1"/>
  <c r="P2333" i="1"/>
  <c r="D2333" i="1"/>
  <c r="E2333" i="1" s="1"/>
  <c r="F2333" i="1" s="1"/>
  <c r="U2333" i="1"/>
  <c r="T2333" i="1"/>
  <c r="K2333" i="1"/>
  <c r="L2333" i="1" s="1"/>
  <c r="M2333" i="1" s="1"/>
  <c r="N2333" i="1" s="1"/>
  <c r="R2332" i="1"/>
  <c r="S2332" i="1" s="1"/>
  <c r="C2333" i="1" s="1"/>
  <c r="I2331" i="1"/>
  <c r="O2331" i="1" s="1"/>
  <c r="Q2331" i="1" s="1"/>
  <c r="G2332" i="1"/>
  <c r="H2333" i="1" s="1"/>
  <c r="H2334" i="1" l="1"/>
  <c r="U2334" i="1"/>
  <c r="T2334" i="1"/>
  <c r="R2333" i="1"/>
  <c r="S2333" i="1" s="1"/>
  <c r="C2334" i="1" s="1"/>
  <c r="K2334" i="1"/>
  <c r="L2334" i="1" s="1"/>
  <c r="M2334" i="1" s="1"/>
  <c r="N2334" i="1" s="1"/>
  <c r="B2334" i="1"/>
  <c r="D2334" i="1"/>
  <c r="E2334" i="1" s="1"/>
  <c r="F2334" i="1" s="1"/>
  <c r="P2334" i="1"/>
  <c r="A2335" i="1"/>
  <c r="I2332" i="1"/>
  <c r="O2332" i="1" s="1"/>
  <c r="Q2332" i="1" s="1"/>
  <c r="G2333" i="1"/>
  <c r="T2335" i="1" l="1"/>
  <c r="K2335" i="1"/>
  <c r="L2335" i="1" s="1"/>
  <c r="M2335" i="1" s="1"/>
  <c r="N2335" i="1" s="1"/>
  <c r="R2334" i="1"/>
  <c r="S2334" i="1" s="1"/>
  <c r="C2335" i="1" s="1"/>
  <c r="U2335" i="1"/>
  <c r="H2335" i="1"/>
  <c r="P2335" i="1"/>
  <c r="A2336" i="1"/>
  <c r="B2335" i="1"/>
  <c r="D2335" i="1"/>
  <c r="E2335" i="1" s="1"/>
  <c r="F2335" i="1" s="1"/>
  <c r="I2333" i="1"/>
  <c r="O2333" i="1" s="1"/>
  <c r="Q2333" i="1" s="1"/>
  <c r="G2334" i="1"/>
  <c r="D2336" i="1" l="1"/>
  <c r="E2336" i="1" s="1"/>
  <c r="F2336" i="1" s="1"/>
  <c r="A2337" i="1"/>
  <c r="B2336" i="1"/>
  <c r="P2336" i="1"/>
  <c r="H2336" i="1"/>
  <c r="T2336" i="1"/>
  <c r="R2335" i="1"/>
  <c r="S2335" i="1" s="1"/>
  <c r="C2336" i="1" s="1"/>
  <c r="K2336" i="1"/>
  <c r="L2336" i="1" s="1"/>
  <c r="M2336" i="1" s="1"/>
  <c r="N2336" i="1" s="1"/>
  <c r="U2336" i="1"/>
  <c r="I2334" i="1"/>
  <c r="O2334" i="1" s="1"/>
  <c r="Q2334" i="1" s="1"/>
  <c r="G2335" i="1"/>
  <c r="H2337" i="1" l="1"/>
  <c r="R2336" i="1"/>
  <c r="S2336" i="1" s="1"/>
  <c r="C2337" i="1" s="1"/>
  <c r="U2337" i="1"/>
  <c r="K2337" i="1"/>
  <c r="L2337" i="1" s="1"/>
  <c r="M2337" i="1" s="1"/>
  <c r="N2337" i="1" s="1"/>
  <c r="T2337" i="1"/>
  <c r="A2338" i="1"/>
  <c r="D2337" i="1"/>
  <c r="E2337" i="1" s="1"/>
  <c r="F2337" i="1" s="1"/>
  <c r="B2337" i="1"/>
  <c r="P2337" i="1"/>
  <c r="I2335" i="1"/>
  <c r="O2335" i="1" s="1"/>
  <c r="Q2335" i="1" s="1"/>
  <c r="G2336" i="1"/>
  <c r="P2338" i="1" l="1"/>
  <c r="A2339" i="1"/>
  <c r="B2338" i="1"/>
  <c r="D2338" i="1"/>
  <c r="E2338" i="1" s="1"/>
  <c r="F2338" i="1" s="1"/>
  <c r="R2337" i="1"/>
  <c r="S2337" i="1" s="1"/>
  <c r="C2338" i="1" s="1"/>
  <c r="T2338" i="1"/>
  <c r="K2338" i="1"/>
  <c r="L2338" i="1" s="1"/>
  <c r="M2338" i="1" s="1"/>
  <c r="N2338" i="1" s="1"/>
  <c r="U2338" i="1"/>
  <c r="H2338" i="1"/>
  <c r="I2336" i="1"/>
  <c r="O2336" i="1" s="1"/>
  <c r="Q2336" i="1" s="1"/>
  <c r="G2337" i="1"/>
  <c r="H2339" i="1" l="1"/>
  <c r="P2339" i="1"/>
  <c r="D2339" i="1"/>
  <c r="E2339" i="1" s="1"/>
  <c r="F2339" i="1" s="1"/>
  <c r="A2340" i="1"/>
  <c r="B2339" i="1"/>
  <c r="T2339" i="1"/>
  <c r="U2339" i="1"/>
  <c r="K2339" i="1"/>
  <c r="L2339" i="1" s="1"/>
  <c r="M2339" i="1" s="1"/>
  <c r="N2339" i="1" s="1"/>
  <c r="R2338" i="1"/>
  <c r="S2338" i="1" s="1"/>
  <c r="C2339" i="1" s="1"/>
  <c r="I2337" i="1"/>
  <c r="O2337" i="1" s="1"/>
  <c r="Q2337" i="1" s="1"/>
  <c r="G2338" i="1"/>
  <c r="P2340" i="1" l="1"/>
  <c r="B2340" i="1"/>
  <c r="A2341" i="1"/>
  <c r="D2340" i="1"/>
  <c r="E2340" i="1" s="1"/>
  <c r="F2340" i="1" s="1"/>
  <c r="U2340" i="1"/>
  <c r="T2340" i="1"/>
  <c r="K2340" i="1"/>
  <c r="L2340" i="1" s="1"/>
  <c r="M2340" i="1" s="1"/>
  <c r="N2340" i="1" s="1"/>
  <c r="R2339" i="1"/>
  <c r="S2339" i="1" s="1"/>
  <c r="C2340" i="1" s="1"/>
  <c r="I2338" i="1"/>
  <c r="O2338" i="1" s="1"/>
  <c r="Q2338" i="1" s="1"/>
  <c r="G2339" i="1"/>
  <c r="D2341" i="1" l="1"/>
  <c r="E2341" i="1" s="1"/>
  <c r="F2341" i="1" s="1"/>
  <c r="B2341" i="1"/>
  <c r="P2341" i="1"/>
  <c r="A2342" i="1"/>
  <c r="R2340" i="1"/>
  <c r="S2340" i="1" s="1"/>
  <c r="C2341" i="1" s="1"/>
  <c r="U2341" i="1"/>
  <c r="T2341" i="1"/>
  <c r="K2341" i="1"/>
  <c r="L2341" i="1" s="1"/>
  <c r="M2341" i="1" s="1"/>
  <c r="N2341" i="1" s="1"/>
  <c r="I2339" i="1"/>
  <c r="O2339" i="1" s="1"/>
  <c r="Q2339" i="1" s="1"/>
  <c r="G2340" i="1"/>
  <c r="H2340" i="1"/>
  <c r="H2341" i="1" s="1"/>
  <c r="D2342" i="1" l="1"/>
  <c r="E2342" i="1" s="1"/>
  <c r="F2342" i="1" s="1"/>
  <c r="A2343" i="1"/>
  <c r="B2342" i="1"/>
  <c r="P2342" i="1"/>
  <c r="K2342" i="1"/>
  <c r="L2342" i="1" s="1"/>
  <c r="M2342" i="1" s="1"/>
  <c r="N2342" i="1" s="1"/>
  <c r="U2342" i="1"/>
  <c r="R2341" i="1"/>
  <c r="S2341" i="1" s="1"/>
  <c r="C2342" i="1" s="1"/>
  <c r="T2342" i="1"/>
  <c r="H2342" i="1"/>
  <c r="I2340" i="1"/>
  <c r="O2340" i="1" s="1"/>
  <c r="Q2340" i="1" s="1"/>
  <c r="G2341" i="1"/>
  <c r="H2343" i="1" l="1"/>
  <c r="U2343" i="1"/>
  <c r="K2343" i="1"/>
  <c r="L2343" i="1" s="1"/>
  <c r="M2343" i="1" s="1"/>
  <c r="N2343" i="1" s="1"/>
  <c r="T2343" i="1"/>
  <c r="R2342" i="1"/>
  <c r="S2342" i="1" s="1"/>
  <c r="C2343" i="1" s="1"/>
  <c r="P2343" i="1"/>
  <c r="B2343" i="1"/>
  <c r="D2343" i="1"/>
  <c r="E2343" i="1" s="1"/>
  <c r="F2343" i="1" s="1"/>
  <c r="A2344" i="1"/>
  <c r="I2341" i="1"/>
  <c r="O2341" i="1" s="1"/>
  <c r="Q2341" i="1" s="1"/>
  <c r="G2342" i="1"/>
  <c r="K2344" i="1" l="1"/>
  <c r="L2344" i="1" s="1"/>
  <c r="M2344" i="1" s="1"/>
  <c r="N2344" i="1" s="1"/>
  <c r="T2344" i="1"/>
  <c r="R2343" i="1"/>
  <c r="S2343" i="1" s="1"/>
  <c r="C2344" i="1" s="1"/>
  <c r="U2344" i="1"/>
  <c r="B2344" i="1"/>
  <c r="P2344" i="1"/>
  <c r="A2345" i="1"/>
  <c r="D2344" i="1"/>
  <c r="E2344" i="1" s="1"/>
  <c r="F2344" i="1" s="1"/>
  <c r="H2344" i="1"/>
  <c r="I2342" i="1"/>
  <c r="O2342" i="1" s="1"/>
  <c r="Q2342" i="1" s="1"/>
  <c r="G2343" i="1"/>
  <c r="A2346" i="1" l="1"/>
  <c r="P2345" i="1"/>
  <c r="B2345" i="1"/>
  <c r="D2345" i="1"/>
  <c r="E2345" i="1" s="1"/>
  <c r="F2345" i="1" s="1"/>
  <c r="T2345" i="1"/>
  <c r="U2345" i="1"/>
  <c r="R2344" i="1"/>
  <c r="S2344" i="1" s="1"/>
  <c r="C2345" i="1" s="1"/>
  <c r="K2345" i="1"/>
  <c r="L2345" i="1" s="1"/>
  <c r="M2345" i="1" s="1"/>
  <c r="N2345" i="1" s="1"/>
  <c r="H2345" i="1"/>
  <c r="I2343" i="1"/>
  <c r="O2343" i="1" s="1"/>
  <c r="Q2343" i="1" s="1"/>
  <c r="G2344" i="1"/>
  <c r="H2346" i="1" l="1"/>
  <c r="K2346" i="1"/>
  <c r="L2346" i="1" s="1"/>
  <c r="M2346" i="1" s="1"/>
  <c r="N2346" i="1" s="1"/>
  <c r="R2345" i="1"/>
  <c r="S2345" i="1" s="1"/>
  <c r="C2346" i="1" s="1"/>
  <c r="T2346" i="1"/>
  <c r="U2346" i="1"/>
  <c r="A2347" i="1"/>
  <c r="D2346" i="1"/>
  <c r="E2346" i="1" s="1"/>
  <c r="F2346" i="1" s="1"/>
  <c r="P2346" i="1"/>
  <c r="B2346" i="1"/>
  <c r="I2344" i="1"/>
  <c r="O2344" i="1" s="1"/>
  <c r="Q2344" i="1" s="1"/>
  <c r="G2345" i="1"/>
  <c r="B2347" i="1" l="1"/>
  <c r="D2347" i="1"/>
  <c r="E2347" i="1" s="1"/>
  <c r="F2347" i="1" s="1"/>
  <c r="P2347" i="1"/>
  <c r="A2348" i="1"/>
  <c r="T2347" i="1"/>
  <c r="R2346" i="1"/>
  <c r="S2346" i="1" s="1"/>
  <c r="C2347" i="1" s="1"/>
  <c r="K2347" i="1"/>
  <c r="L2347" i="1" s="1"/>
  <c r="M2347" i="1" s="1"/>
  <c r="N2347" i="1" s="1"/>
  <c r="U2347" i="1"/>
  <c r="H2347" i="1"/>
  <c r="I2345" i="1"/>
  <c r="O2345" i="1" s="1"/>
  <c r="Q2345" i="1" s="1"/>
  <c r="G2346" i="1"/>
  <c r="K2348" i="1" l="1"/>
  <c r="L2348" i="1" s="1"/>
  <c r="M2348" i="1" s="1"/>
  <c r="N2348" i="1" s="1"/>
  <c r="R2347" i="1"/>
  <c r="S2347" i="1" s="1"/>
  <c r="C2348" i="1" s="1"/>
  <c r="T2348" i="1"/>
  <c r="U2348" i="1"/>
  <c r="D2348" i="1"/>
  <c r="E2348" i="1" s="1"/>
  <c r="F2348" i="1" s="1"/>
  <c r="P2348" i="1"/>
  <c r="B2348" i="1"/>
  <c r="A2349" i="1"/>
  <c r="H2348" i="1"/>
  <c r="I2346" i="1"/>
  <c r="O2346" i="1" s="1"/>
  <c r="Q2346" i="1" s="1"/>
  <c r="G2347" i="1"/>
  <c r="H2349" i="1" l="1"/>
  <c r="B2349" i="1"/>
  <c r="A2350" i="1"/>
  <c r="D2349" i="1"/>
  <c r="E2349" i="1" s="1"/>
  <c r="F2349" i="1" s="1"/>
  <c r="P2349" i="1"/>
  <c r="K2349" i="1"/>
  <c r="L2349" i="1" s="1"/>
  <c r="M2349" i="1" s="1"/>
  <c r="N2349" i="1" s="1"/>
  <c r="U2349" i="1"/>
  <c r="T2349" i="1"/>
  <c r="R2348" i="1"/>
  <c r="S2348" i="1" s="1"/>
  <c r="C2349" i="1" s="1"/>
  <c r="I2347" i="1"/>
  <c r="O2347" i="1" s="1"/>
  <c r="Q2347" i="1" s="1"/>
  <c r="G2348" i="1"/>
  <c r="U2350" i="1" l="1"/>
  <c r="R2349" i="1"/>
  <c r="S2349" i="1" s="1"/>
  <c r="C2350" i="1" s="1"/>
  <c r="T2350" i="1"/>
  <c r="K2350" i="1"/>
  <c r="L2350" i="1" s="1"/>
  <c r="M2350" i="1" s="1"/>
  <c r="N2350" i="1" s="1"/>
  <c r="B2350" i="1"/>
  <c r="A2351" i="1"/>
  <c r="D2350" i="1"/>
  <c r="E2350" i="1" s="1"/>
  <c r="F2350" i="1" s="1"/>
  <c r="P2350" i="1"/>
  <c r="H2350" i="1"/>
  <c r="I2348" i="1"/>
  <c r="O2348" i="1" s="1"/>
  <c r="Q2348" i="1" s="1"/>
  <c r="G2349" i="1"/>
  <c r="U2351" i="1" l="1"/>
  <c r="T2351" i="1"/>
  <c r="K2351" i="1"/>
  <c r="L2351" i="1" s="1"/>
  <c r="M2351" i="1" s="1"/>
  <c r="N2351" i="1" s="1"/>
  <c r="R2350" i="1"/>
  <c r="S2350" i="1" s="1"/>
  <c r="C2351" i="1" s="1"/>
  <c r="A2352" i="1"/>
  <c r="B2351" i="1"/>
  <c r="P2351" i="1"/>
  <c r="D2351" i="1"/>
  <c r="E2351" i="1" s="1"/>
  <c r="F2351" i="1" s="1"/>
  <c r="I2349" i="1"/>
  <c r="O2349" i="1" s="1"/>
  <c r="Q2349" i="1" s="1"/>
  <c r="G2350" i="1"/>
  <c r="H2351" i="1" s="1"/>
  <c r="U2352" i="1" l="1"/>
  <c r="T2352" i="1"/>
  <c r="K2352" i="1"/>
  <c r="L2352" i="1" s="1"/>
  <c r="M2352" i="1" s="1"/>
  <c r="N2352" i="1" s="1"/>
  <c r="R2351" i="1"/>
  <c r="S2351" i="1" s="1"/>
  <c r="C2352" i="1" s="1"/>
  <c r="A2353" i="1"/>
  <c r="D2352" i="1"/>
  <c r="E2352" i="1" s="1"/>
  <c r="F2352" i="1" s="1"/>
  <c r="P2352" i="1"/>
  <c r="B2352" i="1"/>
  <c r="H2352" i="1"/>
  <c r="I2350" i="1"/>
  <c r="O2350" i="1" s="1"/>
  <c r="Q2350" i="1" s="1"/>
  <c r="G2351" i="1"/>
  <c r="D2353" i="1" l="1"/>
  <c r="E2353" i="1" s="1"/>
  <c r="F2353" i="1" s="1"/>
  <c r="B2353" i="1"/>
  <c r="A2354" i="1"/>
  <c r="P2353" i="1"/>
  <c r="U2353" i="1"/>
  <c r="T2353" i="1"/>
  <c r="K2353" i="1"/>
  <c r="L2353" i="1" s="1"/>
  <c r="M2353" i="1" s="1"/>
  <c r="N2353" i="1" s="1"/>
  <c r="R2352" i="1"/>
  <c r="S2352" i="1" s="1"/>
  <c r="C2353" i="1" s="1"/>
  <c r="H2353" i="1"/>
  <c r="I2351" i="1"/>
  <c r="O2351" i="1" s="1"/>
  <c r="Q2351" i="1" s="1"/>
  <c r="G2352" i="1"/>
  <c r="H2354" i="1" l="1"/>
  <c r="U2354" i="1"/>
  <c r="T2354" i="1"/>
  <c r="K2354" i="1"/>
  <c r="L2354" i="1" s="1"/>
  <c r="M2354" i="1" s="1"/>
  <c r="N2354" i="1" s="1"/>
  <c r="R2353" i="1"/>
  <c r="S2353" i="1" s="1"/>
  <c r="C2354" i="1" s="1"/>
  <c r="B2354" i="1"/>
  <c r="P2354" i="1"/>
  <c r="A2355" i="1"/>
  <c r="D2354" i="1"/>
  <c r="E2354" i="1" s="1"/>
  <c r="F2354" i="1" s="1"/>
  <c r="I2352" i="1"/>
  <c r="O2352" i="1" s="1"/>
  <c r="Q2352" i="1" s="1"/>
  <c r="G2353" i="1"/>
  <c r="T2355" i="1" l="1"/>
  <c r="U2355" i="1"/>
  <c r="R2354" i="1"/>
  <c r="S2354" i="1" s="1"/>
  <c r="C2355" i="1" s="1"/>
  <c r="K2355" i="1"/>
  <c r="L2355" i="1" s="1"/>
  <c r="M2355" i="1" s="1"/>
  <c r="N2355" i="1" s="1"/>
  <c r="D2355" i="1"/>
  <c r="E2355" i="1" s="1"/>
  <c r="F2355" i="1" s="1"/>
  <c r="P2355" i="1"/>
  <c r="A2356" i="1"/>
  <c r="B2355" i="1"/>
  <c r="H2355" i="1"/>
  <c r="I2353" i="1"/>
  <c r="O2353" i="1" s="1"/>
  <c r="Q2353" i="1" s="1"/>
  <c r="G2354" i="1"/>
  <c r="A2357" i="1" l="1"/>
  <c r="D2356" i="1"/>
  <c r="E2356" i="1" s="1"/>
  <c r="F2356" i="1" s="1"/>
  <c r="B2356" i="1"/>
  <c r="P2356" i="1"/>
  <c r="K2356" i="1"/>
  <c r="L2356" i="1" s="1"/>
  <c r="M2356" i="1" s="1"/>
  <c r="N2356" i="1" s="1"/>
  <c r="R2355" i="1"/>
  <c r="S2355" i="1" s="1"/>
  <c r="C2356" i="1" s="1"/>
  <c r="U2356" i="1"/>
  <c r="T2356" i="1"/>
  <c r="H2356" i="1"/>
  <c r="I2354" i="1"/>
  <c r="O2354" i="1" s="1"/>
  <c r="Q2354" i="1" s="1"/>
  <c r="G2355" i="1"/>
  <c r="H2357" i="1" l="1"/>
  <c r="T2357" i="1"/>
  <c r="K2357" i="1"/>
  <c r="L2357" i="1" s="1"/>
  <c r="M2357" i="1" s="1"/>
  <c r="N2357" i="1" s="1"/>
  <c r="U2357" i="1"/>
  <c r="R2356" i="1"/>
  <c r="S2356" i="1" s="1"/>
  <c r="C2357" i="1" s="1"/>
  <c r="P2357" i="1"/>
  <c r="B2357" i="1"/>
  <c r="A2358" i="1"/>
  <c r="D2357" i="1"/>
  <c r="E2357" i="1" s="1"/>
  <c r="F2357" i="1" s="1"/>
  <c r="I2355" i="1"/>
  <c r="O2355" i="1" s="1"/>
  <c r="Q2355" i="1" s="1"/>
  <c r="G2356" i="1"/>
  <c r="P2358" i="1" l="1"/>
  <c r="B2358" i="1"/>
  <c r="D2358" i="1"/>
  <c r="E2358" i="1" s="1"/>
  <c r="F2358" i="1" s="1"/>
  <c r="A2359" i="1"/>
  <c r="U2358" i="1"/>
  <c r="R2357" i="1"/>
  <c r="S2357" i="1" s="1"/>
  <c r="C2358" i="1" s="1"/>
  <c r="T2358" i="1"/>
  <c r="K2358" i="1"/>
  <c r="L2358" i="1" s="1"/>
  <c r="M2358" i="1" s="1"/>
  <c r="N2358" i="1" s="1"/>
  <c r="I2356" i="1"/>
  <c r="O2356" i="1" s="1"/>
  <c r="Q2356" i="1" s="1"/>
  <c r="G2357" i="1"/>
  <c r="B2359" i="1" l="1"/>
  <c r="D2359" i="1"/>
  <c r="E2359" i="1" s="1"/>
  <c r="F2359" i="1" s="1"/>
  <c r="P2359" i="1"/>
  <c r="A2360" i="1"/>
  <c r="U2359" i="1"/>
  <c r="T2359" i="1"/>
  <c r="K2359" i="1"/>
  <c r="L2359" i="1" s="1"/>
  <c r="M2359" i="1" s="1"/>
  <c r="N2359" i="1" s="1"/>
  <c r="R2358" i="1"/>
  <c r="S2358" i="1" s="1"/>
  <c r="C2359" i="1" s="1"/>
  <c r="I2357" i="1"/>
  <c r="O2357" i="1" s="1"/>
  <c r="Q2357" i="1" s="1"/>
  <c r="G2358" i="1"/>
  <c r="H2358" i="1"/>
  <c r="H2359" i="1" s="1"/>
  <c r="T2360" i="1" l="1"/>
  <c r="R2359" i="1"/>
  <c r="S2359" i="1" s="1"/>
  <c r="C2360" i="1" s="1"/>
  <c r="K2360" i="1"/>
  <c r="L2360" i="1" s="1"/>
  <c r="M2360" i="1" s="1"/>
  <c r="N2360" i="1" s="1"/>
  <c r="U2360" i="1"/>
  <c r="B2360" i="1"/>
  <c r="P2360" i="1"/>
  <c r="A2361" i="1"/>
  <c r="D2360" i="1"/>
  <c r="E2360" i="1" s="1"/>
  <c r="F2360" i="1" s="1"/>
  <c r="H2360" i="1"/>
  <c r="I2358" i="1"/>
  <c r="O2358" i="1" s="1"/>
  <c r="Q2358" i="1" s="1"/>
  <c r="G2359" i="1"/>
  <c r="A2362" i="1" l="1"/>
  <c r="P2361" i="1"/>
  <c r="B2361" i="1"/>
  <c r="D2361" i="1"/>
  <c r="E2361" i="1" s="1"/>
  <c r="F2361" i="1" s="1"/>
  <c r="R2360" i="1"/>
  <c r="S2360" i="1" s="1"/>
  <c r="C2361" i="1" s="1"/>
  <c r="T2361" i="1"/>
  <c r="K2361" i="1"/>
  <c r="L2361" i="1" s="1"/>
  <c r="M2361" i="1" s="1"/>
  <c r="N2361" i="1" s="1"/>
  <c r="U2361" i="1"/>
  <c r="H2361" i="1"/>
  <c r="I2359" i="1"/>
  <c r="O2359" i="1" s="1"/>
  <c r="Q2359" i="1" s="1"/>
  <c r="G2360" i="1"/>
  <c r="H2362" i="1" l="1"/>
  <c r="K2362" i="1"/>
  <c r="L2362" i="1" s="1"/>
  <c r="M2362" i="1" s="1"/>
  <c r="N2362" i="1" s="1"/>
  <c r="U2362" i="1"/>
  <c r="R2361" i="1"/>
  <c r="S2361" i="1" s="1"/>
  <c r="C2362" i="1" s="1"/>
  <c r="T2362" i="1"/>
  <c r="A2363" i="1"/>
  <c r="D2362" i="1"/>
  <c r="E2362" i="1" s="1"/>
  <c r="F2362" i="1" s="1"/>
  <c r="P2362" i="1"/>
  <c r="B2362" i="1"/>
  <c r="I2360" i="1"/>
  <c r="O2360" i="1" s="1"/>
  <c r="Q2360" i="1" s="1"/>
  <c r="G2361" i="1"/>
  <c r="P2363" i="1" l="1"/>
  <c r="D2363" i="1"/>
  <c r="E2363" i="1" s="1"/>
  <c r="F2363" i="1" s="1"/>
  <c r="A2364" i="1"/>
  <c r="B2363" i="1"/>
  <c r="T2363" i="1"/>
  <c r="U2363" i="1"/>
  <c r="K2363" i="1"/>
  <c r="L2363" i="1" s="1"/>
  <c r="M2363" i="1" s="1"/>
  <c r="N2363" i="1" s="1"/>
  <c r="R2362" i="1"/>
  <c r="S2362" i="1" s="1"/>
  <c r="C2363" i="1" s="1"/>
  <c r="H2363" i="1"/>
  <c r="I2361" i="1"/>
  <c r="O2361" i="1" s="1"/>
  <c r="Q2361" i="1" s="1"/>
  <c r="G2362" i="1"/>
  <c r="H2364" i="1" l="1"/>
  <c r="A2365" i="1"/>
  <c r="D2364" i="1"/>
  <c r="E2364" i="1" s="1"/>
  <c r="F2364" i="1" s="1"/>
  <c r="P2364" i="1"/>
  <c r="B2364" i="1"/>
  <c r="K2364" i="1"/>
  <c r="L2364" i="1" s="1"/>
  <c r="M2364" i="1" s="1"/>
  <c r="N2364" i="1" s="1"/>
  <c r="T2364" i="1"/>
  <c r="U2364" i="1"/>
  <c r="R2363" i="1"/>
  <c r="S2363" i="1" s="1"/>
  <c r="C2364" i="1" s="1"/>
  <c r="I2362" i="1"/>
  <c r="O2362" i="1" s="1"/>
  <c r="Q2362" i="1" s="1"/>
  <c r="G2363" i="1"/>
  <c r="H2365" i="1" l="1"/>
  <c r="R2364" i="1"/>
  <c r="S2364" i="1" s="1"/>
  <c r="C2365" i="1" s="1"/>
  <c r="T2365" i="1"/>
  <c r="U2365" i="1"/>
  <c r="K2365" i="1"/>
  <c r="L2365" i="1" s="1"/>
  <c r="M2365" i="1" s="1"/>
  <c r="N2365" i="1" s="1"/>
  <c r="A2366" i="1"/>
  <c r="B2365" i="1"/>
  <c r="P2365" i="1"/>
  <c r="D2365" i="1"/>
  <c r="E2365" i="1" s="1"/>
  <c r="F2365" i="1" s="1"/>
  <c r="I2363" i="1"/>
  <c r="O2363" i="1" s="1"/>
  <c r="Q2363" i="1" s="1"/>
  <c r="G2364" i="1"/>
  <c r="A2367" i="1" l="1"/>
  <c r="P2366" i="1"/>
  <c r="D2366" i="1"/>
  <c r="E2366" i="1" s="1"/>
  <c r="F2366" i="1" s="1"/>
  <c r="B2366" i="1"/>
  <c r="T2366" i="1"/>
  <c r="K2366" i="1"/>
  <c r="L2366" i="1" s="1"/>
  <c r="M2366" i="1" s="1"/>
  <c r="N2366" i="1" s="1"/>
  <c r="R2365" i="1"/>
  <c r="S2365" i="1" s="1"/>
  <c r="C2366" i="1" s="1"/>
  <c r="U2366" i="1"/>
  <c r="H2366" i="1"/>
  <c r="I2364" i="1"/>
  <c r="O2364" i="1" s="1"/>
  <c r="Q2364" i="1" s="1"/>
  <c r="G2365" i="1"/>
  <c r="H2367" i="1" l="1"/>
  <c r="T2367" i="1"/>
  <c r="R2366" i="1"/>
  <c r="S2366" i="1" s="1"/>
  <c r="C2367" i="1" s="1"/>
  <c r="K2367" i="1"/>
  <c r="L2367" i="1" s="1"/>
  <c r="M2367" i="1" s="1"/>
  <c r="N2367" i="1" s="1"/>
  <c r="U2367" i="1"/>
  <c r="P2367" i="1"/>
  <c r="B2367" i="1"/>
  <c r="A2368" i="1"/>
  <c r="D2367" i="1"/>
  <c r="E2367" i="1" s="1"/>
  <c r="F2367" i="1" s="1"/>
  <c r="I2365" i="1"/>
  <c r="O2365" i="1" s="1"/>
  <c r="Q2365" i="1" s="1"/>
  <c r="G2366" i="1"/>
  <c r="K2368" i="1" l="1"/>
  <c r="L2368" i="1" s="1"/>
  <c r="M2368" i="1" s="1"/>
  <c r="N2368" i="1" s="1"/>
  <c r="U2368" i="1"/>
  <c r="T2368" i="1"/>
  <c r="R2367" i="1"/>
  <c r="S2367" i="1" s="1"/>
  <c r="C2368" i="1" s="1"/>
  <c r="A2369" i="1"/>
  <c r="P2368" i="1"/>
  <c r="B2368" i="1"/>
  <c r="D2368" i="1"/>
  <c r="E2368" i="1" s="1"/>
  <c r="F2368" i="1" s="1"/>
  <c r="H2368" i="1"/>
  <c r="I2366" i="1"/>
  <c r="O2366" i="1" s="1"/>
  <c r="Q2366" i="1" s="1"/>
  <c r="G2367" i="1"/>
  <c r="H2369" i="1" l="1"/>
  <c r="R2368" i="1"/>
  <c r="S2368" i="1" s="1"/>
  <c r="C2369" i="1" s="1"/>
  <c r="K2369" i="1"/>
  <c r="L2369" i="1" s="1"/>
  <c r="M2369" i="1" s="1"/>
  <c r="N2369" i="1" s="1"/>
  <c r="T2369" i="1"/>
  <c r="U2369" i="1"/>
  <c r="A2370" i="1"/>
  <c r="D2369" i="1"/>
  <c r="E2369" i="1" s="1"/>
  <c r="F2369" i="1" s="1"/>
  <c r="P2369" i="1"/>
  <c r="B2369" i="1"/>
  <c r="I2367" i="1"/>
  <c r="O2367" i="1" s="1"/>
  <c r="Q2367" i="1" s="1"/>
  <c r="G2368" i="1"/>
  <c r="D2370" i="1" l="1"/>
  <c r="E2370" i="1" s="1"/>
  <c r="F2370" i="1" s="1"/>
  <c r="A2371" i="1"/>
  <c r="B2370" i="1"/>
  <c r="P2370" i="1"/>
  <c r="U2370" i="1"/>
  <c r="T2370" i="1"/>
  <c r="K2370" i="1"/>
  <c r="L2370" i="1" s="1"/>
  <c r="M2370" i="1" s="1"/>
  <c r="N2370" i="1" s="1"/>
  <c r="R2369" i="1"/>
  <c r="S2369" i="1" s="1"/>
  <c r="C2370" i="1" s="1"/>
  <c r="H2370" i="1"/>
  <c r="I2368" i="1"/>
  <c r="O2368" i="1" s="1"/>
  <c r="Q2368" i="1" s="1"/>
  <c r="G2369" i="1"/>
  <c r="T2371" i="1" l="1"/>
  <c r="U2371" i="1"/>
  <c r="K2371" i="1"/>
  <c r="L2371" i="1" s="1"/>
  <c r="M2371" i="1" s="1"/>
  <c r="N2371" i="1" s="1"/>
  <c r="R2370" i="1"/>
  <c r="S2370" i="1" s="1"/>
  <c r="C2371" i="1" s="1"/>
  <c r="B2371" i="1"/>
  <c r="P2371" i="1"/>
  <c r="A2372" i="1"/>
  <c r="D2371" i="1"/>
  <c r="E2371" i="1" s="1"/>
  <c r="F2371" i="1" s="1"/>
  <c r="H2371" i="1"/>
  <c r="I2369" i="1"/>
  <c r="O2369" i="1" s="1"/>
  <c r="Q2369" i="1" s="1"/>
  <c r="G2370" i="1"/>
  <c r="P2372" i="1" l="1"/>
  <c r="B2372" i="1"/>
  <c r="A2373" i="1"/>
  <c r="D2372" i="1"/>
  <c r="E2372" i="1" s="1"/>
  <c r="F2372" i="1" s="1"/>
  <c r="T2372" i="1"/>
  <c r="K2372" i="1"/>
  <c r="L2372" i="1" s="1"/>
  <c r="M2372" i="1" s="1"/>
  <c r="N2372" i="1" s="1"/>
  <c r="U2372" i="1"/>
  <c r="R2371" i="1"/>
  <c r="S2371" i="1" s="1"/>
  <c r="C2372" i="1" s="1"/>
  <c r="H2372" i="1"/>
  <c r="I2370" i="1"/>
  <c r="O2370" i="1" s="1"/>
  <c r="Q2370" i="1" s="1"/>
  <c r="G2371" i="1"/>
  <c r="B2373" i="1" l="1"/>
  <c r="P2373" i="1"/>
  <c r="A2374" i="1"/>
  <c r="D2373" i="1"/>
  <c r="E2373" i="1" s="1"/>
  <c r="F2373" i="1" s="1"/>
  <c r="T2373" i="1"/>
  <c r="K2373" i="1"/>
  <c r="L2373" i="1" s="1"/>
  <c r="M2373" i="1" s="1"/>
  <c r="N2373" i="1" s="1"/>
  <c r="U2373" i="1"/>
  <c r="R2372" i="1"/>
  <c r="S2372" i="1" s="1"/>
  <c r="C2373" i="1" s="1"/>
  <c r="I2371" i="1"/>
  <c r="O2371" i="1" s="1"/>
  <c r="Q2371" i="1" s="1"/>
  <c r="G2372" i="1"/>
  <c r="H2373" i="1" s="1"/>
  <c r="H2374" i="1" l="1"/>
  <c r="A2375" i="1"/>
  <c r="B2374" i="1"/>
  <c r="P2374" i="1"/>
  <c r="D2374" i="1"/>
  <c r="E2374" i="1" s="1"/>
  <c r="F2374" i="1" s="1"/>
  <c r="R2373" i="1"/>
  <c r="S2373" i="1" s="1"/>
  <c r="C2374" i="1" s="1"/>
  <c r="T2374" i="1"/>
  <c r="U2374" i="1"/>
  <c r="K2374" i="1"/>
  <c r="L2374" i="1" s="1"/>
  <c r="M2374" i="1" s="1"/>
  <c r="N2374" i="1" s="1"/>
  <c r="I2372" i="1"/>
  <c r="O2372" i="1" s="1"/>
  <c r="Q2372" i="1" s="1"/>
  <c r="G2373" i="1"/>
  <c r="H2375" i="1" l="1"/>
  <c r="K2375" i="1"/>
  <c r="L2375" i="1" s="1"/>
  <c r="M2375" i="1" s="1"/>
  <c r="N2375" i="1" s="1"/>
  <c r="T2375" i="1"/>
  <c r="R2374" i="1"/>
  <c r="S2374" i="1" s="1"/>
  <c r="C2375" i="1" s="1"/>
  <c r="U2375" i="1"/>
  <c r="P2375" i="1"/>
  <c r="A2376" i="1"/>
  <c r="B2375" i="1"/>
  <c r="D2375" i="1"/>
  <c r="E2375" i="1" s="1"/>
  <c r="F2375" i="1" s="1"/>
  <c r="I2373" i="1"/>
  <c r="O2373" i="1" s="1"/>
  <c r="Q2373" i="1" s="1"/>
  <c r="G2374" i="1"/>
  <c r="P2376" i="1" l="1"/>
  <c r="D2376" i="1"/>
  <c r="E2376" i="1" s="1"/>
  <c r="F2376" i="1" s="1"/>
  <c r="B2376" i="1"/>
  <c r="A2377" i="1"/>
  <c r="K2376" i="1"/>
  <c r="L2376" i="1" s="1"/>
  <c r="M2376" i="1" s="1"/>
  <c r="N2376" i="1" s="1"/>
  <c r="U2376" i="1"/>
  <c r="R2375" i="1"/>
  <c r="S2375" i="1" s="1"/>
  <c r="C2376" i="1" s="1"/>
  <c r="T2376" i="1"/>
  <c r="H2376" i="1"/>
  <c r="I2374" i="1"/>
  <c r="O2374" i="1" s="1"/>
  <c r="Q2374" i="1" s="1"/>
  <c r="G2375" i="1"/>
  <c r="H2377" i="1" l="1"/>
  <c r="P2377" i="1"/>
  <c r="A2378" i="1"/>
  <c r="B2377" i="1"/>
  <c r="D2377" i="1"/>
  <c r="E2377" i="1" s="1"/>
  <c r="F2377" i="1" s="1"/>
  <c r="T2377" i="1"/>
  <c r="U2377" i="1"/>
  <c r="K2377" i="1"/>
  <c r="L2377" i="1" s="1"/>
  <c r="M2377" i="1" s="1"/>
  <c r="N2377" i="1" s="1"/>
  <c r="R2376" i="1"/>
  <c r="S2376" i="1" s="1"/>
  <c r="C2377" i="1" s="1"/>
  <c r="I2375" i="1"/>
  <c r="O2375" i="1" s="1"/>
  <c r="Q2375" i="1" s="1"/>
  <c r="G2376" i="1"/>
  <c r="H2378" i="1" l="1"/>
  <c r="A2379" i="1"/>
  <c r="D2378" i="1"/>
  <c r="E2378" i="1" s="1"/>
  <c r="F2378" i="1" s="1"/>
  <c r="P2378" i="1"/>
  <c r="B2378" i="1"/>
  <c r="U2378" i="1"/>
  <c r="K2378" i="1"/>
  <c r="L2378" i="1" s="1"/>
  <c r="M2378" i="1" s="1"/>
  <c r="N2378" i="1" s="1"/>
  <c r="T2378" i="1"/>
  <c r="R2377" i="1"/>
  <c r="S2377" i="1" s="1"/>
  <c r="C2378" i="1" s="1"/>
  <c r="I2376" i="1"/>
  <c r="O2376" i="1" s="1"/>
  <c r="Q2376" i="1" s="1"/>
  <c r="G2377" i="1"/>
  <c r="T2379" i="1" l="1"/>
  <c r="K2379" i="1"/>
  <c r="L2379" i="1" s="1"/>
  <c r="M2379" i="1" s="1"/>
  <c r="N2379" i="1" s="1"/>
  <c r="R2378" i="1"/>
  <c r="S2378" i="1" s="1"/>
  <c r="C2379" i="1" s="1"/>
  <c r="U2379" i="1"/>
  <c r="P2379" i="1"/>
  <c r="D2379" i="1"/>
  <c r="E2379" i="1" s="1"/>
  <c r="F2379" i="1" s="1"/>
  <c r="B2379" i="1"/>
  <c r="A2380" i="1"/>
  <c r="H2379" i="1"/>
  <c r="I2377" i="1"/>
  <c r="O2377" i="1" s="1"/>
  <c r="Q2377" i="1" s="1"/>
  <c r="G2378" i="1"/>
  <c r="D2380" i="1" l="1"/>
  <c r="E2380" i="1" s="1"/>
  <c r="F2380" i="1" s="1"/>
  <c r="A2381" i="1"/>
  <c r="B2380" i="1"/>
  <c r="P2380" i="1"/>
  <c r="R2379" i="1"/>
  <c r="S2379" i="1" s="1"/>
  <c r="C2380" i="1" s="1"/>
  <c r="K2380" i="1"/>
  <c r="L2380" i="1" s="1"/>
  <c r="M2380" i="1" s="1"/>
  <c r="N2380" i="1" s="1"/>
  <c r="T2380" i="1"/>
  <c r="U2380" i="1"/>
  <c r="I2378" i="1"/>
  <c r="O2378" i="1" s="1"/>
  <c r="Q2378" i="1" s="1"/>
  <c r="G2379" i="1"/>
  <c r="R2380" i="1" l="1"/>
  <c r="S2380" i="1" s="1"/>
  <c r="C2381" i="1" s="1"/>
  <c r="T2381" i="1"/>
  <c r="U2381" i="1"/>
  <c r="K2381" i="1"/>
  <c r="L2381" i="1" s="1"/>
  <c r="M2381" i="1" s="1"/>
  <c r="N2381" i="1" s="1"/>
  <c r="P2381" i="1"/>
  <c r="A2382" i="1"/>
  <c r="D2381" i="1"/>
  <c r="E2381" i="1" s="1"/>
  <c r="F2381" i="1" s="1"/>
  <c r="B2381" i="1"/>
  <c r="I2379" i="1"/>
  <c r="O2379" i="1" s="1"/>
  <c r="Q2379" i="1" s="1"/>
  <c r="H2380" i="1"/>
  <c r="H2381" i="1" s="1"/>
  <c r="G2380" i="1"/>
  <c r="U2382" i="1" l="1"/>
  <c r="R2381" i="1"/>
  <c r="S2381" i="1" s="1"/>
  <c r="C2382" i="1" s="1"/>
  <c r="K2382" i="1"/>
  <c r="L2382" i="1" s="1"/>
  <c r="M2382" i="1" s="1"/>
  <c r="N2382" i="1" s="1"/>
  <c r="T2382" i="1"/>
  <c r="P2382" i="1"/>
  <c r="A2383" i="1"/>
  <c r="B2382" i="1"/>
  <c r="D2382" i="1"/>
  <c r="E2382" i="1" s="1"/>
  <c r="F2382" i="1" s="1"/>
  <c r="H2382" i="1"/>
  <c r="I2380" i="1"/>
  <c r="O2380" i="1" s="1"/>
  <c r="Q2380" i="1" s="1"/>
  <c r="G2381" i="1"/>
  <c r="D2383" i="1" l="1"/>
  <c r="E2383" i="1" s="1"/>
  <c r="F2383" i="1" s="1"/>
  <c r="P2383" i="1"/>
  <c r="B2383" i="1"/>
  <c r="A2384" i="1"/>
  <c r="T2383" i="1"/>
  <c r="U2383" i="1"/>
  <c r="R2382" i="1"/>
  <c r="S2382" i="1" s="1"/>
  <c r="C2383" i="1" s="1"/>
  <c r="K2383" i="1"/>
  <c r="L2383" i="1" s="1"/>
  <c r="M2383" i="1" s="1"/>
  <c r="N2383" i="1" s="1"/>
  <c r="H2383" i="1"/>
  <c r="I2381" i="1"/>
  <c r="O2381" i="1" s="1"/>
  <c r="Q2381" i="1" s="1"/>
  <c r="G2382" i="1"/>
  <c r="H2384" i="1" l="1"/>
  <c r="D2384" i="1"/>
  <c r="E2384" i="1" s="1"/>
  <c r="F2384" i="1" s="1"/>
  <c r="B2384" i="1"/>
  <c r="A2385" i="1"/>
  <c r="P2384" i="1"/>
  <c r="K2384" i="1"/>
  <c r="L2384" i="1" s="1"/>
  <c r="M2384" i="1" s="1"/>
  <c r="N2384" i="1" s="1"/>
  <c r="T2384" i="1"/>
  <c r="R2383" i="1"/>
  <c r="S2383" i="1" s="1"/>
  <c r="C2384" i="1" s="1"/>
  <c r="U2384" i="1"/>
  <c r="I2382" i="1"/>
  <c r="O2382" i="1" s="1"/>
  <c r="Q2382" i="1" s="1"/>
  <c r="G2383" i="1"/>
  <c r="H2385" i="1" l="1"/>
  <c r="P2385" i="1"/>
  <c r="D2385" i="1"/>
  <c r="E2385" i="1" s="1"/>
  <c r="F2385" i="1" s="1"/>
  <c r="A2386" i="1"/>
  <c r="B2385" i="1"/>
  <c r="T2385" i="1"/>
  <c r="K2385" i="1"/>
  <c r="L2385" i="1" s="1"/>
  <c r="M2385" i="1" s="1"/>
  <c r="N2385" i="1" s="1"/>
  <c r="U2385" i="1"/>
  <c r="R2384" i="1"/>
  <c r="S2384" i="1" s="1"/>
  <c r="C2385" i="1" s="1"/>
  <c r="I2383" i="1"/>
  <c r="O2383" i="1" s="1"/>
  <c r="Q2383" i="1" s="1"/>
  <c r="G2384" i="1"/>
  <c r="B2386" i="1" l="1"/>
  <c r="P2386" i="1"/>
  <c r="D2386" i="1"/>
  <c r="E2386" i="1" s="1"/>
  <c r="F2386" i="1" s="1"/>
  <c r="A2387" i="1"/>
  <c r="T2386" i="1"/>
  <c r="U2386" i="1"/>
  <c r="K2386" i="1"/>
  <c r="L2386" i="1" s="1"/>
  <c r="M2386" i="1" s="1"/>
  <c r="N2386" i="1" s="1"/>
  <c r="R2385" i="1"/>
  <c r="S2385" i="1" s="1"/>
  <c r="C2386" i="1" s="1"/>
  <c r="H2386" i="1"/>
  <c r="I2384" i="1"/>
  <c r="O2384" i="1" s="1"/>
  <c r="Q2384" i="1" s="1"/>
  <c r="G2385" i="1"/>
  <c r="D2387" i="1" l="1"/>
  <c r="E2387" i="1" s="1"/>
  <c r="F2387" i="1" s="1"/>
  <c r="A2388" i="1"/>
  <c r="B2387" i="1"/>
  <c r="P2387" i="1"/>
  <c r="H2387" i="1"/>
  <c r="K2387" i="1"/>
  <c r="L2387" i="1" s="1"/>
  <c r="M2387" i="1" s="1"/>
  <c r="N2387" i="1" s="1"/>
  <c r="R2386" i="1"/>
  <c r="S2386" i="1" s="1"/>
  <c r="C2387" i="1" s="1"/>
  <c r="T2387" i="1"/>
  <c r="U2387" i="1"/>
  <c r="I2385" i="1"/>
  <c r="O2385" i="1" s="1"/>
  <c r="Q2385" i="1" s="1"/>
  <c r="G2386" i="1"/>
  <c r="R2387" i="1" l="1"/>
  <c r="S2387" i="1" s="1"/>
  <c r="C2388" i="1" s="1"/>
  <c r="T2388" i="1"/>
  <c r="U2388" i="1"/>
  <c r="K2388" i="1"/>
  <c r="L2388" i="1" s="1"/>
  <c r="M2388" i="1" s="1"/>
  <c r="N2388" i="1" s="1"/>
  <c r="H2388" i="1"/>
  <c r="B2388" i="1"/>
  <c r="A2389" i="1"/>
  <c r="P2388" i="1"/>
  <c r="D2388" i="1"/>
  <c r="E2388" i="1" s="1"/>
  <c r="F2388" i="1" s="1"/>
  <c r="I2386" i="1"/>
  <c r="O2386" i="1" s="1"/>
  <c r="Q2386" i="1" s="1"/>
  <c r="G2387" i="1"/>
  <c r="H2389" i="1" l="1"/>
  <c r="D2389" i="1"/>
  <c r="E2389" i="1" s="1"/>
  <c r="F2389" i="1" s="1"/>
  <c r="B2389" i="1"/>
  <c r="A2390" i="1"/>
  <c r="P2389" i="1"/>
  <c r="R2388" i="1"/>
  <c r="S2388" i="1" s="1"/>
  <c r="C2389" i="1" s="1"/>
  <c r="K2389" i="1"/>
  <c r="L2389" i="1" s="1"/>
  <c r="M2389" i="1" s="1"/>
  <c r="N2389" i="1" s="1"/>
  <c r="T2389" i="1"/>
  <c r="U2389" i="1"/>
  <c r="I2387" i="1"/>
  <c r="O2387" i="1" s="1"/>
  <c r="Q2387" i="1" s="1"/>
  <c r="G2388" i="1"/>
  <c r="P2390" i="1" l="1"/>
  <c r="D2390" i="1"/>
  <c r="E2390" i="1" s="1"/>
  <c r="F2390" i="1" s="1"/>
  <c r="A2391" i="1"/>
  <c r="B2390" i="1"/>
  <c r="K2390" i="1"/>
  <c r="L2390" i="1" s="1"/>
  <c r="M2390" i="1" s="1"/>
  <c r="N2390" i="1" s="1"/>
  <c r="T2390" i="1"/>
  <c r="U2390" i="1"/>
  <c r="R2389" i="1"/>
  <c r="S2389" i="1" s="1"/>
  <c r="C2390" i="1" s="1"/>
  <c r="H2390" i="1"/>
  <c r="I2388" i="1"/>
  <c r="O2388" i="1" s="1"/>
  <c r="Q2388" i="1" s="1"/>
  <c r="G2389" i="1"/>
  <c r="H2391" i="1" l="1"/>
  <c r="B2391" i="1"/>
  <c r="P2391" i="1"/>
  <c r="A2392" i="1"/>
  <c r="D2391" i="1"/>
  <c r="E2391" i="1" s="1"/>
  <c r="F2391" i="1" s="1"/>
  <c r="K2391" i="1"/>
  <c r="L2391" i="1" s="1"/>
  <c r="M2391" i="1" s="1"/>
  <c r="N2391" i="1" s="1"/>
  <c r="U2391" i="1"/>
  <c r="R2390" i="1"/>
  <c r="S2390" i="1" s="1"/>
  <c r="C2391" i="1" s="1"/>
  <c r="T2391" i="1"/>
  <c r="I2389" i="1"/>
  <c r="O2389" i="1" s="1"/>
  <c r="Q2389" i="1" s="1"/>
  <c r="G2390" i="1"/>
  <c r="H2392" i="1" l="1"/>
  <c r="D2392" i="1"/>
  <c r="E2392" i="1" s="1"/>
  <c r="F2392" i="1" s="1"/>
  <c r="A2393" i="1"/>
  <c r="B2392" i="1"/>
  <c r="P2392" i="1"/>
  <c r="K2392" i="1"/>
  <c r="L2392" i="1" s="1"/>
  <c r="M2392" i="1" s="1"/>
  <c r="N2392" i="1" s="1"/>
  <c r="T2392" i="1"/>
  <c r="U2392" i="1"/>
  <c r="R2391" i="1"/>
  <c r="S2391" i="1" s="1"/>
  <c r="C2392" i="1" s="1"/>
  <c r="I2390" i="1"/>
  <c r="O2390" i="1" s="1"/>
  <c r="Q2390" i="1" s="1"/>
  <c r="G2391" i="1"/>
  <c r="U2393" i="1" l="1"/>
  <c r="T2393" i="1"/>
  <c r="R2392" i="1"/>
  <c r="S2392" i="1" s="1"/>
  <c r="C2393" i="1" s="1"/>
  <c r="K2393" i="1"/>
  <c r="L2393" i="1" s="1"/>
  <c r="M2393" i="1" s="1"/>
  <c r="N2393" i="1" s="1"/>
  <c r="D2393" i="1"/>
  <c r="E2393" i="1" s="1"/>
  <c r="F2393" i="1" s="1"/>
  <c r="A2394" i="1"/>
  <c r="B2393" i="1"/>
  <c r="P2393" i="1"/>
  <c r="I2391" i="1"/>
  <c r="O2391" i="1" s="1"/>
  <c r="Q2391" i="1" s="1"/>
  <c r="G2392" i="1"/>
  <c r="H2393" i="1" s="1"/>
  <c r="A2395" i="1" l="1"/>
  <c r="D2394" i="1"/>
  <c r="E2394" i="1" s="1"/>
  <c r="F2394" i="1" s="1"/>
  <c r="B2394" i="1"/>
  <c r="P2394" i="1"/>
  <c r="T2394" i="1"/>
  <c r="U2394" i="1"/>
  <c r="R2393" i="1"/>
  <c r="S2393" i="1" s="1"/>
  <c r="C2394" i="1" s="1"/>
  <c r="K2394" i="1"/>
  <c r="L2394" i="1" s="1"/>
  <c r="M2394" i="1" s="1"/>
  <c r="N2394" i="1" s="1"/>
  <c r="H2394" i="1"/>
  <c r="I2392" i="1"/>
  <c r="O2392" i="1" s="1"/>
  <c r="Q2392" i="1" s="1"/>
  <c r="G2393" i="1"/>
  <c r="H2395" i="1" l="1"/>
  <c r="R2394" i="1"/>
  <c r="S2394" i="1" s="1"/>
  <c r="C2395" i="1" s="1"/>
  <c r="K2395" i="1"/>
  <c r="L2395" i="1" s="1"/>
  <c r="M2395" i="1" s="1"/>
  <c r="N2395" i="1" s="1"/>
  <c r="U2395" i="1"/>
  <c r="T2395" i="1"/>
  <c r="D2395" i="1"/>
  <c r="E2395" i="1" s="1"/>
  <c r="F2395" i="1" s="1"/>
  <c r="B2395" i="1"/>
  <c r="P2395" i="1"/>
  <c r="A2396" i="1"/>
  <c r="I2393" i="1"/>
  <c r="O2393" i="1" s="1"/>
  <c r="Q2393" i="1" s="1"/>
  <c r="G2394" i="1"/>
  <c r="T2396" i="1" l="1"/>
  <c r="R2395" i="1"/>
  <c r="S2395" i="1" s="1"/>
  <c r="C2396" i="1" s="1"/>
  <c r="U2396" i="1"/>
  <c r="K2396" i="1"/>
  <c r="L2396" i="1" s="1"/>
  <c r="M2396" i="1" s="1"/>
  <c r="N2396" i="1" s="1"/>
  <c r="A2397" i="1"/>
  <c r="B2396" i="1"/>
  <c r="P2396" i="1"/>
  <c r="D2396" i="1"/>
  <c r="E2396" i="1" s="1"/>
  <c r="F2396" i="1" s="1"/>
  <c r="H2396" i="1"/>
  <c r="I2394" i="1"/>
  <c r="O2394" i="1" s="1"/>
  <c r="Q2394" i="1" s="1"/>
  <c r="G2395" i="1"/>
  <c r="U2397" i="1" l="1"/>
  <c r="R2396" i="1"/>
  <c r="S2396" i="1" s="1"/>
  <c r="C2397" i="1" s="1"/>
  <c r="K2397" i="1"/>
  <c r="L2397" i="1" s="1"/>
  <c r="M2397" i="1" s="1"/>
  <c r="N2397" i="1" s="1"/>
  <c r="T2397" i="1"/>
  <c r="B2397" i="1"/>
  <c r="P2397" i="1"/>
  <c r="A2398" i="1"/>
  <c r="D2397" i="1"/>
  <c r="E2397" i="1" s="1"/>
  <c r="F2397" i="1" s="1"/>
  <c r="H2397" i="1"/>
  <c r="I2395" i="1"/>
  <c r="O2395" i="1" s="1"/>
  <c r="Q2395" i="1" s="1"/>
  <c r="G2396" i="1"/>
  <c r="K2398" i="1" l="1"/>
  <c r="L2398" i="1" s="1"/>
  <c r="M2398" i="1" s="1"/>
  <c r="N2398" i="1" s="1"/>
  <c r="U2398" i="1"/>
  <c r="R2397" i="1"/>
  <c r="S2397" i="1" s="1"/>
  <c r="C2398" i="1" s="1"/>
  <c r="T2398" i="1"/>
  <c r="P2398" i="1"/>
  <c r="B2398" i="1"/>
  <c r="D2398" i="1"/>
  <c r="E2398" i="1" s="1"/>
  <c r="F2398" i="1" s="1"/>
  <c r="A2399" i="1"/>
  <c r="H2398" i="1"/>
  <c r="I2396" i="1"/>
  <c r="O2396" i="1" s="1"/>
  <c r="Q2396" i="1" s="1"/>
  <c r="G2397" i="1"/>
  <c r="H2399" i="1" l="1"/>
  <c r="K2399" i="1"/>
  <c r="L2399" i="1" s="1"/>
  <c r="M2399" i="1" s="1"/>
  <c r="N2399" i="1" s="1"/>
  <c r="R2398" i="1"/>
  <c r="S2398" i="1" s="1"/>
  <c r="C2399" i="1" s="1"/>
  <c r="U2399" i="1"/>
  <c r="T2399" i="1"/>
  <c r="P2399" i="1"/>
  <c r="D2399" i="1"/>
  <c r="E2399" i="1" s="1"/>
  <c r="F2399" i="1" s="1"/>
  <c r="B2399" i="1"/>
  <c r="A2400" i="1"/>
  <c r="I2397" i="1"/>
  <c r="O2397" i="1" s="1"/>
  <c r="Q2397" i="1" s="1"/>
  <c r="G2398" i="1"/>
  <c r="A2401" i="1" l="1"/>
  <c r="B2400" i="1"/>
  <c r="D2400" i="1"/>
  <c r="E2400" i="1" s="1"/>
  <c r="F2400" i="1" s="1"/>
  <c r="P2400" i="1"/>
  <c r="R2399" i="1"/>
  <c r="S2399" i="1" s="1"/>
  <c r="C2400" i="1" s="1"/>
  <c r="T2400" i="1"/>
  <c r="K2400" i="1"/>
  <c r="L2400" i="1" s="1"/>
  <c r="M2400" i="1" s="1"/>
  <c r="N2400" i="1" s="1"/>
  <c r="U2400" i="1"/>
  <c r="I2398" i="1"/>
  <c r="O2398" i="1" s="1"/>
  <c r="Q2398" i="1" s="1"/>
  <c r="G2399" i="1"/>
  <c r="R2400" i="1" l="1"/>
  <c r="S2400" i="1" s="1"/>
  <c r="C2401" i="1" s="1"/>
  <c r="U2401" i="1"/>
  <c r="T2401" i="1"/>
  <c r="K2401" i="1"/>
  <c r="L2401" i="1" s="1"/>
  <c r="M2401" i="1" s="1"/>
  <c r="N2401" i="1" s="1"/>
  <c r="A2402" i="1"/>
  <c r="B2401" i="1"/>
  <c r="D2401" i="1"/>
  <c r="E2401" i="1" s="1"/>
  <c r="F2401" i="1" s="1"/>
  <c r="P2401" i="1"/>
  <c r="I2399" i="1"/>
  <c r="O2399" i="1" s="1"/>
  <c r="Q2399" i="1" s="1"/>
  <c r="H2400" i="1"/>
  <c r="H2401" i="1" s="1"/>
  <c r="G2400" i="1"/>
  <c r="H2402" i="1" l="1"/>
  <c r="D2402" i="1"/>
  <c r="E2402" i="1" s="1"/>
  <c r="F2402" i="1" s="1"/>
  <c r="A2403" i="1"/>
  <c r="P2402" i="1"/>
  <c r="B2402" i="1"/>
  <c r="R2401" i="1"/>
  <c r="S2401" i="1" s="1"/>
  <c r="C2402" i="1" s="1"/>
  <c r="K2402" i="1"/>
  <c r="L2402" i="1" s="1"/>
  <c r="M2402" i="1" s="1"/>
  <c r="N2402" i="1" s="1"/>
  <c r="T2402" i="1"/>
  <c r="U2402" i="1"/>
  <c r="I2400" i="1"/>
  <c r="O2400" i="1" s="1"/>
  <c r="Q2400" i="1" s="1"/>
  <c r="G2401" i="1"/>
  <c r="A2404" i="1" l="1"/>
  <c r="D2403" i="1"/>
  <c r="E2403" i="1" s="1"/>
  <c r="F2403" i="1" s="1"/>
  <c r="P2403" i="1"/>
  <c r="B2403" i="1"/>
  <c r="T2403" i="1"/>
  <c r="K2403" i="1"/>
  <c r="L2403" i="1" s="1"/>
  <c r="M2403" i="1" s="1"/>
  <c r="N2403" i="1" s="1"/>
  <c r="U2403" i="1"/>
  <c r="R2402" i="1"/>
  <c r="S2402" i="1" s="1"/>
  <c r="C2403" i="1" s="1"/>
  <c r="H2403" i="1"/>
  <c r="I2401" i="1"/>
  <c r="O2401" i="1" s="1"/>
  <c r="Q2401" i="1" s="1"/>
  <c r="G2402" i="1"/>
  <c r="H2404" i="1" l="1"/>
  <c r="R2403" i="1"/>
  <c r="S2403" i="1" s="1"/>
  <c r="C2404" i="1" s="1"/>
  <c r="T2404" i="1"/>
  <c r="U2404" i="1"/>
  <c r="K2404" i="1"/>
  <c r="L2404" i="1" s="1"/>
  <c r="M2404" i="1" s="1"/>
  <c r="N2404" i="1" s="1"/>
  <c r="B2404" i="1"/>
  <c r="P2404" i="1"/>
  <c r="D2404" i="1"/>
  <c r="E2404" i="1" s="1"/>
  <c r="F2404" i="1" s="1"/>
  <c r="A2405" i="1"/>
  <c r="I2402" i="1"/>
  <c r="O2402" i="1" s="1"/>
  <c r="Q2402" i="1" s="1"/>
  <c r="G2403" i="1"/>
  <c r="T2405" i="1" l="1"/>
  <c r="K2405" i="1"/>
  <c r="L2405" i="1" s="1"/>
  <c r="M2405" i="1" s="1"/>
  <c r="N2405" i="1" s="1"/>
  <c r="U2405" i="1"/>
  <c r="R2404" i="1"/>
  <c r="S2404" i="1" s="1"/>
  <c r="C2405" i="1" s="1"/>
  <c r="B2405" i="1"/>
  <c r="P2405" i="1"/>
  <c r="A2406" i="1"/>
  <c r="D2405" i="1"/>
  <c r="E2405" i="1" s="1"/>
  <c r="F2405" i="1" s="1"/>
  <c r="H2405" i="1"/>
  <c r="I2403" i="1"/>
  <c r="O2403" i="1" s="1"/>
  <c r="Q2403" i="1" s="1"/>
  <c r="G2404" i="1"/>
  <c r="B2406" i="1" l="1"/>
  <c r="P2406" i="1"/>
  <c r="A2407" i="1"/>
  <c r="D2406" i="1"/>
  <c r="E2406" i="1" s="1"/>
  <c r="F2406" i="1" s="1"/>
  <c r="U2406" i="1"/>
  <c r="R2405" i="1"/>
  <c r="S2405" i="1" s="1"/>
  <c r="C2406" i="1" s="1"/>
  <c r="T2406" i="1"/>
  <c r="K2406" i="1"/>
  <c r="L2406" i="1" s="1"/>
  <c r="M2406" i="1" s="1"/>
  <c r="N2406" i="1" s="1"/>
  <c r="H2406" i="1"/>
  <c r="I2404" i="1"/>
  <c r="O2404" i="1" s="1"/>
  <c r="Q2404" i="1" s="1"/>
  <c r="G2405" i="1"/>
  <c r="D2407" i="1" l="1"/>
  <c r="E2407" i="1" s="1"/>
  <c r="F2407" i="1" s="1"/>
  <c r="P2407" i="1"/>
  <c r="B2407" i="1"/>
  <c r="A2408" i="1"/>
  <c r="R2406" i="1"/>
  <c r="S2406" i="1" s="1"/>
  <c r="C2407" i="1" s="1"/>
  <c r="T2407" i="1"/>
  <c r="K2407" i="1"/>
  <c r="L2407" i="1" s="1"/>
  <c r="M2407" i="1" s="1"/>
  <c r="N2407" i="1" s="1"/>
  <c r="U2407" i="1"/>
  <c r="H2407" i="1"/>
  <c r="I2405" i="1"/>
  <c r="O2405" i="1" s="1"/>
  <c r="Q2405" i="1" s="1"/>
  <c r="G2406" i="1"/>
  <c r="H2408" i="1" l="1"/>
  <c r="A2409" i="1"/>
  <c r="D2408" i="1"/>
  <c r="E2408" i="1" s="1"/>
  <c r="F2408" i="1" s="1"/>
  <c r="B2408" i="1"/>
  <c r="P2408" i="1"/>
  <c r="R2407" i="1"/>
  <c r="S2407" i="1" s="1"/>
  <c r="C2408" i="1" s="1"/>
  <c r="U2408" i="1"/>
  <c r="K2408" i="1"/>
  <c r="L2408" i="1" s="1"/>
  <c r="M2408" i="1" s="1"/>
  <c r="N2408" i="1" s="1"/>
  <c r="T2408" i="1"/>
  <c r="I2406" i="1"/>
  <c r="O2406" i="1" s="1"/>
  <c r="Q2406" i="1" s="1"/>
  <c r="G2407" i="1"/>
  <c r="K2409" i="1" l="1"/>
  <c r="L2409" i="1" s="1"/>
  <c r="M2409" i="1" s="1"/>
  <c r="N2409" i="1" s="1"/>
  <c r="R2408" i="1"/>
  <c r="S2408" i="1" s="1"/>
  <c r="C2409" i="1" s="1"/>
  <c r="U2409" i="1"/>
  <c r="T2409" i="1"/>
  <c r="H2409" i="1"/>
  <c r="A2410" i="1"/>
  <c r="B2409" i="1"/>
  <c r="P2409" i="1"/>
  <c r="D2409" i="1"/>
  <c r="E2409" i="1" s="1"/>
  <c r="F2409" i="1" s="1"/>
  <c r="I2407" i="1"/>
  <c r="O2407" i="1" s="1"/>
  <c r="Q2407" i="1" s="1"/>
  <c r="G2408" i="1"/>
  <c r="H2410" i="1" l="1"/>
  <c r="D2410" i="1"/>
  <c r="E2410" i="1" s="1"/>
  <c r="F2410" i="1" s="1"/>
  <c r="B2410" i="1"/>
  <c r="A2411" i="1"/>
  <c r="P2410" i="1"/>
  <c r="U2410" i="1"/>
  <c r="T2410" i="1"/>
  <c r="R2409" i="1"/>
  <c r="S2409" i="1" s="1"/>
  <c r="C2410" i="1" s="1"/>
  <c r="K2410" i="1"/>
  <c r="L2410" i="1" s="1"/>
  <c r="M2410" i="1" s="1"/>
  <c r="N2410" i="1" s="1"/>
  <c r="I2408" i="1"/>
  <c r="O2408" i="1" s="1"/>
  <c r="Q2408" i="1" s="1"/>
  <c r="G2409" i="1"/>
  <c r="K2411" i="1" l="1"/>
  <c r="L2411" i="1" s="1"/>
  <c r="M2411" i="1" s="1"/>
  <c r="N2411" i="1" s="1"/>
  <c r="T2411" i="1"/>
  <c r="R2410" i="1"/>
  <c r="S2410" i="1" s="1"/>
  <c r="C2411" i="1" s="1"/>
  <c r="U2411" i="1"/>
  <c r="D2411" i="1"/>
  <c r="E2411" i="1" s="1"/>
  <c r="F2411" i="1" s="1"/>
  <c r="P2411" i="1"/>
  <c r="A2412" i="1"/>
  <c r="B2411" i="1"/>
  <c r="H2411" i="1"/>
  <c r="I2409" i="1"/>
  <c r="O2409" i="1" s="1"/>
  <c r="Q2409" i="1" s="1"/>
  <c r="G2410" i="1"/>
  <c r="H2412" i="1" l="1"/>
  <c r="B2412" i="1"/>
  <c r="A2413" i="1"/>
  <c r="P2412" i="1"/>
  <c r="D2412" i="1"/>
  <c r="E2412" i="1" s="1"/>
  <c r="F2412" i="1" s="1"/>
  <c r="K2412" i="1"/>
  <c r="L2412" i="1" s="1"/>
  <c r="M2412" i="1" s="1"/>
  <c r="N2412" i="1" s="1"/>
  <c r="R2411" i="1"/>
  <c r="S2411" i="1" s="1"/>
  <c r="C2412" i="1" s="1"/>
  <c r="U2412" i="1"/>
  <c r="T2412" i="1"/>
  <c r="I2410" i="1"/>
  <c r="O2410" i="1" s="1"/>
  <c r="Q2410" i="1" s="1"/>
  <c r="G2411" i="1"/>
  <c r="T2413" i="1" l="1"/>
  <c r="K2413" i="1"/>
  <c r="L2413" i="1" s="1"/>
  <c r="M2413" i="1" s="1"/>
  <c r="N2413" i="1" s="1"/>
  <c r="U2413" i="1"/>
  <c r="R2412" i="1"/>
  <c r="S2412" i="1" s="1"/>
  <c r="C2413" i="1" s="1"/>
  <c r="B2413" i="1"/>
  <c r="A2414" i="1"/>
  <c r="P2413" i="1"/>
  <c r="D2413" i="1"/>
  <c r="E2413" i="1" s="1"/>
  <c r="F2413" i="1" s="1"/>
  <c r="H2413" i="1"/>
  <c r="I2411" i="1"/>
  <c r="O2411" i="1" s="1"/>
  <c r="Q2411" i="1" s="1"/>
  <c r="G2412" i="1"/>
  <c r="A2415" i="1" l="1"/>
  <c r="D2414" i="1"/>
  <c r="E2414" i="1" s="1"/>
  <c r="F2414" i="1" s="1"/>
  <c r="P2414" i="1"/>
  <c r="B2414" i="1"/>
  <c r="U2414" i="1"/>
  <c r="R2413" i="1"/>
  <c r="S2413" i="1" s="1"/>
  <c r="C2414" i="1" s="1"/>
  <c r="K2414" i="1"/>
  <c r="L2414" i="1" s="1"/>
  <c r="M2414" i="1" s="1"/>
  <c r="N2414" i="1" s="1"/>
  <c r="T2414" i="1"/>
  <c r="H2414" i="1"/>
  <c r="I2412" i="1"/>
  <c r="O2412" i="1" s="1"/>
  <c r="Q2412" i="1" s="1"/>
  <c r="G2413" i="1"/>
  <c r="K2415" i="1" l="1"/>
  <c r="L2415" i="1" s="1"/>
  <c r="M2415" i="1" s="1"/>
  <c r="N2415" i="1" s="1"/>
  <c r="R2414" i="1"/>
  <c r="S2414" i="1" s="1"/>
  <c r="C2415" i="1" s="1"/>
  <c r="T2415" i="1"/>
  <c r="U2415" i="1"/>
  <c r="P2415" i="1"/>
  <c r="B2415" i="1"/>
  <c r="D2415" i="1"/>
  <c r="E2415" i="1" s="1"/>
  <c r="F2415" i="1" s="1"/>
  <c r="A2416" i="1"/>
  <c r="I2413" i="1"/>
  <c r="O2413" i="1" s="1"/>
  <c r="Q2413" i="1" s="1"/>
  <c r="G2414" i="1"/>
  <c r="H2415" i="1" s="1"/>
  <c r="H2416" i="1" l="1"/>
  <c r="D2416" i="1"/>
  <c r="E2416" i="1" s="1"/>
  <c r="F2416" i="1" s="1"/>
  <c r="B2416" i="1"/>
  <c r="P2416" i="1"/>
  <c r="A2417" i="1"/>
  <c r="K2416" i="1"/>
  <c r="L2416" i="1" s="1"/>
  <c r="M2416" i="1" s="1"/>
  <c r="N2416" i="1" s="1"/>
  <c r="R2415" i="1"/>
  <c r="S2415" i="1" s="1"/>
  <c r="C2416" i="1" s="1"/>
  <c r="T2416" i="1"/>
  <c r="U2416" i="1"/>
  <c r="I2414" i="1"/>
  <c r="O2414" i="1" s="1"/>
  <c r="Q2414" i="1" s="1"/>
  <c r="G2415" i="1"/>
  <c r="H2417" i="1" l="1"/>
  <c r="D2417" i="1"/>
  <c r="E2417" i="1" s="1"/>
  <c r="F2417" i="1" s="1"/>
  <c r="A2418" i="1"/>
  <c r="B2417" i="1"/>
  <c r="P2417" i="1"/>
  <c r="T2417" i="1"/>
  <c r="K2417" i="1"/>
  <c r="L2417" i="1" s="1"/>
  <c r="M2417" i="1" s="1"/>
  <c r="N2417" i="1" s="1"/>
  <c r="R2416" i="1"/>
  <c r="S2416" i="1" s="1"/>
  <c r="C2417" i="1" s="1"/>
  <c r="U2417" i="1"/>
  <c r="I2415" i="1"/>
  <c r="O2415" i="1" s="1"/>
  <c r="Q2415" i="1" s="1"/>
  <c r="G2416" i="1"/>
  <c r="T2418" i="1" l="1"/>
  <c r="U2418" i="1"/>
  <c r="R2417" i="1"/>
  <c r="S2417" i="1" s="1"/>
  <c r="C2418" i="1" s="1"/>
  <c r="K2418" i="1"/>
  <c r="L2418" i="1" s="1"/>
  <c r="M2418" i="1" s="1"/>
  <c r="N2418" i="1" s="1"/>
  <c r="H2418" i="1"/>
  <c r="A2419" i="1"/>
  <c r="D2418" i="1"/>
  <c r="E2418" i="1" s="1"/>
  <c r="F2418" i="1" s="1"/>
  <c r="B2418" i="1"/>
  <c r="P2418" i="1"/>
  <c r="I2416" i="1"/>
  <c r="O2416" i="1" s="1"/>
  <c r="Q2416" i="1" s="1"/>
  <c r="G2417" i="1"/>
  <c r="H2419" i="1" l="1"/>
  <c r="D2419" i="1"/>
  <c r="E2419" i="1" s="1"/>
  <c r="F2419" i="1" s="1"/>
  <c r="B2419" i="1"/>
  <c r="A2420" i="1"/>
  <c r="P2419" i="1"/>
  <c r="R2418" i="1"/>
  <c r="S2418" i="1" s="1"/>
  <c r="C2419" i="1" s="1"/>
  <c r="U2419" i="1"/>
  <c r="K2419" i="1"/>
  <c r="L2419" i="1" s="1"/>
  <c r="M2419" i="1" s="1"/>
  <c r="N2419" i="1" s="1"/>
  <c r="T2419" i="1"/>
  <c r="I2417" i="1"/>
  <c r="O2417" i="1" s="1"/>
  <c r="Q2417" i="1" s="1"/>
  <c r="G2418" i="1"/>
  <c r="U2420" i="1" l="1"/>
  <c r="R2419" i="1"/>
  <c r="S2419" i="1" s="1"/>
  <c r="C2420" i="1" s="1"/>
  <c r="T2420" i="1"/>
  <c r="K2420" i="1"/>
  <c r="L2420" i="1" s="1"/>
  <c r="M2420" i="1" s="1"/>
  <c r="N2420" i="1" s="1"/>
  <c r="P2420" i="1"/>
  <c r="B2420" i="1"/>
  <c r="A2421" i="1"/>
  <c r="D2420" i="1"/>
  <c r="E2420" i="1" s="1"/>
  <c r="F2420" i="1" s="1"/>
  <c r="H2420" i="1"/>
  <c r="I2418" i="1"/>
  <c r="O2418" i="1" s="1"/>
  <c r="Q2418" i="1" s="1"/>
  <c r="G2419" i="1"/>
  <c r="B2421" i="1" l="1"/>
  <c r="A2422" i="1"/>
  <c r="D2421" i="1"/>
  <c r="E2421" i="1" s="1"/>
  <c r="F2421" i="1" s="1"/>
  <c r="P2421" i="1"/>
  <c r="T2421" i="1"/>
  <c r="K2421" i="1"/>
  <c r="L2421" i="1" s="1"/>
  <c r="M2421" i="1" s="1"/>
  <c r="N2421" i="1" s="1"/>
  <c r="U2421" i="1"/>
  <c r="R2420" i="1"/>
  <c r="S2420" i="1" s="1"/>
  <c r="C2421" i="1" s="1"/>
  <c r="H2421" i="1"/>
  <c r="I2419" i="1"/>
  <c r="O2419" i="1" s="1"/>
  <c r="Q2419" i="1" s="1"/>
  <c r="G2420" i="1"/>
  <c r="U2422" i="1" l="1"/>
  <c r="R2421" i="1"/>
  <c r="S2421" i="1" s="1"/>
  <c r="C2422" i="1" s="1"/>
  <c r="K2422" i="1"/>
  <c r="L2422" i="1" s="1"/>
  <c r="M2422" i="1" s="1"/>
  <c r="N2422" i="1" s="1"/>
  <c r="T2422" i="1"/>
  <c r="B2422" i="1"/>
  <c r="A2423" i="1"/>
  <c r="D2422" i="1"/>
  <c r="E2422" i="1" s="1"/>
  <c r="F2422" i="1" s="1"/>
  <c r="P2422" i="1"/>
  <c r="I2420" i="1"/>
  <c r="O2420" i="1" s="1"/>
  <c r="Q2420" i="1" s="1"/>
  <c r="G2421" i="1"/>
  <c r="R2422" i="1" l="1"/>
  <c r="S2422" i="1" s="1"/>
  <c r="C2423" i="1" s="1"/>
  <c r="T2423" i="1"/>
  <c r="K2423" i="1"/>
  <c r="L2423" i="1" s="1"/>
  <c r="M2423" i="1" s="1"/>
  <c r="N2423" i="1" s="1"/>
  <c r="U2423" i="1"/>
  <c r="P2423" i="1"/>
  <c r="A2424" i="1"/>
  <c r="B2423" i="1"/>
  <c r="D2423" i="1"/>
  <c r="E2423" i="1" s="1"/>
  <c r="F2423" i="1" s="1"/>
  <c r="I2421" i="1"/>
  <c r="O2421" i="1" s="1"/>
  <c r="Q2421" i="1" s="1"/>
  <c r="H2422" i="1"/>
  <c r="H2423" i="1" s="1"/>
  <c r="G2422" i="1"/>
  <c r="K2424" i="1" l="1"/>
  <c r="R2423" i="1"/>
  <c r="S2423" i="1" s="1"/>
  <c r="C2424" i="1" s="1"/>
  <c r="T2424" i="1"/>
  <c r="U2424" i="1"/>
  <c r="H2424" i="1"/>
  <c r="D2424" i="1"/>
  <c r="E2424" i="1" s="1"/>
  <c r="F2424" i="1" s="1"/>
  <c r="B2424" i="1"/>
  <c r="A2425" i="1"/>
  <c r="L2424" i="1"/>
  <c r="M2424" i="1" s="1"/>
  <c r="N2424" i="1" s="1"/>
  <c r="P2424" i="1"/>
  <c r="I2422" i="1"/>
  <c r="O2422" i="1" s="1"/>
  <c r="Q2422" i="1" s="1"/>
  <c r="G2423" i="1"/>
  <c r="H2425" i="1" l="1"/>
  <c r="D2425" i="1"/>
  <c r="E2425" i="1" s="1"/>
  <c r="F2425" i="1" s="1"/>
  <c r="A2426" i="1"/>
  <c r="B2425" i="1"/>
  <c r="P2425" i="1"/>
  <c r="T2425" i="1"/>
  <c r="K2425" i="1"/>
  <c r="L2425" i="1" s="1"/>
  <c r="M2425" i="1" s="1"/>
  <c r="N2425" i="1" s="1"/>
  <c r="R2424" i="1"/>
  <c r="S2424" i="1" s="1"/>
  <c r="C2425" i="1" s="1"/>
  <c r="U2425" i="1"/>
  <c r="I2423" i="1"/>
  <c r="O2423" i="1" s="1"/>
  <c r="Q2423" i="1" s="1"/>
  <c r="G2424" i="1"/>
  <c r="T2426" i="1" l="1"/>
  <c r="K2426" i="1"/>
  <c r="L2426" i="1" s="1"/>
  <c r="M2426" i="1" s="1"/>
  <c r="N2426" i="1" s="1"/>
  <c r="R2425" i="1"/>
  <c r="S2425" i="1" s="1"/>
  <c r="C2426" i="1" s="1"/>
  <c r="U2426" i="1"/>
  <c r="H2426" i="1"/>
  <c r="A2427" i="1"/>
  <c r="D2426" i="1"/>
  <c r="E2426" i="1" s="1"/>
  <c r="F2426" i="1" s="1"/>
  <c r="P2426" i="1"/>
  <c r="B2426" i="1"/>
  <c r="I2424" i="1"/>
  <c r="O2424" i="1" s="1"/>
  <c r="Q2424" i="1" s="1"/>
  <c r="G2425" i="1"/>
  <c r="T2427" i="1" l="1"/>
  <c r="U2427" i="1"/>
  <c r="R2426" i="1"/>
  <c r="S2426" i="1" s="1"/>
  <c r="C2427" i="1" s="1"/>
  <c r="K2427" i="1"/>
  <c r="L2427" i="1" s="1"/>
  <c r="M2427" i="1" s="1"/>
  <c r="N2427" i="1" s="1"/>
  <c r="P2427" i="1"/>
  <c r="D2427" i="1"/>
  <c r="E2427" i="1" s="1"/>
  <c r="F2427" i="1" s="1"/>
  <c r="B2427" i="1"/>
  <c r="A2428" i="1"/>
  <c r="H2427" i="1"/>
  <c r="I2425" i="1"/>
  <c r="O2425" i="1" s="1"/>
  <c r="Q2425" i="1" s="1"/>
  <c r="G2426" i="1"/>
  <c r="B2428" i="1" l="1"/>
  <c r="A2429" i="1"/>
  <c r="P2428" i="1"/>
  <c r="D2428" i="1"/>
  <c r="E2428" i="1" s="1"/>
  <c r="F2428" i="1" s="1"/>
  <c r="K2428" i="1"/>
  <c r="L2428" i="1" s="1"/>
  <c r="M2428" i="1" s="1"/>
  <c r="N2428" i="1" s="1"/>
  <c r="R2427" i="1"/>
  <c r="S2427" i="1" s="1"/>
  <c r="C2428" i="1" s="1"/>
  <c r="T2428" i="1"/>
  <c r="U2428" i="1"/>
  <c r="H2428" i="1"/>
  <c r="I2426" i="1"/>
  <c r="O2426" i="1" s="1"/>
  <c r="Q2426" i="1" s="1"/>
  <c r="G2427" i="1"/>
  <c r="T2429" i="1" l="1"/>
  <c r="K2429" i="1"/>
  <c r="L2429" i="1" s="1"/>
  <c r="M2429" i="1" s="1"/>
  <c r="N2429" i="1" s="1"/>
  <c r="U2429" i="1"/>
  <c r="R2428" i="1"/>
  <c r="S2428" i="1" s="1"/>
  <c r="C2429" i="1" s="1"/>
  <c r="A2430" i="1"/>
  <c r="B2429" i="1"/>
  <c r="P2429" i="1"/>
  <c r="D2429" i="1"/>
  <c r="E2429" i="1" s="1"/>
  <c r="F2429" i="1" s="1"/>
  <c r="H2429" i="1"/>
  <c r="I2427" i="1"/>
  <c r="O2427" i="1" s="1"/>
  <c r="Q2427" i="1" s="1"/>
  <c r="G2428" i="1"/>
  <c r="K2430" i="1" l="1"/>
  <c r="L2430" i="1" s="1"/>
  <c r="M2430" i="1" s="1"/>
  <c r="N2430" i="1" s="1"/>
  <c r="U2430" i="1"/>
  <c r="R2429" i="1"/>
  <c r="S2429" i="1" s="1"/>
  <c r="C2430" i="1" s="1"/>
  <c r="T2430" i="1"/>
  <c r="P2430" i="1"/>
  <c r="D2430" i="1"/>
  <c r="E2430" i="1" s="1"/>
  <c r="F2430" i="1" s="1"/>
  <c r="B2430" i="1"/>
  <c r="A2431" i="1"/>
  <c r="H2430" i="1"/>
  <c r="I2428" i="1"/>
  <c r="O2428" i="1" s="1"/>
  <c r="Q2428" i="1" s="1"/>
  <c r="G2429" i="1"/>
  <c r="K2431" i="1" l="1"/>
  <c r="L2431" i="1" s="1"/>
  <c r="M2431" i="1" s="1"/>
  <c r="N2431" i="1" s="1"/>
  <c r="U2431" i="1"/>
  <c r="R2430" i="1"/>
  <c r="S2430" i="1" s="1"/>
  <c r="C2431" i="1" s="1"/>
  <c r="T2431" i="1"/>
  <c r="H2431" i="1"/>
  <c r="B2431" i="1"/>
  <c r="P2431" i="1"/>
  <c r="D2431" i="1"/>
  <c r="E2431" i="1" s="1"/>
  <c r="F2431" i="1" s="1"/>
  <c r="A2432" i="1"/>
  <c r="I2429" i="1"/>
  <c r="O2429" i="1" s="1"/>
  <c r="Q2429" i="1" s="1"/>
  <c r="G2430" i="1"/>
  <c r="R2431" i="1" l="1"/>
  <c r="S2431" i="1" s="1"/>
  <c r="C2432" i="1" s="1"/>
  <c r="U2432" i="1"/>
  <c r="K2432" i="1"/>
  <c r="L2432" i="1" s="1"/>
  <c r="M2432" i="1" s="1"/>
  <c r="N2432" i="1" s="1"/>
  <c r="T2432" i="1"/>
  <c r="H2432" i="1"/>
  <c r="A2433" i="1"/>
  <c r="D2432" i="1"/>
  <c r="E2432" i="1" s="1"/>
  <c r="F2432" i="1" s="1"/>
  <c r="B2432" i="1"/>
  <c r="P2432" i="1"/>
  <c r="I2430" i="1"/>
  <c r="O2430" i="1" s="1"/>
  <c r="Q2430" i="1" s="1"/>
  <c r="G2431" i="1"/>
  <c r="H2433" i="1" l="1"/>
  <c r="A2434" i="1"/>
  <c r="D2433" i="1"/>
  <c r="E2433" i="1" s="1"/>
  <c r="F2433" i="1" s="1"/>
  <c r="B2433" i="1"/>
  <c r="P2433" i="1"/>
  <c r="U2433" i="1"/>
  <c r="R2432" i="1"/>
  <c r="S2432" i="1" s="1"/>
  <c r="C2433" i="1" s="1"/>
  <c r="K2433" i="1"/>
  <c r="L2433" i="1" s="1"/>
  <c r="M2433" i="1" s="1"/>
  <c r="N2433" i="1" s="1"/>
  <c r="T2433" i="1"/>
  <c r="I2431" i="1"/>
  <c r="O2431" i="1" s="1"/>
  <c r="Q2431" i="1" s="1"/>
  <c r="G2432" i="1"/>
  <c r="T2434" i="1" l="1"/>
  <c r="R2433" i="1"/>
  <c r="S2433" i="1" s="1"/>
  <c r="C2434" i="1" s="1"/>
  <c r="U2434" i="1"/>
  <c r="K2434" i="1"/>
  <c r="L2434" i="1" s="1"/>
  <c r="M2434" i="1" s="1"/>
  <c r="N2434" i="1" s="1"/>
  <c r="P2434" i="1"/>
  <c r="A2435" i="1"/>
  <c r="D2434" i="1"/>
  <c r="E2434" i="1" s="1"/>
  <c r="F2434" i="1" s="1"/>
  <c r="B2434" i="1"/>
  <c r="H2434" i="1"/>
  <c r="I2432" i="1"/>
  <c r="O2432" i="1" s="1"/>
  <c r="Q2432" i="1" s="1"/>
  <c r="G2433" i="1"/>
  <c r="T2435" i="1" l="1"/>
  <c r="K2435" i="1"/>
  <c r="L2435" i="1" s="1"/>
  <c r="M2435" i="1" s="1"/>
  <c r="N2435" i="1" s="1"/>
  <c r="U2435" i="1"/>
  <c r="R2434" i="1"/>
  <c r="S2434" i="1" s="1"/>
  <c r="C2435" i="1" s="1"/>
  <c r="B2435" i="1"/>
  <c r="D2435" i="1"/>
  <c r="E2435" i="1" s="1"/>
  <c r="F2435" i="1" s="1"/>
  <c r="P2435" i="1"/>
  <c r="A2436" i="1"/>
  <c r="H2435" i="1"/>
  <c r="I2433" i="1"/>
  <c r="O2433" i="1" s="1"/>
  <c r="Q2433" i="1" s="1"/>
  <c r="G2434" i="1"/>
  <c r="T2436" i="1" l="1"/>
  <c r="K2436" i="1"/>
  <c r="L2436" i="1" s="1"/>
  <c r="M2436" i="1" s="1"/>
  <c r="N2436" i="1" s="1"/>
  <c r="U2436" i="1"/>
  <c r="R2435" i="1"/>
  <c r="S2435" i="1" s="1"/>
  <c r="C2436" i="1" s="1"/>
  <c r="B2436" i="1"/>
  <c r="P2436" i="1"/>
  <c r="D2436" i="1"/>
  <c r="E2436" i="1" s="1"/>
  <c r="F2436" i="1" s="1"/>
  <c r="A2437" i="1"/>
  <c r="H2436" i="1"/>
  <c r="I2434" i="1"/>
  <c r="O2434" i="1" s="1"/>
  <c r="Q2434" i="1" s="1"/>
  <c r="G2435" i="1"/>
  <c r="K2437" i="1" l="1"/>
  <c r="L2437" i="1" s="1"/>
  <c r="M2437" i="1" s="1"/>
  <c r="N2437" i="1" s="1"/>
  <c r="U2437" i="1"/>
  <c r="R2436" i="1"/>
  <c r="S2436" i="1" s="1"/>
  <c r="C2437" i="1" s="1"/>
  <c r="T2437" i="1"/>
  <c r="B2437" i="1"/>
  <c r="D2437" i="1"/>
  <c r="E2437" i="1" s="1"/>
  <c r="F2437" i="1" s="1"/>
  <c r="P2437" i="1"/>
  <c r="A2438" i="1"/>
  <c r="I2435" i="1"/>
  <c r="O2435" i="1" s="1"/>
  <c r="Q2435" i="1" s="1"/>
  <c r="G2436" i="1"/>
  <c r="H2437" i="1" s="1"/>
  <c r="H2438" i="1" l="1"/>
  <c r="P2438" i="1"/>
  <c r="A2439" i="1"/>
  <c r="B2438" i="1"/>
  <c r="D2438" i="1"/>
  <c r="E2438" i="1" s="1"/>
  <c r="F2438" i="1" s="1"/>
  <c r="U2438" i="1"/>
  <c r="R2437" i="1"/>
  <c r="S2437" i="1" s="1"/>
  <c r="C2438" i="1" s="1"/>
  <c r="K2438" i="1"/>
  <c r="L2438" i="1" s="1"/>
  <c r="M2438" i="1" s="1"/>
  <c r="N2438" i="1" s="1"/>
  <c r="T2438" i="1"/>
  <c r="I2436" i="1"/>
  <c r="O2436" i="1" s="1"/>
  <c r="Q2436" i="1" s="1"/>
  <c r="G2437" i="1"/>
  <c r="H2439" i="1" l="1"/>
  <c r="D2439" i="1"/>
  <c r="E2439" i="1" s="1"/>
  <c r="F2439" i="1" s="1"/>
  <c r="A2440" i="1"/>
  <c r="P2439" i="1"/>
  <c r="B2439" i="1"/>
  <c r="K2439" i="1"/>
  <c r="L2439" i="1" s="1"/>
  <c r="M2439" i="1" s="1"/>
  <c r="N2439" i="1" s="1"/>
  <c r="R2438" i="1"/>
  <c r="S2438" i="1" s="1"/>
  <c r="C2439" i="1" s="1"/>
  <c r="U2439" i="1"/>
  <c r="T2439" i="1"/>
  <c r="I2437" i="1"/>
  <c r="O2437" i="1" s="1"/>
  <c r="Q2437" i="1" s="1"/>
  <c r="G2438" i="1"/>
  <c r="K2440" i="1" l="1"/>
  <c r="L2440" i="1" s="1"/>
  <c r="M2440" i="1" s="1"/>
  <c r="N2440" i="1" s="1"/>
  <c r="U2440" i="1"/>
  <c r="R2439" i="1"/>
  <c r="S2439" i="1" s="1"/>
  <c r="C2440" i="1" s="1"/>
  <c r="T2440" i="1"/>
  <c r="A2441" i="1"/>
  <c r="P2440" i="1"/>
  <c r="D2440" i="1"/>
  <c r="E2440" i="1" s="1"/>
  <c r="F2440" i="1" s="1"/>
  <c r="B2440" i="1"/>
  <c r="H2440" i="1"/>
  <c r="I2438" i="1"/>
  <c r="O2438" i="1" s="1"/>
  <c r="Q2438" i="1" s="1"/>
  <c r="G2439" i="1"/>
  <c r="H2441" i="1" l="1"/>
  <c r="U2441" i="1"/>
  <c r="R2440" i="1"/>
  <c r="S2440" i="1" s="1"/>
  <c r="C2441" i="1" s="1"/>
  <c r="T2441" i="1"/>
  <c r="K2441" i="1"/>
  <c r="L2441" i="1" s="1"/>
  <c r="M2441" i="1" s="1"/>
  <c r="N2441" i="1" s="1"/>
  <c r="D2441" i="1"/>
  <c r="E2441" i="1" s="1"/>
  <c r="F2441" i="1" s="1"/>
  <c r="P2441" i="1"/>
  <c r="A2442" i="1"/>
  <c r="B2441" i="1"/>
  <c r="I2439" i="1"/>
  <c r="O2439" i="1" s="1"/>
  <c r="Q2439" i="1" s="1"/>
  <c r="G2440" i="1"/>
  <c r="B2442" i="1" l="1"/>
  <c r="A2443" i="1"/>
  <c r="D2442" i="1"/>
  <c r="E2442" i="1" s="1"/>
  <c r="F2442" i="1" s="1"/>
  <c r="P2442" i="1"/>
  <c r="T2442" i="1"/>
  <c r="R2441" i="1"/>
  <c r="S2441" i="1" s="1"/>
  <c r="C2442" i="1" s="1"/>
  <c r="U2442" i="1"/>
  <c r="K2442" i="1"/>
  <c r="L2442" i="1" s="1"/>
  <c r="M2442" i="1" s="1"/>
  <c r="N2442" i="1" s="1"/>
  <c r="H2442" i="1"/>
  <c r="I2440" i="1"/>
  <c r="O2440" i="1" s="1"/>
  <c r="Q2440" i="1" s="1"/>
  <c r="G2441" i="1"/>
  <c r="R2442" i="1" l="1"/>
  <c r="S2442" i="1" s="1"/>
  <c r="C2443" i="1" s="1"/>
  <c r="U2443" i="1"/>
  <c r="K2443" i="1"/>
  <c r="L2443" i="1" s="1"/>
  <c r="M2443" i="1" s="1"/>
  <c r="N2443" i="1" s="1"/>
  <c r="T2443" i="1"/>
  <c r="A2444" i="1"/>
  <c r="D2443" i="1"/>
  <c r="E2443" i="1" s="1"/>
  <c r="F2443" i="1" s="1"/>
  <c r="P2443" i="1"/>
  <c r="B2443" i="1"/>
  <c r="H2443" i="1"/>
  <c r="I2441" i="1"/>
  <c r="O2441" i="1" s="1"/>
  <c r="Q2441" i="1" s="1"/>
  <c r="G2442" i="1"/>
  <c r="U2444" i="1" l="1"/>
  <c r="T2444" i="1"/>
  <c r="K2444" i="1"/>
  <c r="L2444" i="1" s="1"/>
  <c r="M2444" i="1" s="1"/>
  <c r="N2444" i="1" s="1"/>
  <c r="R2443" i="1"/>
  <c r="S2443" i="1" s="1"/>
  <c r="C2444" i="1" s="1"/>
  <c r="B2444" i="1"/>
  <c r="P2444" i="1"/>
  <c r="D2444" i="1"/>
  <c r="E2444" i="1" s="1"/>
  <c r="F2444" i="1" s="1"/>
  <c r="A2445" i="1"/>
  <c r="I2442" i="1"/>
  <c r="O2442" i="1" s="1"/>
  <c r="Q2442" i="1" s="1"/>
  <c r="G2443" i="1"/>
  <c r="T2445" i="1" l="1"/>
  <c r="U2445" i="1"/>
  <c r="R2444" i="1"/>
  <c r="S2444" i="1" s="1"/>
  <c r="C2445" i="1" s="1"/>
  <c r="K2445" i="1"/>
  <c r="L2445" i="1" s="1"/>
  <c r="M2445" i="1" s="1"/>
  <c r="N2445" i="1" s="1"/>
  <c r="B2445" i="1"/>
  <c r="A2446" i="1"/>
  <c r="P2445" i="1"/>
  <c r="D2445" i="1"/>
  <c r="E2445" i="1" s="1"/>
  <c r="F2445" i="1" s="1"/>
  <c r="I2443" i="1"/>
  <c r="O2443" i="1" s="1"/>
  <c r="Q2443" i="1" s="1"/>
  <c r="G2444" i="1"/>
  <c r="H2444" i="1"/>
  <c r="H2445" i="1" s="1"/>
  <c r="R2445" i="1" l="1"/>
  <c r="S2445" i="1" s="1"/>
  <c r="C2446" i="1" s="1"/>
  <c r="K2446" i="1"/>
  <c r="L2446" i="1" s="1"/>
  <c r="M2446" i="1" s="1"/>
  <c r="N2446" i="1" s="1"/>
  <c r="U2446" i="1"/>
  <c r="T2446" i="1"/>
  <c r="A2447" i="1"/>
  <c r="B2446" i="1"/>
  <c r="D2446" i="1"/>
  <c r="E2446" i="1" s="1"/>
  <c r="F2446" i="1" s="1"/>
  <c r="P2446" i="1"/>
  <c r="H2446" i="1"/>
  <c r="I2444" i="1"/>
  <c r="O2444" i="1" s="1"/>
  <c r="Q2444" i="1" s="1"/>
  <c r="G2445" i="1"/>
  <c r="R2446" i="1" l="1"/>
  <c r="S2446" i="1" s="1"/>
  <c r="C2447" i="1" s="1"/>
  <c r="U2447" i="1"/>
  <c r="T2447" i="1"/>
  <c r="K2447" i="1"/>
  <c r="L2447" i="1" s="1"/>
  <c r="M2447" i="1" s="1"/>
  <c r="N2447" i="1" s="1"/>
  <c r="P2447" i="1"/>
  <c r="A2448" i="1"/>
  <c r="D2447" i="1"/>
  <c r="E2447" i="1" s="1"/>
  <c r="F2447" i="1" s="1"/>
  <c r="B2447" i="1"/>
  <c r="H2447" i="1"/>
  <c r="I2445" i="1"/>
  <c r="O2445" i="1" s="1"/>
  <c r="Q2445" i="1" s="1"/>
  <c r="G2446" i="1"/>
  <c r="U2448" i="1" l="1"/>
  <c r="K2448" i="1"/>
  <c r="L2448" i="1" s="1"/>
  <c r="M2448" i="1" s="1"/>
  <c r="N2448" i="1" s="1"/>
  <c r="R2447" i="1"/>
  <c r="S2447" i="1" s="1"/>
  <c r="C2448" i="1" s="1"/>
  <c r="T2448" i="1"/>
  <c r="A2449" i="1"/>
  <c r="B2448" i="1"/>
  <c r="D2448" i="1"/>
  <c r="E2448" i="1" s="1"/>
  <c r="F2448" i="1" s="1"/>
  <c r="P2448" i="1"/>
  <c r="H2448" i="1"/>
  <c r="I2446" i="1"/>
  <c r="O2446" i="1" s="1"/>
  <c r="Q2446" i="1" s="1"/>
  <c r="G2447" i="1"/>
  <c r="H2449" i="1" l="1"/>
  <c r="A2450" i="1"/>
  <c r="P2449" i="1"/>
  <c r="B2449" i="1"/>
  <c r="D2449" i="1"/>
  <c r="E2449" i="1" s="1"/>
  <c r="F2449" i="1" s="1"/>
  <c r="U2449" i="1"/>
  <c r="R2448" i="1"/>
  <c r="S2448" i="1" s="1"/>
  <c r="C2449" i="1" s="1"/>
  <c r="K2449" i="1"/>
  <c r="L2449" i="1" s="1"/>
  <c r="M2449" i="1" s="1"/>
  <c r="N2449" i="1" s="1"/>
  <c r="T2449" i="1"/>
  <c r="I2447" i="1"/>
  <c r="O2447" i="1" s="1"/>
  <c r="Q2447" i="1" s="1"/>
  <c r="G2448" i="1"/>
  <c r="H2450" i="1" l="1"/>
  <c r="K2450" i="1"/>
  <c r="L2450" i="1" s="1"/>
  <c r="M2450" i="1" s="1"/>
  <c r="N2450" i="1" s="1"/>
  <c r="U2450" i="1"/>
  <c r="R2449" i="1"/>
  <c r="S2449" i="1" s="1"/>
  <c r="C2450" i="1" s="1"/>
  <c r="T2450" i="1"/>
  <c r="D2450" i="1"/>
  <c r="E2450" i="1" s="1"/>
  <c r="F2450" i="1" s="1"/>
  <c r="A2451" i="1"/>
  <c r="B2450" i="1"/>
  <c r="P2450" i="1"/>
  <c r="I2448" i="1"/>
  <c r="O2448" i="1" s="1"/>
  <c r="Q2448" i="1" s="1"/>
  <c r="G2449" i="1"/>
  <c r="A2452" i="1" l="1"/>
  <c r="D2451" i="1"/>
  <c r="E2451" i="1" s="1"/>
  <c r="F2451" i="1" s="1"/>
  <c r="B2451" i="1"/>
  <c r="P2451" i="1"/>
  <c r="T2451" i="1"/>
  <c r="U2451" i="1"/>
  <c r="R2450" i="1"/>
  <c r="S2450" i="1" s="1"/>
  <c r="C2451" i="1" s="1"/>
  <c r="K2451" i="1"/>
  <c r="L2451" i="1" s="1"/>
  <c r="M2451" i="1" s="1"/>
  <c r="N2451" i="1" s="1"/>
  <c r="H2451" i="1"/>
  <c r="I2449" i="1"/>
  <c r="O2449" i="1" s="1"/>
  <c r="Q2449" i="1" s="1"/>
  <c r="G2450" i="1"/>
  <c r="H2452" i="1" l="1"/>
  <c r="U2452" i="1"/>
  <c r="R2451" i="1"/>
  <c r="S2451" i="1" s="1"/>
  <c r="C2452" i="1" s="1"/>
  <c r="T2452" i="1"/>
  <c r="K2452" i="1"/>
  <c r="L2452" i="1" s="1"/>
  <c r="M2452" i="1" s="1"/>
  <c r="N2452" i="1" s="1"/>
  <c r="B2452" i="1"/>
  <c r="P2452" i="1"/>
  <c r="A2453" i="1"/>
  <c r="D2452" i="1"/>
  <c r="E2452" i="1" s="1"/>
  <c r="F2452" i="1" s="1"/>
  <c r="I2450" i="1"/>
  <c r="O2450" i="1" s="1"/>
  <c r="Q2450" i="1" s="1"/>
  <c r="G2451" i="1"/>
  <c r="U2453" i="1" l="1"/>
  <c r="R2452" i="1"/>
  <c r="S2452" i="1" s="1"/>
  <c r="C2453" i="1" s="1"/>
  <c r="T2453" i="1"/>
  <c r="K2453" i="1"/>
  <c r="L2453" i="1" s="1"/>
  <c r="M2453" i="1" s="1"/>
  <c r="N2453" i="1" s="1"/>
  <c r="D2453" i="1"/>
  <c r="E2453" i="1" s="1"/>
  <c r="F2453" i="1" s="1"/>
  <c r="B2453" i="1"/>
  <c r="A2454" i="1"/>
  <c r="P2453" i="1"/>
  <c r="H2453" i="1"/>
  <c r="I2451" i="1"/>
  <c r="O2451" i="1" s="1"/>
  <c r="Q2451" i="1" s="1"/>
  <c r="G2452" i="1"/>
  <c r="H2454" i="1" l="1"/>
  <c r="D2454" i="1"/>
  <c r="E2454" i="1" s="1"/>
  <c r="F2454" i="1" s="1"/>
  <c r="P2454" i="1"/>
  <c r="B2454" i="1"/>
  <c r="A2455" i="1"/>
  <c r="T2454" i="1"/>
  <c r="K2454" i="1"/>
  <c r="L2454" i="1" s="1"/>
  <c r="M2454" i="1" s="1"/>
  <c r="N2454" i="1" s="1"/>
  <c r="U2454" i="1"/>
  <c r="R2453" i="1"/>
  <c r="S2453" i="1" s="1"/>
  <c r="C2454" i="1" s="1"/>
  <c r="I2452" i="1"/>
  <c r="O2452" i="1" s="1"/>
  <c r="Q2452" i="1" s="1"/>
  <c r="G2453" i="1"/>
  <c r="H2455" i="1" l="1"/>
  <c r="P2455" i="1"/>
  <c r="B2455" i="1"/>
  <c r="D2455" i="1"/>
  <c r="E2455" i="1" s="1"/>
  <c r="F2455" i="1" s="1"/>
  <c r="A2456" i="1"/>
  <c r="R2454" i="1"/>
  <c r="S2454" i="1" s="1"/>
  <c r="C2455" i="1" s="1"/>
  <c r="U2455" i="1"/>
  <c r="K2455" i="1"/>
  <c r="L2455" i="1" s="1"/>
  <c r="M2455" i="1" s="1"/>
  <c r="N2455" i="1" s="1"/>
  <c r="T2455" i="1"/>
  <c r="I2453" i="1"/>
  <c r="O2453" i="1" s="1"/>
  <c r="Q2453" i="1" s="1"/>
  <c r="G2454" i="1"/>
  <c r="H2456" i="1" l="1"/>
  <c r="A2457" i="1"/>
  <c r="D2456" i="1"/>
  <c r="E2456" i="1" s="1"/>
  <c r="F2456" i="1" s="1"/>
  <c r="B2456" i="1"/>
  <c r="P2456" i="1"/>
  <c r="R2455" i="1"/>
  <c r="S2455" i="1" s="1"/>
  <c r="C2456" i="1" s="1"/>
  <c r="U2456" i="1"/>
  <c r="K2456" i="1"/>
  <c r="L2456" i="1" s="1"/>
  <c r="M2456" i="1" s="1"/>
  <c r="N2456" i="1" s="1"/>
  <c r="T2456" i="1"/>
  <c r="I2454" i="1"/>
  <c r="O2454" i="1" s="1"/>
  <c r="Q2454" i="1" s="1"/>
  <c r="G2455" i="1"/>
  <c r="H2457" i="1" l="1"/>
  <c r="R2456" i="1"/>
  <c r="S2456" i="1" s="1"/>
  <c r="C2457" i="1" s="1"/>
  <c r="K2457" i="1"/>
  <c r="L2457" i="1" s="1"/>
  <c r="M2457" i="1" s="1"/>
  <c r="N2457" i="1" s="1"/>
  <c r="T2457" i="1"/>
  <c r="U2457" i="1"/>
  <c r="D2457" i="1"/>
  <c r="E2457" i="1" s="1"/>
  <c r="F2457" i="1" s="1"/>
  <c r="A2458" i="1"/>
  <c r="B2457" i="1"/>
  <c r="P2457" i="1"/>
  <c r="I2455" i="1"/>
  <c r="O2455" i="1" s="1"/>
  <c r="Q2455" i="1" s="1"/>
  <c r="G2456" i="1"/>
  <c r="P2458" i="1" l="1"/>
  <c r="D2458" i="1"/>
  <c r="E2458" i="1" s="1"/>
  <c r="F2458" i="1" s="1"/>
  <c r="A2459" i="1"/>
  <c r="B2458" i="1"/>
  <c r="U2458" i="1"/>
  <c r="T2458" i="1"/>
  <c r="K2458" i="1"/>
  <c r="L2458" i="1" s="1"/>
  <c r="M2458" i="1" s="1"/>
  <c r="N2458" i="1" s="1"/>
  <c r="R2457" i="1"/>
  <c r="S2457" i="1" s="1"/>
  <c r="C2458" i="1" s="1"/>
  <c r="I2456" i="1"/>
  <c r="O2456" i="1" s="1"/>
  <c r="Q2456" i="1" s="1"/>
  <c r="G2457" i="1"/>
  <c r="H2458" i="1" s="1"/>
  <c r="H2459" i="1" l="1"/>
  <c r="A2460" i="1"/>
  <c r="D2459" i="1"/>
  <c r="E2459" i="1" s="1"/>
  <c r="F2459" i="1" s="1"/>
  <c r="P2459" i="1"/>
  <c r="B2459" i="1"/>
  <c r="T2459" i="1"/>
  <c r="K2459" i="1"/>
  <c r="L2459" i="1" s="1"/>
  <c r="M2459" i="1" s="1"/>
  <c r="N2459" i="1" s="1"/>
  <c r="R2458" i="1"/>
  <c r="S2458" i="1" s="1"/>
  <c r="C2459" i="1" s="1"/>
  <c r="U2459" i="1"/>
  <c r="I2457" i="1"/>
  <c r="O2457" i="1" s="1"/>
  <c r="Q2457" i="1" s="1"/>
  <c r="G2458" i="1"/>
  <c r="H2460" i="1" l="1"/>
  <c r="R2459" i="1"/>
  <c r="S2459" i="1" s="1"/>
  <c r="C2460" i="1" s="1"/>
  <c r="T2460" i="1"/>
  <c r="K2460" i="1"/>
  <c r="L2460" i="1" s="1"/>
  <c r="M2460" i="1" s="1"/>
  <c r="N2460" i="1" s="1"/>
  <c r="U2460" i="1"/>
  <c r="B2460" i="1"/>
  <c r="A2461" i="1"/>
  <c r="D2460" i="1"/>
  <c r="E2460" i="1" s="1"/>
  <c r="F2460" i="1" s="1"/>
  <c r="P2460" i="1"/>
  <c r="I2458" i="1"/>
  <c r="O2458" i="1" s="1"/>
  <c r="Q2458" i="1" s="1"/>
  <c r="G2459" i="1"/>
  <c r="B2461" i="1" l="1"/>
  <c r="A2462" i="1"/>
  <c r="P2461" i="1"/>
  <c r="D2461" i="1"/>
  <c r="E2461" i="1" s="1"/>
  <c r="F2461" i="1" s="1"/>
  <c r="K2461" i="1"/>
  <c r="L2461" i="1" s="1"/>
  <c r="M2461" i="1" s="1"/>
  <c r="N2461" i="1" s="1"/>
  <c r="U2461" i="1"/>
  <c r="T2461" i="1"/>
  <c r="R2460" i="1"/>
  <c r="S2460" i="1" s="1"/>
  <c r="C2461" i="1" s="1"/>
  <c r="H2461" i="1"/>
  <c r="I2459" i="1"/>
  <c r="O2459" i="1" s="1"/>
  <c r="Q2459" i="1" s="1"/>
  <c r="G2460" i="1"/>
  <c r="T2462" i="1" l="1"/>
  <c r="U2462" i="1"/>
  <c r="R2461" i="1"/>
  <c r="S2461" i="1" s="1"/>
  <c r="C2462" i="1" s="1"/>
  <c r="K2462" i="1"/>
  <c r="L2462" i="1" s="1"/>
  <c r="M2462" i="1" s="1"/>
  <c r="N2462" i="1" s="1"/>
  <c r="P2462" i="1"/>
  <c r="B2462" i="1"/>
  <c r="D2462" i="1"/>
  <c r="E2462" i="1" s="1"/>
  <c r="F2462" i="1" s="1"/>
  <c r="A2463" i="1"/>
  <c r="H2462" i="1"/>
  <c r="I2460" i="1"/>
  <c r="O2460" i="1" s="1"/>
  <c r="Q2460" i="1" s="1"/>
  <c r="G2461" i="1"/>
  <c r="H2463" i="1" l="1"/>
  <c r="P2463" i="1"/>
  <c r="D2463" i="1"/>
  <c r="E2463" i="1" s="1"/>
  <c r="F2463" i="1" s="1"/>
  <c r="A2464" i="1"/>
  <c r="B2463" i="1"/>
  <c r="U2463" i="1"/>
  <c r="R2462" i="1"/>
  <c r="S2462" i="1" s="1"/>
  <c r="C2463" i="1" s="1"/>
  <c r="K2463" i="1"/>
  <c r="L2463" i="1" s="1"/>
  <c r="M2463" i="1" s="1"/>
  <c r="N2463" i="1" s="1"/>
  <c r="T2463" i="1"/>
  <c r="I2461" i="1"/>
  <c r="O2461" i="1" s="1"/>
  <c r="Q2461" i="1" s="1"/>
  <c r="G2462" i="1"/>
  <c r="A2465" i="1" l="1"/>
  <c r="D2464" i="1"/>
  <c r="E2464" i="1" s="1"/>
  <c r="F2464" i="1" s="1"/>
  <c r="P2464" i="1"/>
  <c r="B2464" i="1"/>
  <c r="R2463" i="1"/>
  <c r="S2463" i="1" s="1"/>
  <c r="C2464" i="1" s="1"/>
  <c r="U2464" i="1"/>
  <c r="K2464" i="1"/>
  <c r="L2464" i="1" s="1"/>
  <c r="M2464" i="1" s="1"/>
  <c r="N2464" i="1" s="1"/>
  <c r="T2464" i="1"/>
  <c r="H2464" i="1"/>
  <c r="I2462" i="1"/>
  <c r="O2462" i="1" s="1"/>
  <c r="Q2462" i="1" s="1"/>
  <c r="G2463" i="1"/>
  <c r="K2465" i="1" l="1"/>
  <c r="L2465" i="1" s="1"/>
  <c r="M2465" i="1" s="1"/>
  <c r="N2465" i="1" s="1"/>
  <c r="U2465" i="1"/>
  <c r="R2464" i="1"/>
  <c r="S2464" i="1" s="1"/>
  <c r="C2465" i="1" s="1"/>
  <c r="T2465" i="1"/>
  <c r="D2465" i="1"/>
  <c r="E2465" i="1" s="1"/>
  <c r="F2465" i="1" s="1"/>
  <c r="P2465" i="1"/>
  <c r="A2466" i="1"/>
  <c r="B2465" i="1"/>
  <c r="I2463" i="1"/>
  <c r="O2463" i="1" s="1"/>
  <c r="Q2463" i="1" s="1"/>
  <c r="G2464" i="1"/>
  <c r="R2465" i="1" l="1"/>
  <c r="S2465" i="1" s="1"/>
  <c r="C2466" i="1" s="1"/>
  <c r="T2466" i="1"/>
  <c r="K2466" i="1"/>
  <c r="L2466" i="1" s="1"/>
  <c r="M2466" i="1" s="1"/>
  <c r="N2466" i="1" s="1"/>
  <c r="U2466" i="1"/>
  <c r="P2466" i="1"/>
  <c r="D2466" i="1"/>
  <c r="E2466" i="1" s="1"/>
  <c r="F2466" i="1" s="1"/>
  <c r="A2467" i="1"/>
  <c r="B2466" i="1"/>
  <c r="I2464" i="1"/>
  <c r="O2464" i="1" s="1"/>
  <c r="Q2464" i="1" s="1"/>
  <c r="H2465" i="1"/>
  <c r="H2466" i="1" s="1"/>
  <c r="G2465" i="1"/>
  <c r="A2468" i="1" l="1"/>
  <c r="D2467" i="1"/>
  <c r="E2467" i="1" s="1"/>
  <c r="F2467" i="1" s="1"/>
  <c r="P2467" i="1"/>
  <c r="B2467" i="1"/>
  <c r="T2467" i="1"/>
  <c r="K2467" i="1"/>
  <c r="L2467" i="1" s="1"/>
  <c r="M2467" i="1" s="1"/>
  <c r="N2467" i="1" s="1"/>
  <c r="U2467" i="1"/>
  <c r="R2466" i="1"/>
  <c r="S2466" i="1" s="1"/>
  <c r="C2467" i="1" s="1"/>
  <c r="H2467" i="1"/>
  <c r="I2465" i="1"/>
  <c r="O2465" i="1" s="1"/>
  <c r="Q2465" i="1" s="1"/>
  <c r="G2466" i="1"/>
  <c r="T2468" i="1" l="1"/>
  <c r="K2468" i="1"/>
  <c r="L2468" i="1" s="1"/>
  <c r="M2468" i="1" s="1"/>
  <c r="N2468" i="1" s="1"/>
  <c r="R2467" i="1"/>
  <c r="S2467" i="1" s="1"/>
  <c r="C2468" i="1" s="1"/>
  <c r="U2468" i="1"/>
  <c r="H2468" i="1"/>
  <c r="B2468" i="1"/>
  <c r="D2468" i="1"/>
  <c r="E2468" i="1" s="1"/>
  <c r="F2468" i="1" s="1"/>
  <c r="P2468" i="1"/>
  <c r="A2469" i="1"/>
  <c r="I2466" i="1"/>
  <c r="O2466" i="1" s="1"/>
  <c r="Q2466" i="1" s="1"/>
  <c r="G2467" i="1"/>
  <c r="H2469" i="1" l="1"/>
  <c r="B2469" i="1"/>
  <c r="A2470" i="1"/>
  <c r="P2469" i="1"/>
  <c r="D2469" i="1"/>
  <c r="E2469" i="1" s="1"/>
  <c r="F2469" i="1" s="1"/>
  <c r="K2469" i="1"/>
  <c r="L2469" i="1" s="1"/>
  <c r="M2469" i="1" s="1"/>
  <c r="N2469" i="1" s="1"/>
  <c r="T2469" i="1"/>
  <c r="U2469" i="1"/>
  <c r="R2468" i="1"/>
  <c r="S2468" i="1" s="1"/>
  <c r="C2469" i="1" s="1"/>
  <c r="I2467" i="1"/>
  <c r="O2467" i="1" s="1"/>
  <c r="Q2467" i="1" s="1"/>
  <c r="G2468" i="1"/>
  <c r="H2470" i="1" l="1"/>
  <c r="R2469" i="1"/>
  <c r="S2469" i="1" s="1"/>
  <c r="C2470" i="1" s="1"/>
  <c r="K2470" i="1"/>
  <c r="L2470" i="1" s="1"/>
  <c r="M2470" i="1" s="1"/>
  <c r="N2470" i="1" s="1"/>
  <c r="U2470" i="1"/>
  <c r="T2470" i="1"/>
  <c r="P2470" i="1"/>
  <c r="B2470" i="1"/>
  <c r="D2470" i="1"/>
  <c r="E2470" i="1" s="1"/>
  <c r="F2470" i="1" s="1"/>
  <c r="A2471" i="1"/>
  <c r="I2468" i="1"/>
  <c r="O2468" i="1" s="1"/>
  <c r="Q2468" i="1" s="1"/>
  <c r="G2469" i="1"/>
  <c r="U2471" i="1" l="1"/>
  <c r="K2471" i="1"/>
  <c r="L2471" i="1" s="1"/>
  <c r="M2471" i="1" s="1"/>
  <c r="N2471" i="1" s="1"/>
  <c r="R2470" i="1"/>
  <c r="S2470" i="1" s="1"/>
  <c r="C2471" i="1" s="1"/>
  <c r="T2471" i="1"/>
  <c r="P2471" i="1"/>
  <c r="D2471" i="1"/>
  <c r="E2471" i="1" s="1"/>
  <c r="F2471" i="1" s="1"/>
  <c r="A2472" i="1"/>
  <c r="B2471" i="1"/>
  <c r="H2471" i="1"/>
  <c r="I2469" i="1"/>
  <c r="O2469" i="1" s="1"/>
  <c r="Q2469" i="1" s="1"/>
  <c r="G2470" i="1"/>
  <c r="A2473" i="1" l="1"/>
  <c r="P2472" i="1"/>
  <c r="B2472" i="1"/>
  <c r="D2472" i="1"/>
  <c r="E2472" i="1" s="1"/>
  <c r="F2472" i="1" s="1"/>
  <c r="U2472" i="1"/>
  <c r="R2471" i="1"/>
  <c r="S2471" i="1" s="1"/>
  <c r="C2472" i="1" s="1"/>
  <c r="T2472" i="1"/>
  <c r="K2472" i="1"/>
  <c r="L2472" i="1" s="1"/>
  <c r="M2472" i="1" s="1"/>
  <c r="N2472" i="1" s="1"/>
  <c r="H2472" i="1"/>
  <c r="I2470" i="1"/>
  <c r="O2470" i="1" s="1"/>
  <c r="Q2470" i="1" s="1"/>
  <c r="G2471" i="1"/>
  <c r="H2473" i="1" l="1"/>
  <c r="T2473" i="1"/>
  <c r="K2473" i="1"/>
  <c r="L2473" i="1" s="1"/>
  <c r="M2473" i="1" s="1"/>
  <c r="N2473" i="1" s="1"/>
  <c r="R2472" i="1"/>
  <c r="S2472" i="1" s="1"/>
  <c r="C2473" i="1" s="1"/>
  <c r="U2473" i="1"/>
  <c r="D2473" i="1"/>
  <c r="E2473" i="1" s="1"/>
  <c r="F2473" i="1" s="1"/>
  <c r="B2473" i="1"/>
  <c r="A2474" i="1"/>
  <c r="P2473" i="1"/>
  <c r="I2471" i="1"/>
  <c r="O2471" i="1" s="1"/>
  <c r="Q2471" i="1" s="1"/>
  <c r="G2472" i="1"/>
  <c r="P2474" i="1" l="1"/>
  <c r="D2474" i="1"/>
  <c r="E2474" i="1" s="1"/>
  <c r="F2474" i="1" s="1"/>
  <c r="A2475" i="1"/>
  <c r="B2474" i="1"/>
  <c r="U2474" i="1"/>
  <c r="R2473" i="1"/>
  <c r="S2473" i="1" s="1"/>
  <c r="C2474" i="1" s="1"/>
  <c r="T2474" i="1"/>
  <c r="K2474" i="1"/>
  <c r="L2474" i="1" s="1"/>
  <c r="M2474" i="1" s="1"/>
  <c r="N2474" i="1" s="1"/>
  <c r="H2474" i="1"/>
  <c r="I2472" i="1"/>
  <c r="O2472" i="1" s="1"/>
  <c r="Q2472" i="1" s="1"/>
  <c r="G2473" i="1"/>
  <c r="H2475" i="1" l="1"/>
  <c r="A2476" i="1"/>
  <c r="P2475" i="1"/>
  <c r="D2475" i="1"/>
  <c r="E2475" i="1" s="1"/>
  <c r="F2475" i="1" s="1"/>
  <c r="B2475" i="1"/>
  <c r="T2475" i="1"/>
  <c r="K2475" i="1"/>
  <c r="L2475" i="1" s="1"/>
  <c r="M2475" i="1" s="1"/>
  <c r="N2475" i="1" s="1"/>
  <c r="R2474" i="1"/>
  <c r="S2474" i="1" s="1"/>
  <c r="C2475" i="1" s="1"/>
  <c r="U2475" i="1"/>
  <c r="I2473" i="1"/>
  <c r="O2473" i="1" s="1"/>
  <c r="Q2473" i="1" s="1"/>
  <c r="G2474" i="1"/>
  <c r="H2476" i="1" l="1"/>
  <c r="R2475" i="1"/>
  <c r="S2475" i="1" s="1"/>
  <c r="C2476" i="1" s="1"/>
  <c r="U2476" i="1"/>
  <c r="K2476" i="1"/>
  <c r="L2476" i="1" s="1"/>
  <c r="M2476" i="1" s="1"/>
  <c r="N2476" i="1" s="1"/>
  <c r="T2476" i="1"/>
  <c r="B2476" i="1"/>
  <c r="P2476" i="1"/>
  <c r="A2477" i="1"/>
  <c r="D2476" i="1"/>
  <c r="E2476" i="1" s="1"/>
  <c r="F2476" i="1" s="1"/>
  <c r="I2474" i="1"/>
  <c r="O2474" i="1" s="1"/>
  <c r="Q2474" i="1" s="1"/>
  <c r="G2475" i="1"/>
  <c r="B2477" i="1" l="1"/>
  <c r="A2478" i="1"/>
  <c r="D2477" i="1"/>
  <c r="E2477" i="1" s="1"/>
  <c r="F2477" i="1" s="1"/>
  <c r="P2477" i="1"/>
  <c r="T2477" i="1"/>
  <c r="U2477" i="1"/>
  <c r="R2476" i="1"/>
  <c r="S2476" i="1" s="1"/>
  <c r="C2477" i="1" s="1"/>
  <c r="K2477" i="1"/>
  <c r="L2477" i="1" s="1"/>
  <c r="M2477" i="1" s="1"/>
  <c r="N2477" i="1" s="1"/>
  <c r="H2477" i="1"/>
  <c r="I2475" i="1"/>
  <c r="O2475" i="1" s="1"/>
  <c r="Q2475" i="1" s="1"/>
  <c r="G2476" i="1"/>
  <c r="U2478" i="1" l="1"/>
  <c r="K2478" i="1"/>
  <c r="L2478" i="1" s="1"/>
  <c r="M2478" i="1" s="1"/>
  <c r="N2478" i="1" s="1"/>
  <c r="T2478" i="1"/>
  <c r="R2477" i="1"/>
  <c r="S2477" i="1" s="1"/>
  <c r="C2478" i="1" s="1"/>
  <c r="D2478" i="1"/>
  <c r="E2478" i="1" s="1"/>
  <c r="F2478" i="1" s="1"/>
  <c r="P2478" i="1"/>
  <c r="B2478" i="1"/>
  <c r="A2479" i="1"/>
  <c r="H2478" i="1"/>
  <c r="I2476" i="1"/>
  <c r="O2476" i="1" s="1"/>
  <c r="Q2476" i="1" s="1"/>
  <c r="G2477" i="1"/>
  <c r="A2480" i="1" l="1"/>
  <c r="D2479" i="1"/>
  <c r="E2479" i="1" s="1"/>
  <c r="F2479" i="1" s="1"/>
  <c r="B2479" i="1"/>
  <c r="P2479" i="1"/>
  <c r="U2479" i="1"/>
  <c r="R2478" i="1"/>
  <c r="S2478" i="1" s="1"/>
  <c r="C2479" i="1" s="1"/>
  <c r="K2479" i="1"/>
  <c r="L2479" i="1" s="1"/>
  <c r="M2479" i="1" s="1"/>
  <c r="N2479" i="1" s="1"/>
  <c r="T2479" i="1"/>
  <c r="H2479" i="1"/>
  <c r="I2477" i="1"/>
  <c r="O2477" i="1" s="1"/>
  <c r="Q2477" i="1" s="1"/>
  <c r="G2478" i="1"/>
  <c r="T2480" i="1" l="1"/>
  <c r="K2480" i="1"/>
  <c r="L2480" i="1" s="1"/>
  <c r="M2480" i="1" s="1"/>
  <c r="N2480" i="1" s="1"/>
  <c r="U2480" i="1"/>
  <c r="R2479" i="1"/>
  <c r="S2479" i="1" s="1"/>
  <c r="C2480" i="1" s="1"/>
  <c r="A2481" i="1"/>
  <c r="D2480" i="1"/>
  <c r="E2480" i="1" s="1"/>
  <c r="F2480" i="1" s="1"/>
  <c r="B2480" i="1"/>
  <c r="P2480" i="1"/>
  <c r="I2478" i="1"/>
  <c r="O2478" i="1" s="1"/>
  <c r="Q2478" i="1" s="1"/>
  <c r="G2479" i="1"/>
  <c r="H2480" i="1" s="1"/>
  <c r="H2481" i="1" l="1"/>
  <c r="T2481" i="1"/>
  <c r="K2481" i="1"/>
  <c r="L2481" i="1" s="1"/>
  <c r="M2481" i="1" s="1"/>
  <c r="N2481" i="1" s="1"/>
  <c r="U2481" i="1"/>
  <c r="R2480" i="1"/>
  <c r="S2480" i="1" s="1"/>
  <c r="C2481" i="1" s="1"/>
  <c r="P2481" i="1"/>
  <c r="D2481" i="1"/>
  <c r="E2481" i="1" s="1"/>
  <c r="F2481" i="1" s="1"/>
  <c r="B2481" i="1"/>
  <c r="A2482" i="1"/>
  <c r="I2479" i="1"/>
  <c r="O2479" i="1" s="1"/>
  <c r="Q2479" i="1" s="1"/>
  <c r="G2480" i="1"/>
  <c r="U2482" i="1" l="1"/>
  <c r="R2481" i="1"/>
  <c r="S2481" i="1" s="1"/>
  <c r="C2482" i="1" s="1"/>
  <c r="K2482" i="1"/>
  <c r="L2482" i="1" s="1"/>
  <c r="M2482" i="1" s="1"/>
  <c r="N2482" i="1" s="1"/>
  <c r="T2482" i="1"/>
  <c r="P2482" i="1"/>
  <c r="D2482" i="1"/>
  <c r="E2482" i="1" s="1"/>
  <c r="F2482" i="1" s="1"/>
  <c r="A2483" i="1"/>
  <c r="B2482" i="1"/>
  <c r="H2482" i="1"/>
  <c r="I2480" i="1"/>
  <c r="O2480" i="1" s="1"/>
  <c r="Q2480" i="1" s="1"/>
  <c r="G2481" i="1"/>
  <c r="A2484" i="1" l="1"/>
  <c r="B2483" i="1"/>
  <c r="P2483" i="1"/>
  <c r="D2483" i="1"/>
  <c r="E2483" i="1" s="1"/>
  <c r="F2483" i="1" s="1"/>
  <c r="T2483" i="1"/>
  <c r="R2482" i="1"/>
  <c r="S2482" i="1" s="1"/>
  <c r="C2483" i="1" s="1"/>
  <c r="K2483" i="1"/>
  <c r="L2483" i="1" s="1"/>
  <c r="M2483" i="1" s="1"/>
  <c r="N2483" i="1" s="1"/>
  <c r="U2483" i="1"/>
  <c r="H2483" i="1"/>
  <c r="I2481" i="1"/>
  <c r="O2481" i="1" s="1"/>
  <c r="Q2481" i="1" s="1"/>
  <c r="G2482" i="1"/>
  <c r="H2484" i="1" l="1"/>
  <c r="K2484" i="1"/>
  <c r="L2484" i="1" s="1"/>
  <c r="M2484" i="1" s="1"/>
  <c r="N2484" i="1" s="1"/>
  <c r="T2484" i="1"/>
  <c r="U2484" i="1"/>
  <c r="R2483" i="1"/>
  <c r="S2483" i="1" s="1"/>
  <c r="C2484" i="1" s="1"/>
  <c r="B2484" i="1"/>
  <c r="A2485" i="1"/>
  <c r="P2484" i="1"/>
  <c r="D2484" i="1"/>
  <c r="E2484" i="1" s="1"/>
  <c r="F2484" i="1" s="1"/>
  <c r="I2482" i="1"/>
  <c r="O2482" i="1" s="1"/>
  <c r="Q2482" i="1" s="1"/>
  <c r="G2483" i="1"/>
  <c r="U2485" i="1" l="1"/>
  <c r="T2485" i="1"/>
  <c r="R2484" i="1"/>
  <c r="S2484" i="1" s="1"/>
  <c r="C2485" i="1" s="1"/>
  <c r="K2485" i="1"/>
  <c r="L2485" i="1" s="1"/>
  <c r="M2485" i="1" s="1"/>
  <c r="N2485" i="1" s="1"/>
  <c r="D2485" i="1"/>
  <c r="E2485" i="1" s="1"/>
  <c r="F2485" i="1" s="1"/>
  <c r="B2485" i="1"/>
  <c r="P2485" i="1"/>
  <c r="A2486" i="1"/>
  <c r="H2485" i="1"/>
  <c r="I2483" i="1"/>
  <c r="O2483" i="1" s="1"/>
  <c r="Q2483" i="1" s="1"/>
  <c r="G2484" i="1"/>
  <c r="U2486" i="1" l="1"/>
  <c r="R2485" i="1"/>
  <c r="S2485" i="1" s="1"/>
  <c r="C2486" i="1" s="1"/>
  <c r="T2486" i="1"/>
  <c r="K2486" i="1"/>
  <c r="L2486" i="1" s="1"/>
  <c r="M2486" i="1" s="1"/>
  <c r="N2486" i="1" s="1"/>
  <c r="D2486" i="1"/>
  <c r="E2486" i="1" s="1"/>
  <c r="F2486" i="1" s="1"/>
  <c r="P2486" i="1"/>
  <c r="B2486" i="1"/>
  <c r="A2487" i="1"/>
  <c r="H2486" i="1"/>
  <c r="I2484" i="1"/>
  <c r="O2484" i="1" s="1"/>
  <c r="Q2484" i="1" s="1"/>
  <c r="G2485" i="1"/>
  <c r="P2487" i="1" l="1"/>
  <c r="A2488" i="1"/>
  <c r="D2487" i="1"/>
  <c r="E2487" i="1" s="1"/>
  <c r="F2487" i="1" s="1"/>
  <c r="B2487" i="1"/>
  <c r="T2487" i="1"/>
  <c r="R2486" i="1"/>
  <c r="S2486" i="1" s="1"/>
  <c r="C2487" i="1" s="1"/>
  <c r="K2487" i="1"/>
  <c r="L2487" i="1" s="1"/>
  <c r="M2487" i="1" s="1"/>
  <c r="N2487" i="1" s="1"/>
  <c r="U2487" i="1"/>
  <c r="I2485" i="1"/>
  <c r="O2485" i="1" s="1"/>
  <c r="Q2485" i="1" s="1"/>
  <c r="G2486" i="1"/>
  <c r="A2489" i="1" l="1"/>
  <c r="P2488" i="1"/>
  <c r="D2488" i="1"/>
  <c r="E2488" i="1" s="1"/>
  <c r="F2488" i="1" s="1"/>
  <c r="B2488" i="1"/>
  <c r="K2488" i="1"/>
  <c r="L2488" i="1" s="1"/>
  <c r="M2488" i="1" s="1"/>
  <c r="N2488" i="1" s="1"/>
  <c r="R2487" i="1"/>
  <c r="S2487" i="1" s="1"/>
  <c r="C2488" i="1" s="1"/>
  <c r="U2488" i="1"/>
  <c r="T2488" i="1"/>
  <c r="I2486" i="1"/>
  <c r="O2486" i="1" s="1"/>
  <c r="Q2486" i="1" s="1"/>
  <c r="G2487" i="1"/>
  <c r="H2487" i="1"/>
  <c r="H2488" i="1" s="1"/>
  <c r="H2489" i="1" l="1"/>
  <c r="T2489" i="1"/>
  <c r="K2489" i="1"/>
  <c r="L2489" i="1" s="1"/>
  <c r="M2489" i="1" s="1"/>
  <c r="N2489" i="1" s="1"/>
  <c r="R2488" i="1"/>
  <c r="S2488" i="1" s="1"/>
  <c r="C2489" i="1" s="1"/>
  <c r="U2489" i="1"/>
  <c r="P2489" i="1"/>
  <c r="A2490" i="1"/>
  <c r="B2489" i="1"/>
  <c r="D2489" i="1"/>
  <c r="E2489" i="1" s="1"/>
  <c r="F2489" i="1" s="1"/>
  <c r="I2487" i="1"/>
  <c r="O2487" i="1" s="1"/>
  <c r="Q2487" i="1" s="1"/>
  <c r="G2488" i="1"/>
  <c r="P2490" i="1" l="1"/>
  <c r="D2490" i="1"/>
  <c r="E2490" i="1" s="1"/>
  <c r="F2490" i="1" s="1"/>
  <c r="B2490" i="1"/>
  <c r="A2491" i="1"/>
  <c r="U2490" i="1"/>
  <c r="K2490" i="1"/>
  <c r="L2490" i="1" s="1"/>
  <c r="M2490" i="1" s="1"/>
  <c r="N2490" i="1" s="1"/>
  <c r="R2489" i="1"/>
  <c r="S2489" i="1" s="1"/>
  <c r="C2490" i="1" s="1"/>
  <c r="T2490" i="1"/>
  <c r="H2490" i="1"/>
  <c r="I2488" i="1"/>
  <c r="O2488" i="1" s="1"/>
  <c r="Q2488" i="1" s="1"/>
  <c r="G2489" i="1"/>
  <c r="H2491" i="1" l="1"/>
  <c r="D2491" i="1"/>
  <c r="E2491" i="1" s="1"/>
  <c r="F2491" i="1" s="1"/>
  <c r="P2491" i="1"/>
  <c r="B2491" i="1"/>
  <c r="A2492" i="1"/>
  <c r="K2491" i="1"/>
  <c r="L2491" i="1" s="1"/>
  <c r="M2491" i="1" s="1"/>
  <c r="N2491" i="1" s="1"/>
  <c r="T2491" i="1"/>
  <c r="U2491" i="1"/>
  <c r="R2490" i="1"/>
  <c r="S2490" i="1" s="1"/>
  <c r="C2491" i="1" s="1"/>
  <c r="I2489" i="1"/>
  <c r="O2489" i="1" s="1"/>
  <c r="Q2489" i="1" s="1"/>
  <c r="G2490" i="1"/>
  <c r="A2493" i="1" l="1"/>
  <c r="D2492" i="1"/>
  <c r="E2492" i="1" s="1"/>
  <c r="F2492" i="1" s="1"/>
  <c r="P2492" i="1"/>
  <c r="B2492" i="1"/>
  <c r="R2491" i="1"/>
  <c r="S2491" i="1" s="1"/>
  <c r="C2492" i="1" s="1"/>
  <c r="T2492" i="1"/>
  <c r="U2492" i="1"/>
  <c r="K2492" i="1"/>
  <c r="L2492" i="1" s="1"/>
  <c r="M2492" i="1" s="1"/>
  <c r="N2492" i="1" s="1"/>
  <c r="H2492" i="1"/>
  <c r="I2490" i="1"/>
  <c r="O2490" i="1" s="1"/>
  <c r="Q2490" i="1" s="1"/>
  <c r="G2491" i="1"/>
  <c r="H2493" i="1" l="1"/>
  <c r="T2493" i="1"/>
  <c r="U2493" i="1"/>
  <c r="R2492" i="1"/>
  <c r="S2492" i="1" s="1"/>
  <c r="C2493" i="1" s="1"/>
  <c r="K2493" i="1"/>
  <c r="L2493" i="1" s="1"/>
  <c r="M2493" i="1" s="1"/>
  <c r="N2493" i="1" s="1"/>
  <c r="B2493" i="1"/>
  <c r="P2493" i="1"/>
  <c r="A2494" i="1"/>
  <c r="D2493" i="1"/>
  <c r="E2493" i="1" s="1"/>
  <c r="F2493" i="1" s="1"/>
  <c r="I2491" i="1"/>
  <c r="O2491" i="1" s="1"/>
  <c r="Q2491" i="1" s="1"/>
  <c r="G2492" i="1"/>
  <c r="T2494" i="1" l="1"/>
  <c r="R2493" i="1"/>
  <c r="S2493" i="1" s="1"/>
  <c r="C2494" i="1" s="1"/>
  <c r="K2494" i="1"/>
  <c r="L2494" i="1" s="1"/>
  <c r="M2494" i="1" s="1"/>
  <c r="N2494" i="1" s="1"/>
  <c r="U2494" i="1"/>
  <c r="P2494" i="1"/>
  <c r="D2494" i="1"/>
  <c r="E2494" i="1" s="1"/>
  <c r="F2494" i="1" s="1"/>
  <c r="A2495" i="1"/>
  <c r="B2494" i="1"/>
  <c r="H2494" i="1"/>
  <c r="I2492" i="1"/>
  <c r="O2492" i="1" s="1"/>
  <c r="Q2492" i="1" s="1"/>
  <c r="G2493" i="1"/>
  <c r="A2496" i="1" l="1"/>
  <c r="P2495" i="1"/>
  <c r="D2495" i="1"/>
  <c r="E2495" i="1" s="1"/>
  <c r="F2495" i="1" s="1"/>
  <c r="B2495" i="1"/>
  <c r="H2495" i="1"/>
  <c r="U2495" i="1"/>
  <c r="R2494" i="1"/>
  <c r="S2494" i="1" s="1"/>
  <c r="C2495" i="1" s="1"/>
  <c r="T2495" i="1"/>
  <c r="K2495" i="1"/>
  <c r="L2495" i="1" s="1"/>
  <c r="M2495" i="1" s="1"/>
  <c r="N2495" i="1" s="1"/>
  <c r="I2493" i="1"/>
  <c r="O2493" i="1" s="1"/>
  <c r="Q2493" i="1" s="1"/>
  <c r="G2494" i="1"/>
  <c r="H2496" i="1" l="1"/>
  <c r="R2495" i="1"/>
  <c r="S2495" i="1" s="1"/>
  <c r="C2496" i="1" s="1"/>
  <c r="T2496" i="1"/>
  <c r="U2496" i="1"/>
  <c r="K2496" i="1"/>
  <c r="L2496" i="1" s="1"/>
  <c r="M2496" i="1" s="1"/>
  <c r="N2496" i="1" s="1"/>
  <c r="A2497" i="1"/>
  <c r="D2496" i="1"/>
  <c r="E2496" i="1" s="1"/>
  <c r="F2496" i="1" s="1"/>
  <c r="B2496" i="1"/>
  <c r="P2496" i="1"/>
  <c r="I2494" i="1"/>
  <c r="O2494" i="1" s="1"/>
  <c r="Q2494" i="1" s="1"/>
  <c r="G2495" i="1"/>
  <c r="A2498" i="1" l="1"/>
  <c r="D2497" i="1"/>
  <c r="E2497" i="1" s="1"/>
  <c r="F2497" i="1" s="1"/>
  <c r="P2497" i="1"/>
  <c r="B2497" i="1"/>
  <c r="T2497" i="1"/>
  <c r="U2497" i="1"/>
  <c r="R2496" i="1"/>
  <c r="S2496" i="1" s="1"/>
  <c r="C2497" i="1" s="1"/>
  <c r="K2497" i="1"/>
  <c r="L2497" i="1" s="1"/>
  <c r="M2497" i="1" s="1"/>
  <c r="N2497" i="1" s="1"/>
  <c r="H2497" i="1"/>
  <c r="I2495" i="1"/>
  <c r="O2495" i="1" s="1"/>
  <c r="Q2495" i="1" s="1"/>
  <c r="G2496" i="1"/>
  <c r="H2498" i="1" l="1"/>
  <c r="K2498" i="1"/>
  <c r="L2498" i="1" s="1"/>
  <c r="M2498" i="1" s="1"/>
  <c r="N2498" i="1" s="1"/>
  <c r="U2498" i="1"/>
  <c r="R2497" i="1"/>
  <c r="S2497" i="1" s="1"/>
  <c r="C2498" i="1" s="1"/>
  <c r="T2498" i="1"/>
  <c r="D2498" i="1"/>
  <c r="E2498" i="1" s="1"/>
  <c r="F2498" i="1" s="1"/>
  <c r="B2498" i="1"/>
  <c r="A2499" i="1"/>
  <c r="P2498" i="1"/>
  <c r="I2496" i="1"/>
  <c r="O2496" i="1" s="1"/>
  <c r="Q2496" i="1" s="1"/>
  <c r="G2497" i="1"/>
  <c r="D2499" i="1" l="1"/>
  <c r="E2499" i="1" s="1"/>
  <c r="F2499" i="1" s="1"/>
  <c r="B2499" i="1"/>
  <c r="P2499" i="1"/>
  <c r="A2500" i="1"/>
  <c r="T2499" i="1"/>
  <c r="K2499" i="1"/>
  <c r="L2499" i="1" s="1"/>
  <c r="M2499" i="1" s="1"/>
  <c r="N2499" i="1" s="1"/>
  <c r="U2499" i="1"/>
  <c r="R2498" i="1"/>
  <c r="S2498" i="1" s="1"/>
  <c r="C2499" i="1" s="1"/>
  <c r="H2499" i="1"/>
  <c r="I2497" i="1"/>
  <c r="O2497" i="1" s="1"/>
  <c r="Q2497" i="1" s="1"/>
  <c r="G2498" i="1"/>
  <c r="H2500" i="1" l="1"/>
  <c r="B2500" i="1"/>
  <c r="D2500" i="1"/>
  <c r="E2500" i="1" s="1"/>
  <c r="F2500" i="1" s="1"/>
  <c r="A2501" i="1"/>
  <c r="P2500" i="1"/>
  <c r="U2500" i="1"/>
  <c r="K2500" i="1"/>
  <c r="L2500" i="1" s="1"/>
  <c r="M2500" i="1" s="1"/>
  <c r="N2500" i="1" s="1"/>
  <c r="T2500" i="1"/>
  <c r="R2499" i="1"/>
  <c r="S2499" i="1" s="1"/>
  <c r="C2500" i="1" s="1"/>
  <c r="I2498" i="1"/>
  <c r="O2498" i="1" s="1"/>
  <c r="Q2498" i="1" s="1"/>
  <c r="G2499" i="1"/>
  <c r="D2501" i="1" l="1"/>
  <c r="E2501" i="1" s="1"/>
  <c r="F2501" i="1" s="1"/>
  <c r="A2502" i="1"/>
  <c r="B2501" i="1"/>
  <c r="P2501" i="1"/>
  <c r="U2501" i="1"/>
  <c r="R2500" i="1"/>
  <c r="S2500" i="1" s="1"/>
  <c r="C2501" i="1" s="1"/>
  <c r="T2501" i="1"/>
  <c r="K2501" i="1"/>
  <c r="L2501" i="1" s="1"/>
  <c r="M2501" i="1" s="1"/>
  <c r="N2501" i="1" s="1"/>
  <c r="I2499" i="1"/>
  <c r="O2499" i="1" s="1"/>
  <c r="Q2499" i="1" s="1"/>
  <c r="G2500" i="1"/>
  <c r="H2501" i="1" s="1"/>
  <c r="T2502" i="1" l="1"/>
  <c r="U2502" i="1"/>
  <c r="R2501" i="1"/>
  <c r="S2501" i="1" s="1"/>
  <c r="C2502" i="1" s="1"/>
  <c r="K2502" i="1"/>
  <c r="L2502" i="1" s="1"/>
  <c r="M2502" i="1" s="1"/>
  <c r="N2502" i="1" s="1"/>
  <c r="P2502" i="1"/>
  <c r="D2502" i="1"/>
  <c r="E2502" i="1" s="1"/>
  <c r="F2502" i="1" s="1"/>
  <c r="B2502" i="1"/>
  <c r="A2503" i="1"/>
  <c r="H2502" i="1"/>
  <c r="I2500" i="1"/>
  <c r="O2500" i="1" s="1"/>
  <c r="Q2500" i="1" s="1"/>
  <c r="G2501" i="1"/>
  <c r="U2503" i="1" l="1"/>
  <c r="R2502" i="1"/>
  <c r="S2502" i="1" s="1"/>
  <c r="C2503" i="1" s="1"/>
  <c r="T2503" i="1"/>
  <c r="K2503" i="1"/>
  <c r="L2503" i="1" s="1"/>
  <c r="M2503" i="1" s="1"/>
  <c r="N2503" i="1" s="1"/>
  <c r="H2503" i="1"/>
  <c r="P2503" i="1"/>
  <c r="A2504" i="1"/>
  <c r="D2503" i="1"/>
  <c r="E2503" i="1" s="1"/>
  <c r="F2503" i="1" s="1"/>
  <c r="B2503" i="1"/>
  <c r="I2501" i="1"/>
  <c r="O2501" i="1" s="1"/>
  <c r="Q2501" i="1" s="1"/>
  <c r="G2502" i="1"/>
  <c r="R2503" i="1" l="1"/>
  <c r="S2503" i="1" s="1"/>
  <c r="C2504" i="1" s="1"/>
  <c r="T2504" i="1"/>
  <c r="U2504" i="1"/>
  <c r="K2504" i="1"/>
  <c r="L2504" i="1" s="1"/>
  <c r="M2504" i="1" s="1"/>
  <c r="N2504" i="1" s="1"/>
  <c r="A2505" i="1"/>
  <c r="D2504" i="1"/>
  <c r="E2504" i="1" s="1"/>
  <c r="F2504" i="1" s="1"/>
  <c r="P2504" i="1"/>
  <c r="B2504" i="1"/>
  <c r="H2504" i="1"/>
  <c r="I2502" i="1"/>
  <c r="O2502" i="1" s="1"/>
  <c r="Q2502" i="1" s="1"/>
  <c r="G2503" i="1"/>
  <c r="T2505" i="1" l="1"/>
  <c r="U2505" i="1"/>
  <c r="K2505" i="1"/>
  <c r="L2505" i="1" s="1"/>
  <c r="M2505" i="1" s="1"/>
  <c r="N2505" i="1" s="1"/>
  <c r="R2504" i="1"/>
  <c r="S2504" i="1" s="1"/>
  <c r="C2505" i="1" s="1"/>
  <c r="A2506" i="1"/>
  <c r="D2505" i="1"/>
  <c r="E2505" i="1" s="1"/>
  <c r="F2505" i="1" s="1"/>
  <c r="B2505" i="1"/>
  <c r="P2505" i="1"/>
  <c r="H2505" i="1"/>
  <c r="I2503" i="1"/>
  <c r="O2503" i="1" s="1"/>
  <c r="Q2503" i="1" s="1"/>
  <c r="G2504" i="1"/>
  <c r="K2506" i="1" l="1"/>
  <c r="L2506" i="1" s="1"/>
  <c r="M2506" i="1" s="1"/>
  <c r="N2506" i="1" s="1"/>
  <c r="U2506" i="1"/>
  <c r="R2505" i="1"/>
  <c r="S2505" i="1" s="1"/>
  <c r="C2506" i="1" s="1"/>
  <c r="T2506" i="1"/>
  <c r="D2506" i="1"/>
  <c r="E2506" i="1" s="1"/>
  <c r="F2506" i="1" s="1"/>
  <c r="B2506" i="1"/>
  <c r="A2507" i="1"/>
  <c r="P2506" i="1"/>
  <c r="H2506" i="1"/>
  <c r="I2504" i="1"/>
  <c r="O2504" i="1" s="1"/>
  <c r="Q2504" i="1" s="1"/>
  <c r="G2505" i="1"/>
  <c r="H2507" i="1" l="1"/>
  <c r="A2508" i="1"/>
  <c r="P2507" i="1"/>
  <c r="D2507" i="1"/>
  <c r="E2507" i="1" s="1"/>
  <c r="F2507" i="1" s="1"/>
  <c r="B2507" i="1"/>
  <c r="T2507" i="1"/>
  <c r="U2507" i="1"/>
  <c r="R2506" i="1"/>
  <c r="S2506" i="1" s="1"/>
  <c r="C2507" i="1" s="1"/>
  <c r="K2507" i="1"/>
  <c r="L2507" i="1" s="1"/>
  <c r="M2507" i="1" s="1"/>
  <c r="N2507" i="1" s="1"/>
  <c r="I2505" i="1"/>
  <c r="O2505" i="1" s="1"/>
  <c r="Q2505" i="1" s="1"/>
  <c r="G2506" i="1"/>
  <c r="K2508" i="1" l="1"/>
  <c r="L2508" i="1" s="1"/>
  <c r="M2508" i="1" s="1"/>
  <c r="N2508" i="1" s="1"/>
  <c r="T2508" i="1"/>
  <c r="U2508" i="1"/>
  <c r="R2507" i="1"/>
  <c r="S2507" i="1" s="1"/>
  <c r="C2508" i="1" s="1"/>
  <c r="B2508" i="1"/>
  <c r="D2508" i="1"/>
  <c r="E2508" i="1" s="1"/>
  <c r="F2508" i="1" s="1"/>
  <c r="P2508" i="1"/>
  <c r="A2509" i="1"/>
  <c r="I2506" i="1"/>
  <c r="O2506" i="1" s="1"/>
  <c r="Q2506" i="1" s="1"/>
  <c r="G2507" i="1"/>
  <c r="D2509" i="1" l="1"/>
  <c r="E2509" i="1" s="1"/>
  <c r="F2509" i="1" s="1"/>
  <c r="B2509" i="1"/>
  <c r="P2509" i="1"/>
  <c r="A2510" i="1"/>
  <c r="U2509" i="1"/>
  <c r="R2508" i="1"/>
  <c r="S2508" i="1" s="1"/>
  <c r="C2509" i="1" s="1"/>
  <c r="T2509" i="1"/>
  <c r="K2509" i="1"/>
  <c r="L2509" i="1" s="1"/>
  <c r="M2509" i="1" s="1"/>
  <c r="N2509" i="1" s="1"/>
  <c r="I2507" i="1"/>
  <c r="O2507" i="1" s="1"/>
  <c r="Q2507" i="1" s="1"/>
  <c r="H2508" i="1"/>
  <c r="H2509" i="1" s="1"/>
  <c r="G2508" i="1"/>
  <c r="P2510" i="1" l="1"/>
  <c r="D2510" i="1"/>
  <c r="E2510" i="1" s="1"/>
  <c r="F2510" i="1" s="1"/>
  <c r="A2511" i="1"/>
  <c r="B2510" i="1"/>
  <c r="K2510" i="1"/>
  <c r="L2510" i="1" s="1"/>
  <c r="M2510" i="1" s="1"/>
  <c r="N2510" i="1" s="1"/>
  <c r="T2510" i="1"/>
  <c r="R2509" i="1"/>
  <c r="S2509" i="1" s="1"/>
  <c r="C2510" i="1" s="1"/>
  <c r="U2510" i="1"/>
  <c r="H2510" i="1"/>
  <c r="I2508" i="1"/>
  <c r="O2508" i="1" s="1"/>
  <c r="Q2508" i="1" s="1"/>
  <c r="G2509" i="1"/>
  <c r="H2511" i="1" l="1"/>
  <c r="P2511" i="1"/>
  <c r="D2511" i="1"/>
  <c r="E2511" i="1" s="1"/>
  <c r="F2511" i="1" s="1"/>
  <c r="A2512" i="1"/>
  <c r="B2511" i="1"/>
  <c r="U2511" i="1"/>
  <c r="T2511" i="1"/>
  <c r="K2511" i="1"/>
  <c r="L2511" i="1" s="1"/>
  <c r="M2511" i="1" s="1"/>
  <c r="N2511" i="1" s="1"/>
  <c r="R2510" i="1"/>
  <c r="S2510" i="1" s="1"/>
  <c r="C2511" i="1" s="1"/>
  <c r="I2509" i="1"/>
  <c r="O2509" i="1" s="1"/>
  <c r="Q2509" i="1" s="1"/>
  <c r="G2510" i="1"/>
  <c r="H2512" i="1" l="1"/>
  <c r="A2513" i="1"/>
  <c r="B2512" i="1"/>
  <c r="P2512" i="1"/>
  <c r="D2512" i="1"/>
  <c r="E2512" i="1" s="1"/>
  <c r="F2512" i="1" s="1"/>
  <c r="R2511" i="1"/>
  <c r="S2511" i="1" s="1"/>
  <c r="C2512" i="1" s="1"/>
  <c r="T2512" i="1"/>
  <c r="K2512" i="1"/>
  <c r="L2512" i="1" s="1"/>
  <c r="M2512" i="1" s="1"/>
  <c r="N2512" i="1" s="1"/>
  <c r="U2512" i="1"/>
  <c r="I2510" i="1"/>
  <c r="O2510" i="1" s="1"/>
  <c r="Q2510" i="1" s="1"/>
  <c r="G2511" i="1"/>
  <c r="H2513" i="1" l="1"/>
  <c r="T2513" i="1"/>
  <c r="K2513" i="1"/>
  <c r="L2513" i="1" s="1"/>
  <c r="M2513" i="1" s="1"/>
  <c r="N2513" i="1" s="1"/>
  <c r="U2513" i="1"/>
  <c r="R2512" i="1"/>
  <c r="S2512" i="1" s="1"/>
  <c r="C2513" i="1" s="1"/>
  <c r="P2513" i="1"/>
  <c r="A2514" i="1"/>
  <c r="D2513" i="1"/>
  <c r="E2513" i="1" s="1"/>
  <c r="F2513" i="1" s="1"/>
  <c r="B2513" i="1"/>
  <c r="I2511" i="1"/>
  <c r="O2511" i="1" s="1"/>
  <c r="Q2511" i="1" s="1"/>
  <c r="G2512" i="1"/>
  <c r="D2514" i="1" l="1"/>
  <c r="E2514" i="1" s="1"/>
  <c r="F2514" i="1" s="1"/>
  <c r="B2514" i="1"/>
  <c r="A2515" i="1"/>
  <c r="P2514" i="1"/>
  <c r="T2514" i="1"/>
  <c r="U2514" i="1"/>
  <c r="R2513" i="1"/>
  <c r="S2513" i="1" s="1"/>
  <c r="C2514" i="1" s="1"/>
  <c r="K2514" i="1"/>
  <c r="L2514" i="1" s="1"/>
  <c r="M2514" i="1" s="1"/>
  <c r="N2514" i="1" s="1"/>
  <c r="H2514" i="1"/>
  <c r="I2512" i="1"/>
  <c r="O2512" i="1" s="1"/>
  <c r="Q2512" i="1" s="1"/>
  <c r="G2513" i="1"/>
  <c r="H2515" i="1" l="1"/>
  <c r="R2514" i="1"/>
  <c r="S2514" i="1" s="1"/>
  <c r="C2515" i="1" s="1"/>
  <c r="K2515" i="1"/>
  <c r="L2515" i="1" s="1"/>
  <c r="M2515" i="1" s="1"/>
  <c r="N2515" i="1" s="1"/>
  <c r="T2515" i="1"/>
  <c r="U2515" i="1"/>
  <c r="P2515" i="1"/>
  <c r="D2515" i="1"/>
  <c r="E2515" i="1" s="1"/>
  <c r="F2515" i="1" s="1"/>
  <c r="B2515" i="1"/>
  <c r="A2516" i="1"/>
  <c r="I2513" i="1"/>
  <c r="O2513" i="1" s="1"/>
  <c r="Q2513" i="1" s="1"/>
  <c r="G2514" i="1"/>
  <c r="U2516" i="1" l="1"/>
  <c r="R2515" i="1"/>
  <c r="S2515" i="1" s="1"/>
  <c r="C2516" i="1" s="1"/>
  <c r="K2516" i="1"/>
  <c r="L2516" i="1" s="1"/>
  <c r="M2516" i="1" s="1"/>
  <c r="N2516" i="1" s="1"/>
  <c r="T2516" i="1"/>
  <c r="A2517" i="1"/>
  <c r="B2516" i="1"/>
  <c r="D2516" i="1"/>
  <c r="E2516" i="1" s="1"/>
  <c r="F2516" i="1" s="1"/>
  <c r="P2516" i="1"/>
  <c r="H2516" i="1"/>
  <c r="I2514" i="1"/>
  <c r="O2514" i="1" s="1"/>
  <c r="Q2514" i="1" s="1"/>
  <c r="G2515" i="1"/>
  <c r="R2516" i="1" l="1"/>
  <c r="S2516" i="1" s="1"/>
  <c r="C2517" i="1" s="1"/>
  <c r="T2517" i="1"/>
  <c r="U2517" i="1"/>
  <c r="K2517" i="1"/>
  <c r="L2517" i="1" s="1"/>
  <c r="M2517" i="1" s="1"/>
  <c r="N2517" i="1" s="1"/>
  <c r="A2518" i="1"/>
  <c r="D2517" i="1"/>
  <c r="E2517" i="1" s="1"/>
  <c r="F2517" i="1" s="1"/>
  <c r="P2517" i="1"/>
  <c r="B2517" i="1"/>
  <c r="H2517" i="1"/>
  <c r="I2515" i="1"/>
  <c r="O2515" i="1" s="1"/>
  <c r="Q2515" i="1" s="1"/>
  <c r="G2516" i="1"/>
  <c r="T2518" i="1" l="1"/>
  <c r="U2518" i="1"/>
  <c r="R2517" i="1"/>
  <c r="S2517" i="1" s="1"/>
  <c r="C2518" i="1" s="1"/>
  <c r="K2518" i="1"/>
  <c r="L2518" i="1" s="1"/>
  <c r="M2518" i="1" s="1"/>
  <c r="N2518" i="1" s="1"/>
  <c r="P2518" i="1"/>
  <c r="A2519" i="1"/>
  <c r="B2518" i="1"/>
  <c r="D2518" i="1"/>
  <c r="E2518" i="1" s="1"/>
  <c r="F2518" i="1" s="1"/>
  <c r="H2518" i="1"/>
  <c r="I2516" i="1"/>
  <c r="O2516" i="1" s="1"/>
  <c r="Q2516" i="1" s="1"/>
  <c r="G2517" i="1"/>
  <c r="P2519" i="1" l="1"/>
  <c r="D2519" i="1"/>
  <c r="E2519" i="1" s="1"/>
  <c r="F2519" i="1" s="1"/>
  <c r="A2520" i="1"/>
  <c r="B2519" i="1"/>
  <c r="U2519" i="1"/>
  <c r="T2519" i="1"/>
  <c r="R2518" i="1"/>
  <c r="S2518" i="1" s="1"/>
  <c r="C2519" i="1" s="1"/>
  <c r="K2519" i="1"/>
  <c r="L2519" i="1" s="1"/>
  <c r="M2519" i="1" s="1"/>
  <c r="N2519" i="1" s="1"/>
  <c r="H2519" i="1"/>
  <c r="I2517" i="1"/>
  <c r="O2517" i="1" s="1"/>
  <c r="Q2517" i="1" s="1"/>
  <c r="G2518" i="1"/>
  <c r="A2521" i="1" l="1"/>
  <c r="D2520" i="1"/>
  <c r="E2520" i="1" s="1"/>
  <c r="F2520" i="1" s="1"/>
  <c r="P2520" i="1"/>
  <c r="B2520" i="1"/>
  <c r="R2519" i="1"/>
  <c r="S2519" i="1" s="1"/>
  <c r="C2520" i="1" s="1"/>
  <c r="T2520" i="1"/>
  <c r="U2520" i="1"/>
  <c r="K2520" i="1"/>
  <c r="L2520" i="1" s="1"/>
  <c r="M2520" i="1" s="1"/>
  <c r="N2520" i="1" s="1"/>
  <c r="I2518" i="1"/>
  <c r="O2518" i="1" s="1"/>
  <c r="Q2518" i="1" s="1"/>
  <c r="G2519" i="1"/>
  <c r="H2520" i="1" s="1"/>
  <c r="T2521" i="1" l="1"/>
  <c r="K2521" i="1"/>
  <c r="L2521" i="1" s="1"/>
  <c r="M2521" i="1" s="1"/>
  <c r="N2521" i="1" s="1"/>
  <c r="R2520" i="1"/>
  <c r="S2520" i="1" s="1"/>
  <c r="C2521" i="1" s="1"/>
  <c r="U2521" i="1"/>
  <c r="H2521" i="1"/>
  <c r="A2522" i="1"/>
  <c r="D2521" i="1"/>
  <c r="E2521" i="1" s="1"/>
  <c r="F2521" i="1" s="1"/>
  <c r="B2521" i="1"/>
  <c r="P2521" i="1"/>
  <c r="I2519" i="1"/>
  <c r="O2519" i="1" s="1"/>
  <c r="Q2519" i="1" s="1"/>
  <c r="G2520" i="1"/>
  <c r="H2522" i="1" l="1"/>
  <c r="D2522" i="1"/>
  <c r="E2522" i="1" s="1"/>
  <c r="F2522" i="1" s="1"/>
  <c r="B2522" i="1"/>
  <c r="P2522" i="1"/>
  <c r="A2523" i="1"/>
  <c r="K2522" i="1"/>
  <c r="L2522" i="1" s="1"/>
  <c r="M2522" i="1" s="1"/>
  <c r="N2522" i="1" s="1"/>
  <c r="U2522" i="1"/>
  <c r="T2522" i="1"/>
  <c r="R2521" i="1"/>
  <c r="S2521" i="1" s="1"/>
  <c r="C2522" i="1" s="1"/>
  <c r="I2520" i="1"/>
  <c r="O2520" i="1" s="1"/>
  <c r="Q2520" i="1" s="1"/>
  <c r="G2521" i="1"/>
  <c r="H2523" i="1" l="1"/>
  <c r="D2523" i="1"/>
  <c r="E2523" i="1" s="1"/>
  <c r="F2523" i="1" s="1"/>
  <c r="B2523" i="1"/>
  <c r="A2524" i="1"/>
  <c r="P2523" i="1"/>
  <c r="T2523" i="1"/>
  <c r="K2523" i="1"/>
  <c r="L2523" i="1" s="1"/>
  <c r="M2523" i="1" s="1"/>
  <c r="N2523" i="1" s="1"/>
  <c r="U2523" i="1"/>
  <c r="R2522" i="1"/>
  <c r="S2522" i="1" s="1"/>
  <c r="C2523" i="1" s="1"/>
  <c r="I2521" i="1"/>
  <c r="O2521" i="1" s="1"/>
  <c r="Q2521" i="1" s="1"/>
  <c r="G2522" i="1"/>
  <c r="K2524" i="1" l="1"/>
  <c r="L2524" i="1" s="1"/>
  <c r="M2524" i="1" s="1"/>
  <c r="N2524" i="1" s="1"/>
  <c r="T2524" i="1"/>
  <c r="R2523" i="1"/>
  <c r="S2523" i="1" s="1"/>
  <c r="C2524" i="1" s="1"/>
  <c r="U2524" i="1"/>
  <c r="B2524" i="1"/>
  <c r="P2524" i="1"/>
  <c r="A2525" i="1"/>
  <c r="D2524" i="1"/>
  <c r="E2524" i="1" s="1"/>
  <c r="F2524" i="1" s="1"/>
  <c r="H2524" i="1"/>
  <c r="I2522" i="1"/>
  <c r="O2522" i="1" s="1"/>
  <c r="Q2522" i="1" s="1"/>
  <c r="G2523" i="1"/>
  <c r="P2525" i="1" l="1"/>
  <c r="D2525" i="1"/>
  <c r="E2525" i="1" s="1"/>
  <c r="F2525" i="1" s="1"/>
  <c r="B2525" i="1"/>
  <c r="A2526" i="1"/>
  <c r="T2525" i="1"/>
  <c r="R2524" i="1"/>
  <c r="S2524" i="1" s="1"/>
  <c r="C2525" i="1" s="1"/>
  <c r="K2525" i="1"/>
  <c r="L2525" i="1" s="1"/>
  <c r="M2525" i="1" s="1"/>
  <c r="N2525" i="1" s="1"/>
  <c r="U2525" i="1"/>
  <c r="H2525" i="1"/>
  <c r="I2523" i="1"/>
  <c r="O2523" i="1" s="1"/>
  <c r="Q2523" i="1" s="1"/>
  <c r="G2524" i="1"/>
  <c r="H2526" i="1" l="1"/>
  <c r="D2526" i="1"/>
  <c r="E2526" i="1" s="1"/>
  <c r="F2526" i="1" s="1"/>
  <c r="P2526" i="1"/>
  <c r="R2526" i="1" s="1"/>
  <c r="B2526" i="1"/>
  <c r="T2526" i="1"/>
  <c r="K2526" i="1"/>
  <c r="L2526" i="1" s="1"/>
  <c r="M2526" i="1" s="1"/>
  <c r="N2526" i="1" s="1"/>
  <c r="U2526" i="1"/>
  <c r="R2525" i="1"/>
  <c r="S2525" i="1" s="1"/>
  <c r="C2526" i="1" s="1"/>
  <c r="I2524" i="1"/>
  <c r="O2524" i="1" s="1"/>
  <c r="Q2524" i="1" s="1"/>
  <c r="G2525" i="1"/>
  <c r="S2526" i="1" l="1"/>
  <c r="I2525" i="1"/>
  <c r="O2525" i="1" s="1"/>
  <c r="Q2525" i="1" s="1"/>
  <c r="G2526" i="1"/>
  <c r="I2526" i="1" l="1"/>
  <c r="O2526" i="1" s="1"/>
  <c r="Q2526" i="1" s="1"/>
</calcChain>
</file>

<file path=xl/sharedStrings.xml><?xml version="1.0" encoding="utf-8"?>
<sst xmlns="http://schemas.openxmlformats.org/spreadsheetml/2006/main" count="217" uniqueCount="88">
  <si>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</si>
  <si>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</si>
  <si>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</si>
  <si>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</si>
  <si>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</si>
  <si>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</si>
  <si>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</si>
  <si>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</si>
  <si>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</si>
  <si>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</si>
  <si>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</si>
  <si>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</si>
  <si>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</si>
  <si>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</si>
  <si>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</si>
  <si>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</si>
  <si>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</si>
  <si>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</si>
  <si>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</si>
  <si>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</si>
  <si>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</si>
  <si>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</si>
  <si>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</si>
  <si>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</si>
  <si>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</si>
  <si>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</si>
  <si>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</si>
  <si>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</si>
  <si>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</si>
  <si>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</si>
  <si>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</si>
  <si>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</si>
  <si>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</si>
  <si>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</si>
  <si>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</si>
  <si>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</si>
  <si>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</si>
  <si>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</si>
  <si>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</si>
  <si>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</si>
  <si>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</si>
  <si>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</si>
  <si>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</si>
  <si>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</si>
  <si>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</si>
  <si>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</si>
  <si>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</si>
  <si>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</si>
  <si>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</si>
  <si>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</si>
  <si>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</si>
  <si>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</si>
  <si>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</si>
  <si>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</si>
  <si>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</si>
  <si>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</si>
  <si>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</si>
  <si>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</si>
  <si>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</si>
  <si>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</si>
  <si>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</si>
  <si>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</si>
  <si>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</si>
  <si>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</si>
  <si>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</si>
  <si>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</si>
  <si>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</si>
  <si>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</si>
  <si>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</si>
  <si>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</si>
  <si>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</si>
  <si>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</si>
  <si>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</si>
  <si>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</si>
  <si>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</si>
  <si>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</si>
  <si>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</si>
  <si>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</si>
  <si>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</si>
  <si>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</si>
  <si>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</si>
  <si>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+ 2,69% A.A.</t>
  </si>
  <si>
    <t>TRANSMARONI</t>
  </si>
  <si>
    <t>Data Ref</t>
  </si>
  <si>
    <t>TRUE SECURITIZADORA S.A. - 1ª EMISSÃO DE CR NOTAS COMERCIAIS - 2ª SÉRIE - TRANSMARONI - R$ 40.000.000,00</t>
  </si>
  <si>
    <t>1ª EMI / 2ª SER</t>
  </si>
  <si>
    <t>22K1320039</t>
  </si>
  <si>
    <t>BRAPCSCR0012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</si>
</sst>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000000000000"/>
    <numFmt numFmtId="17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5" fillId="4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0" fontId="15" fillId="4" borderId="0" xfId="2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6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Continuous"/>
    </xf>
    <xf numFmtId="167" fontId="17" fillId="6" borderId="0" xfId="0" applyNumberFormat="1" applyFont="1" applyFill="1" applyAlignment="1">
      <alignment horizontal="centerContinuous"/>
    </xf>
    <xf numFmtId="10" fontId="17" fillId="6" borderId="0" xfId="0" applyNumberFormat="1" applyFont="1" applyFill="1" applyAlignment="1">
      <alignment horizontal="centerContinuous"/>
    </xf>
    <xf numFmtId="170" fontId="17" fillId="6" borderId="0" xfId="0" applyNumberFormat="1" applyFont="1" applyFill="1" applyAlignment="1">
      <alignment horizontal="centerContinuous"/>
    </xf>
    <xf numFmtId="170" fontId="17" fillId="6" borderId="0" xfId="0" applyNumberFormat="1" applyFont="1" applyFill="1" applyAlignment="1">
      <alignment horizontal="center"/>
    </xf>
    <xf numFmtId="1" fontId="17" fillId="6" borderId="0" xfId="0" applyNumberFormat="1" applyFont="1" applyFill="1" applyAlignment="1">
      <alignment horizontal="center"/>
    </xf>
    <xf numFmtId="4" fontId="17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right"/>
    </xf>
    <xf numFmtId="165" fontId="17" fillId="6" borderId="0" xfId="0" applyNumberFormat="1" applyFont="1" applyFill="1" applyAlignment="1">
      <alignment horizontal="center"/>
    </xf>
    <xf numFmtId="166" fontId="17" fillId="6" borderId="0" xfId="0" applyNumberFormat="1" applyFont="1" applyFill="1" applyAlignment="1">
      <alignment horizontal="center"/>
    </xf>
    <xf numFmtId="167" fontId="17" fillId="6" borderId="0" xfId="0" applyNumberFormat="1" applyFont="1" applyFill="1" applyAlignment="1">
      <alignment horizontal="center"/>
    </xf>
    <xf numFmtId="10" fontId="17" fillId="6" borderId="0" xfId="0" applyNumberFormat="1" applyFont="1" applyFill="1" applyAlignment="1">
      <alignment horizontal="center"/>
    </xf>
    <xf numFmtId="171" fontId="17" fillId="6" borderId="0" xfId="0" applyNumberFormat="1" applyFont="1" applyFill="1" applyAlignment="1">
      <alignment horizontal="center"/>
    </xf>
    <xf numFmtId="168" fontId="17" fillId="6" borderId="0" xfId="0" applyNumberFormat="1" applyFont="1" applyFill="1" applyAlignment="1">
      <alignment horizontal="center"/>
    </xf>
    <xf numFmtId="169" fontId="17" fillId="6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3" fillId="5" borderId="0" xfId="0" applyFont="1" applyFill="1"/>
    <xf numFmtId="0" fontId="12" fillId="5" borderId="0" xfId="0" applyFont="1" applyFill="1"/>
    <xf numFmtId="0" fontId="18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77" fontId="19" fillId="5" borderId="0" xfId="0" applyNumberFormat="1" applyFont="1" applyFill="1" applyAlignment="1">
      <alignment horizontal="center"/>
    </xf>
    <xf numFmtId="177" fontId="19" fillId="2" borderId="1" xfId="1" applyNumberFormat="1" applyFont="1" applyFill="1" applyBorder="1" applyAlignment="1">
      <alignment horizontal="center"/>
    </xf>
    <xf numFmtId="168" fontId="1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0</xdr:col>
      <xdr:colOff>1181100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849C4-9E2B-4AF3-97BC-B815065D33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85" b="1563"/>
        <a:stretch>
          <a:fillRect/>
        </a:stretch>
      </xdr:blipFill>
      <xdr:spPr bwMode="auto">
        <a:xfrm>
          <a:off x="219075" y="76200"/>
          <a:ext cx="962025" cy="504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127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6.28515625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127" customWidth="1"/>
    <col min="32" max="32" width="11.5703125" style="8" bestFit="1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8" customFormat="1" ht="15" x14ac:dyDescent="0.2">
      <c r="A1" s="53"/>
      <c r="B1" s="114">
        <f ca="1">WORKDAY(TODAY(),1,$X$160:$X$544)</f>
        <v>45749</v>
      </c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15"/>
      <c r="Q1" s="72"/>
      <c r="R1" s="72"/>
      <c r="S1" s="73"/>
      <c r="T1" s="116"/>
      <c r="U1" s="117"/>
      <c r="V1" s="32"/>
      <c r="W1" s="32"/>
      <c r="X1" s="56" t="s">
        <v>0</v>
      </c>
      <c r="Y1" s="36"/>
      <c r="Z1" s="32"/>
      <c r="AA1" s="32"/>
      <c r="AB1" s="32"/>
      <c r="AC1" s="56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</row>
    <row r="2" spans="1:195" s="38" customFormat="1" ht="15" x14ac:dyDescent="0.2">
      <c r="A2" s="47"/>
      <c r="B2" s="118" t="s">
        <v>84</v>
      </c>
      <c r="C2" s="74"/>
      <c r="D2" s="75"/>
      <c r="E2" s="74"/>
      <c r="F2" s="119"/>
      <c r="G2" s="132"/>
      <c r="H2" s="120"/>
      <c r="I2" s="120"/>
      <c r="J2" s="121"/>
      <c r="K2" s="121"/>
      <c r="L2" s="74"/>
      <c r="M2" s="74"/>
      <c r="N2" s="74"/>
      <c r="O2" s="74"/>
      <c r="P2" s="122"/>
      <c r="Q2" s="74"/>
      <c r="R2" s="74"/>
      <c r="S2" s="123"/>
      <c r="T2" s="116"/>
      <c r="U2" s="117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</row>
    <row r="3" spans="1:195" s="38" customFormat="1" ht="15" x14ac:dyDescent="0.2">
      <c r="A3" s="44"/>
      <c r="B3" s="124" t="s">
        <v>81</v>
      </c>
      <c r="C3" s="74"/>
      <c r="D3" s="74"/>
      <c r="E3" s="74"/>
      <c r="F3" s="119"/>
      <c r="G3" s="132"/>
      <c r="H3" s="120"/>
      <c r="I3" s="120"/>
      <c r="J3" s="121"/>
      <c r="K3" s="121"/>
      <c r="L3" s="74"/>
      <c r="M3" s="74"/>
      <c r="N3" s="74"/>
      <c r="O3" s="74"/>
      <c r="P3" s="122"/>
      <c r="Q3" s="74"/>
      <c r="R3" s="74"/>
      <c r="S3" s="123"/>
      <c r="T3" s="116"/>
      <c r="U3" s="117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</row>
    <row r="4" spans="1:195" s="38" customFormat="1" ht="13.15" customHeight="1" x14ac:dyDescent="0.2">
      <c r="A4" s="54"/>
      <c r="B4" s="125" t="s">
        <v>87</v>
      </c>
      <c r="C4" s="74"/>
      <c r="D4" s="74"/>
      <c r="E4" s="74"/>
      <c r="F4" s="119"/>
      <c r="G4" s="132"/>
      <c r="H4" s="120"/>
      <c r="I4" s="120"/>
      <c r="J4" s="121"/>
      <c r="K4" s="121"/>
      <c r="L4" s="74"/>
      <c r="M4" s="74"/>
      <c r="N4" s="74"/>
      <c r="O4" s="74"/>
      <c r="P4" s="122"/>
      <c r="Q4" s="74"/>
      <c r="R4" s="74"/>
      <c r="S4" s="123"/>
      <c r="T4" s="116"/>
      <c r="U4" s="117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</row>
    <row r="5" spans="1:195" s="38" customFormat="1" x14ac:dyDescent="0.15">
      <c r="A5" s="131">
        <v>1</v>
      </c>
      <c r="B5" s="130">
        <f>A5+1</f>
        <v>2</v>
      </c>
      <c r="C5" s="130">
        <f>B5+1</f>
        <v>3</v>
      </c>
      <c r="D5" s="130">
        <f t="shared" ref="D5:U5" si="0">C5+1</f>
        <v>4</v>
      </c>
      <c r="E5" s="130">
        <f t="shared" si="0"/>
        <v>5</v>
      </c>
      <c r="F5" s="130">
        <f t="shared" si="0"/>
        <v>6</v>
      </c>
      <c r="G5" s="130">
        <f t="shared" si="0"/>
        <v>7</v>
      </c>
      <c r="H5" s="130">
        <f t="shared" si="0"/>
        <v>8</v>
      </c>
      <c r="I5" s="130">
        <f t="shared" si="0"/>
        <v>9</v>
      </c>
      <c r="J5" s="130">
        <f t="shared" si="0"/>
        <v>10</v>
      </c>
      <c r="K5" s="130">
        <f t="shared" si="0"/>
        <v>11</v>
      </c>
      <c r="L5" s="130">
        <f t="shared" si="0"/>
        <v>12</v>
      </c>
      <c r="M5" s="130">
        <f t="shared" si="0"/>
        <v>13</v>
      </c>
      <c r="N5" s="130">
        <f t="shared" si="0"/>
        <v>14</v>
      </c>
      <c r="O5" s="130">
        <f t="shared" si="0"/>
        <v>15</v>
      </c>
      <c r="P5" s="130">
        <f t="shared" si="0"/>
        <v>16</v>
      </c>
      <c r="Q5" s="130">
        <f t="shared" si="0"/>
        <v>17</v>
      </c>
      <c r="R5" s="130">
        <f t="shared" si="0"/>
        <v>18</v>
      </c>
      <c r="S5" s="130">
        <f t="shared" si="0"/>
        <v>19</v>
      </c>
      <c r="T5" s="130">
        <f t="shared" si="0"/>
        <v>20</v>
      </c>
      <c r="U5" s="130">
        <f t="shared" si="0"/>
        <v>21</v>
      </c>
      <c r="V5" s="45"/>
      <c r="W5" s="45"/>
      <c r="X5" s="45"/>
      <c r="Y5" s="46"/>
      <c r="Z5" s="45"/>
      <c r="AA5" s="45"/>
      <c r="AB5" s="45"/>
      <c r="AC5" s="45"/>
      <c r="AD5" s="45"/>
      <c r="AE5" s="33"/>
      <c r="AF5" s="45"/>
      <c r="AG5" s="45"/>
      <c r="AH5" s="45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</row>
    <row r="6" spans="1:195" s="38" customFormat="1" ht="15" x14ac:dyDescent="0.25">
      <c r="A6" s="76" t="s">
        <v>56</v>
      </c>
      <c r="B6" s="79" t="s">
        <v>60</v>
      </c>
      <c r="C6" s="79" t="s">
        <v>61</v>
      </c>
      <c r="D6" s="79" t="s">
        <v>62</v>
      </c>
      <c r="E6" s="79" t="s">
        <v>63</v>
      </c>
      <c r="F6" s="79" t="s">
        <v>64</v>
      </c>
      <c r="G6" s="79" t="s">
        <v>65</v>
      </c>
      <c r="H6" s="79" t="s">
        <v>66</v>
      </c>
      <c r="I6" s="79" t="s">
        <v>67</v>
      </c>
      <c r="J6" s="79" t="s">
        <v>68</v>
      </c>
      <c r="K6" s="79" t="s">
        <v>69</v>
      </c>
      <c r="L6" s="79" t="s">
        <v>70</v>
      </c>
      <c r="M6" s="79" t="s">
        <v>71</v>
      </c>
      <c r="N6" s="79" t="s">
        <v>72</v>
      </c>
      <c r="O6" s="79" t="s">
        <v>73</v>
      </c>
      <c r="P6" s="79" t="s">
        <v>74</v>
      </c>
      <c r="Q6" s="79" t="s">
        <v>75</v>
      </c>
      <c r="R6" s="79" t="s">
        <v>76</v>
      </c>
      <c r="S6" s="79" t="s">
        <v>77</v>
      </c>
      <c r="T6" s="79" t="s">
        <v>78</v>
      </c>
      <c r="U6" s="7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</row>
    <row r="7" spans="1:195" s="38" customFormat="1" ht="15" x14ac:dyDescent="0.2">
      <c r="A7" s="80">
        <v>44876</v>
      </c>
      <c r="B7" s="98" t="s">
        <v>4</v>
      </c>
      <c r="C7" s="98" t="s">
        <v>5</v>
      </c>
      <c r="D7" s="99" t="s">
        <v>6</v>
      </c>
      <c r="E7" s="99" t="s">
        <v>6</v>
      </c>
      <c r="F7" s="100" t="s">
        <v>6</v>
      </c>
      <c r="G7" s="98" t="s">
        <v>6</v>
      </c>
      <c r="H7" s="99" t="s">
        <v>6</v>
      </c>
      <c r="I7" s="99" t="s">
        <v>6</v>
      </c>
      <c r="J7" s="101" t="s">
        <v>7</v>
      </c>
      <c r="K7" s="101" t="s">
        <v>7</v>
      </c>
      <c r="L7" s="101" t="s">
        <v>7</v>
      </c>
      <c r="M7" s="101" t="s">
        <v>7</v>
      </c>
      <c r="N7" s="102" t="s">
        <v>7</v>
      </c>
      <c r="O7" s="103" t="s">
        <v>8</v>
      </c>
      <c r="P7" s="104" t="s">
        <v>9</v>
      </c>
      <c r="Q7" s="98" t="s">
        <v>10</v>
      </c>
      <c r="R7" s="105" t="s">
        <v>11</v>
      </c>
      <c r="S7" s="105" t="s">
        <v>11</v>
      </c>
      <c r="T7" s="106" t="s">
        <v>12</v>
      </c>
      <c r="U7" s="107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</row>
    <row r="8" spans="1:195" s="38" customFormat="1" ht="12.75" x14ac:dyDescent="0.2">
      <c r="A8" s="78" t="s">
        <v>57</v>
      </c>
      <c r="B8" s="98" t="s">
        <v>85</v>
      </c>
      <c r="C8" s="98" t="s">
        <v>13</v>
      </c>
      <c r="D8" s="108" t="s">
        <v>14</v>
      </c>
      <c r="E8" s="108" t="s">
        <v>14</v>
      </c>
      <c r="F8" s="109" t="s">
        <v>15</v>
      </c>
      <c r="G8" s="98" t="s">
        <v>15</v>
      </c>
      <c r="H8" s="98" t="s">
        <v>15</v>
      </c>
      <c r="I8" s="98" t="s">
        <v>15</v>
      </c>
      <c r="J8" s="110"/>
      <c r="K8" s="110" t="s">
        <v>3</v>
      </c>
      <c r="L8" s="111" t="s">
        <v>16</v>
      </c>
      <c r="M8" s="111" t="s">
        <v>16</v>
      </c>
      <c r="N8" s="103" t="s">
        <v>15</v>
      </c>
      <c r="O8" s="103" t="s">
        <v>17</v>
      </c>
      <c r="P8" s="104"/>
      <c r="Q8" s="98"/>
      <c r="R8" s="98"/>
      <c r="S8" s="105"/>
      <c r="T8" s="106" t="s">
        <v>18</v>
      </c>
      <c r="U8" s="107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</row>
    <row r="9" spans="1:195" s="38" customFormat="1" ht="15" x14ac:dyDescent="0.2">
      <c r="A9" s="80">
        <v>44894</v>
      </c>
      <c r="B9" s="126" t="s">
        <v>86</v>
      </c>
      <c r="C9" s="98"/>
      <c r="D9" s="108" t="s">
        <v>58</v>
      </c>
      <c r="E9" s="98"/>
      <c r="F9" s="109" t="s">
        <v>19</v>
      </c>
      <c r="G9" s="98" t="s">
        <v>20</v>
      </c>
      <c r="H9" s="98" t="s">
        <v>20</v>
      </c>
      <c r="I9" s="98" t="s">
        <v>20</v>
      </c>
      <c r="J9" s="110" t="s">
        <v>21</v>
      </c>
      <c r="K9" s="110" t="s">
        <v>22</v>
      </c>
      <c r="L9" s="111" t="s">
        <v>23</v>
      </c>
      <c r="M9" s="111" t="s">
        <v>23</v>
      </c>
      <c r="N9" s="103" t="s">
        <v>24</v>
      </c>
      <c r="O9" s="98" t="s">
        <v>20</v>
      </c>
      <c r="P9" s="104"/>
      <c r="Q9" s="98"/>
      <c r="R9" s="98"/>
      <c r="S9" s="105"/>
      <c r="T9" s="106" t="s">
        <v>25</v>
      </c>
      <c r="U9" s="107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</row>
    <row r="10" spans="1:195" s="38" customFormat="1" ht="12.75" x14ac:dyDescent="0.2">
      <c r="A10" s="76" t="s">
        <v>80</v>
      </c>
      <c r="B10" s="98" t="s">
        <v>82</v>
      </c>
      <c r="C10" s="98" t="s">
        <v>26</v>
      </c>
      <c r="D10" s="108" t="s">
        <v>27</v>
      </c>
      <c r="E10" s="108" t="s">
        <v>27</v>
      </c>
      <c r="F10" s="109" t="s">
        <v>28</v>
      </c>
      <c r="G10" s="98" t="s">
        <v>29</v>
      </c>
      <c r="H10" s="98" t="s">
        <v>30</v>
      </c>
      <c r="I10" s="98" t="s">
        <v>31</v>
      </c>
      <c r="J10" s="110" t="s">
        <v>32</v>
      </c>
      <c r="K10" s="110" t="s">
        <v>16</v>
      </c>
      <c r="L10" s="98" t="s">
        <v>33</v>
      </c>
      <c r="M10" s="98" t="s">
        <v>34</v>
      </c>
      <c r="N10" s="98" t="s">
        <v>35</v>
      </c>
      <c r="O10" s="103" t="s">
        <v>36</v>
      </c>
      <c r="P10" s="104"/>
      <c r="Q10" s="98" t="s">
        <v>37</v>
      </c>
      <c r="R10" s="98" t="s">
        <v>49</v>
      </c>
      <c r="S10" s="105"/>
      <c r="T10" s="106"/>
      <c r="U10" s="107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38" customFormat="1" ht="15" x14ac:dyDescent="0.2">
      <c r="A11" s="80">
        <v>48548</v>
      </c>
      <c r="B11" s="98" t="s">
        <v>46</v>
      </c>
      <c r="C11" s="98" t="s">
        <v>46</v>
      </c>
      <c r="D11" s="98"/>
      <c r="E11" s="110"/>
      <c r="F11" s="109"/>
      <c r="G11" s="112"/>
      <c r="H11" s="112" t="s">
        <v>47</v>
      </c>
      <c r="I11" s="112"/>
      <c r="J11" s="110"/>
      <c r="K11" s="110" t="s">
        <v>23</v>
      </c>
      <c r="L11" s="109"/>
      <c r="M11" s="109"/>
      <c r="N11" s="113"/>
      <c r="O11" s="113"/>
      <c r="P11" s="104"/>
      <c r="Q11" s="98" t="s">
        <v>46</v>
      </c>
      <c r="R11" s="107"/>
      <c r="S11" s="105" t="s">
        <v>46</v>
      </c>
      <c r="T11" s="106"/>
      <c r="U11" s="107"/>
      <c r="V11" s="33"/>
      <c r="W11" s="34"/>
      <c r="X11" s="49"/>
      <c r="Y11" s="50"/>
      <c r="Z11" s="49" t="s">
        <v>46</v>
      </c>
      <c r="AA11" s="49" t="s">
        <v>48</v>
      </c>
      <c r="AB11" s="55">
        <f>J12</f>
        <v>2.69E-2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ht="15" x14ac:dyDescent="0.2">
      <c r="A12" s="96">
        <f>A9</f>
        <v>44894</v>
      </c>
      <c r="B12" s="68">
        <f ca="1">IF(A12&lt;=TODAY(),C12+Q12,IF(AND(A12&gt;TODAY(),A12&lt;=$B$1),IF(VLOOKUP(TODAY(),$A$10:$E$5000,4,FALSE)=0,"n.d",C12+Q12),"n.d"))</f>
        <v>1000</v>
      </c>
      <c r="C12" s="97">
        <v>1000</v>
      </c>
      <c r="D12" s="58">
        <f>WORKDAY($A12,-3,$X$160:$X$544)</f>
        <v>44889</v>
      </c>
      <c r="E12" s="13">
        <f ca="1">IF(D12&lt;$B$1,VLOOKUP(D12,[1]DI!$A$4:$B$15000,2,FALSE),0)</f>
        <v>0.13650000000000001</v>
      </c>
      <c r="F12" s="14">
        <f ca="1">ROUND(1+ROUND(((1+E12)^(1/252))-1,8),16)</f>
        <v>1.00050788</v>
      </c>
      <c r="G12" s="70">
        <v>1</v>
      </c>
      <c r="H12" s="70">
        <f>G12</f>
        <v>1</v>
      </c>
      <c r="I12" s="14">
        <f t="shared" ref="I12:I13" si="1">ROUND(G12/H12,8)</f>
        <v>1</v>
      </c>
      <c r="J12" s="94">
        <v>2.69E-2</v>
      </c>
      <c r="K12" s="95">
        <f>AF160</f>
        <v>44894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45656</v>
      </c>
      <c r="V12" s="3"/>
      <c r="W12" s="19"/>
      <c r="X12" s="89">
        <v>0</v>
      </c>
      <c r="Y12" s="71">
        <f>AF160</f>
        <v>44894</v>
      </c>
      <c r="Z12" s="93">
        <f>C12</f>
        <v>1000</v>
      </c>
      <c r="AA12" s="73"/>
      <c r="AB12" s="72"/>
      <c r="AC12" s="73"/>
      <c r="AD12" s="90"/>
      <c r="AE12" s="72"/>
      <c r="AF12" s="89">
        <v>0</v>
      </c>
      <c r="AG12" s="91" t="s">
        <v>59</v>
      </c>
      <c r="AH12" s="71">
        <f t="shared" ref="AH12:AH23" si="6">Y13</f>
        <v>45656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67">
        <f>WORKDAY($A12,1,$X$166:$X$544)</f>
        <v>44895</v>
      </c>
      <c r="B13" s="68">
        <f ca="1">IF(A13&lt;=TODAY(),C13+Q13,IF(AND(A13&gt;TODAY(),A13&lt;=$B$1),IF(VLOOKUP(TODAY(),$A$10:$E$5000,4,FALSE)=0,"n.d",C13+Q13),"n.d"))</f>
        <v>1000.613275</v>
      </c>
      <c r="C13" s="14">
        <f t="shared" ref="C13:C76" si="7">(C12-S12)</f>
        <v>1000</v>
      </c>
      <c r="D13" s="58">
        <f t="shared" ref="D13:D76" si="8">WORKDAY($A13,-3,$X$160:$X$544)</f>
        <v>44890</v>
      </c>
      <c r="E13" s="57">
        <f ca="1">IF(D13&lt;$B$1,VLOOKUP(D13,[1]DI!$A$4:$B$15000,2,FALSE),0)</f>
        <v>0.13650000000000001</v>
      </c>
      <c r="F13" s="14">
        <f t="shared" ref="F13:F76" ca="1" si="9">ROUND(1+ROUND(((1+E13)^(1/252))-1,8),16)</f>
        <v>1.00050788</v>
      </c>
      <c r="G13" s="70">
        <f ca="1">ROUND(F12*G12,16)</f>
        <v>1.00050788</v>
      </c>
      <c r="H13" s="70">
        <f t="shared" ref="H13:H76" si="10">IF(P12&gt;0,G12,H12)</f>
        <v>1</v>
      </c>
      <c r="I13" s="14">
        <f t="shared" ca="1" si="1"/>
        <v>1.00050788</v>
      </c>
      <c r="J13" s="13">
        <f t="shared" ref="J13:J76" si="11">J12</f>
        <v>2.69E-2</v>
      </c>
      <c r="K13" s="29">
        <f t="shared" ref="K13:K76" si="12">IF(P12&gt;0,VLOOKUP(P12,X$12:AH$150,2),K12)</f>
        <v>44894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2"/>
        <v>1.000105341</v>
      </c>
      <c r="O13" s="12">
        <f t="shared" ca="1" si="3"/>
        <v>1.0006132750000001</v>
      </c>
      <c r="P13" s="17">
        <f t="shared" ref="P13:P76" si="15">IF(VLOOKUP(A13,Y$12:AF$150,8)=VLOOKUP(A12,Y$12:AF$150,8),0,VLOOKUP(A13,Y$12:AF$150,8))</f>
        <v>0</v>
      </c>
      <c r="Q13" s="14">
        <f t="shared" ca="1" si="4"/>
        <v>0.61327500000000001</v>
      </c>
      <c r="R13" s="20">
        <f t="shared" si="5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45656</v>
      </c>
      <c r="V13" s="3"/>
      <c r="W13" s="4"/>
      <c r="X13" s="89">
        <f t="shared" ref="X13:X76" si="19">X12+1</f>
        <v>1</v>
      </c>
      <c r="Y13" s="71">
        <f>AF185</f>
        <v>45656</v>
      </c>
      <c r="Z13" s="92">
        <f t="shared" ref="Z13:Z23" si="20">(Z12-AC13)</f>
        <v>1000</v>
      </c>
      <c r="AA13" s="72">
        <f t="shared" ref="AA13:AA23" si="21">NETWORKDAYS(Y12,Y13,X$160:X$444)-1</f>
        <v>524</v>
      </c>
      <c r="AB13" s="92">
        <f>TRUNC((ROUND(((1+AB$11)^(AA13/252)),9)-1)*Z12,8)</f>
        <v>56.747528000000003</v>
      </c>
      <c r="AC13" s="92">
        <f>TRUNC(Z12*AD13,8)</f>
        <v>0</v>
      </c>
      <c r="AD13" s="90">
        <v>0</v>
      </c>
      <c r="AE13" s="92">
        <f t="shared" ref="AE13:AE23" si="22">(AB13+AC13)</f>
        <v>56.747528000000003</v>
      </c>
      <c r="AF13" s="89">
        <f t="shared" ref="AF13:AF76" si="23">AF12+1</f>
        <v>1</v>
      </c>
      <c r="AG13" s="91" t="s">
        <v>59</v>
      </c>
      <c r="AH13" s="71">
        <f t="shared" si="6"/>
        <v>45687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67">
        <f t="shared" ref="A14:A77" si="24">WORKDAY($A13,1,$X$166:$X$544)</f>
        <v>44896</v>
      </c>
      <c r="B14" s="68">
        <f t="shared" ref="B14:B77" ca="1" si="25">IF(A14&lt;=TODAY(),C14+Q14,IF(AND(A14&gt;TODAY(),A14&lt;=$B$1),IF(VLOOKUP(TODAY(),$A$10:$E$5000,4,FALSE)=0,"n.d",C14+Q14),"n.d"))</f>
        <v>1001.226927</v>
      </c>
      <c r="C14" s="14">
        <f t="shared" si="7"/>
        <v>1000</v>
      </c>
      <c r="D14" s="58">
        <f t="shared" si="8"/>
        <v>44893</v>
      </c>
      <c r="E14" s="57">
        <f ca="1">IF(D14&lt;$B$1,VLOOKUP(D14,[1]DI!$A$4:$B$15000,2,FALSE),0)</f>
        <v>0.13650000000000001</v>
      </c>
      <c r="F14" s="14">
        <f t="shared" ca="1" si="9"/>
        <v>1.00050788</v>
      </c>
      <c r="G14" s="70">
        <f ca="1">ROUND(F13*G13,16)</f>
        <v>1.0010160179420899</v>
      </c>
      <c r="H14" s="70">
        <f t="shared" si="10"/>
        <v>1</v>
      </c>
      <c r="I14" s="14">
        <f t="shared" ref="I14:I77" ca="1" si="26">ROUND(G14/H14,8)</f>
        <v>1.00101602</v>
      </c>
      <c r="J14" s="13">
        <f t="shared" si="11"/>
        <v>2.69E-2</v>
      </c>
      <c r="K14" s="29">
        <f t="shared" si="12"/>
        <v>44894</v>
      </c>
      <c r="L14" s="2">
        <f t="shared" si="13"/>
        <v>2</v>
      </c>
      <c r="M14" s="17">
        <f t="shared" si="14"/>
        <v>2</v>
      </c>
      <c r="N14" s="12">
        <f t="shared" si="2"/>
        <v>1.0002106930000001</v>
      </c>
      <c r="O14" s="12">
        <f t="shared" ca="1" si="3"/>
        <v>1.001226927</v>
      </c>
      <c r="P14" s="17">
        <f t="shared" si="15"/>
        <v>0</v>
      </c>
      <c r="Q14" s="14">
        <f t="shared" ca="1" si="4"/>
        <v>1.2269270000000001</v>
      </c>
      <c r="R14" s="20">
        <f t="shared" si="5"/>
        <v>0</v>
      </c>
      <c r="S14" s="14">
        <f t="shared" si="16"/>
        <v>0</v>
      </c>
      <c r="T14" s="4" t="str">
        <f t="shared" si="17"/>
        <v>J=</v>
      </c>
      <c r="U14" s="29">
        <f t="shared" si="18"/>
        <v>45656</v>
      </c>
      <c r="V14" s="3"/>
      <c r="W14" s="4"/>
      <c r="X14" s="89">
        <f t="shared" si="19"/>
        <v>2</v>
      </c>
      <c r="Y14" s="71">
        <f t="shared" ref="Y14:Y71" si="27">AF186</f>
        <v>45687</v>
      </c>
      <c r="Z14" s="92">
        <f t="shared" si="20"/>
        <v>1000</v>
      </c>
      <c r="AA14" s="72">
        <f t="shared" si="21"/>
        <v>22</v>
      </c>
      <c r="AB14" s="92">
        <f t="shared" ref="AB14:AB23" si="28">TRUNC((ROUND(((1+AB$11)^(AA14/252)),9)-1)*Z13,8)</f>
        <v>2.3200690000000002</v>
      </c>
      <c r="AC14" s="92">
        <f t="shared" ref="AC14:AC23" si="29">TRUNC(Z13*AD14,8)</f>
        <v>0</v>
      </c>
      <c r="AD14" s="90">
        <v>0</v>
      </c>
      <c r="AE14" s="92">
        <f t="shared" si="22"/>
        <v>2.3200690000000002</v>
      </c>
      <c r="AF14" s="89">
        <f t="shared" si="23"/>
        <v>2</v>
      </c>
      <c r="AG14" s="91" t="s">
        <v>59</v>
      </c>
      <c r="AH14" s="71">
        <f t="shared" si="6"/>
        <v>45722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67">
        <f t="shared" si="24"/>
        <v>44897</v>
      </c>
      <c r="B15" s="68">
        <f t="shared" ca="1" si="25"/>
        <v>1001.84094899</v>
      </c>
      <c r="C15" s="14">
        <f t="shared" si="7"/>
        <v>1000</v>
      </c>
      <c r="D15" s="58">
        <f t="shared" si="8"/>
        <v>44894</v>
      </c>
      <c r="E15" s="57">
        <f ca="1">IF(D15&lt;$B$1,VLOOKUP(D15,[1]DI!$A$4:$B$15000,2,FALSE),0)</f>
        <v>0.13650000000000001</v>
      </c>
      <c r="F15" s="14">
        <f t="shared" ca="1" si="9"/>
        <v>1.00050788</v>
      </c>
      <c r="G15" s="70">
        <f ca="1">ROUND(F14*G14,16)</f>
        <v>1.0015244139572801</v>
      </c>
      <c r="H15" s="70">
        <f t="shared" si="10"/>
        <v>1</v>
      </c>
      <c r="I15" s="14">
        <f t="shared" ca="1" si="26"/>
        <v>1.00152441</v>
      </c>
      <c r="J15" s="13">
        <f t="shared" si="11"/>
        <v>2.69E-2</v>
      </c>
      <c r="K15" s="29">
        <f t="shared" si="12"/>
        <v>44894</v>
      </c>
      <c r="L15" s="2">
        <f t="shared" si="13"/>
        <v>3</v>
      </c>
      <c r="M15" s="17">
        <f t="shared" si="14"/>
        <v>3</v>
      </c>
      <c r="N15" s="12">
        <f t="shared" si="2"/>
        <v>1.000316057</v>
      </c>
      <c r="O15" s="12">
        <f t="shared" ca="1" si="3"/>
        <v>1.001840949</v>
      </c>
      <c r="P15" s="17">
        <f t="shared" si="15"/>
        <v>0</v>
      </c>
      <c r="Q15" s="14">
        <f t="shared" ca="1" si="4"/>
        <v>1.84094899</v>
      </c>
      <c r="R15" s="20">
        <f t="shared" si="5"/>
        <v>0</v>
      </c>
      <c r="S15" s="14">
        <f t="shared" si="16"/>
        <v>0</v>
      </c>
      <c r="T15" s="4" t="str">
        <f t="shared" si="17"/>
        <v>J=</v>
      </c>
      <c r="U15" s="29">
        <f t="shared" si="18"/>
        <v>45656</v>
      </c>
      <c r="V15" s="3"/>
      <c r="W15" s="4"/>
      <c r="X15" s="89">
        <f t="shared" si="19"/>
        <v>3</v>
      </c>
      <c r="Y15" s="71">
        <v>45722</v>
      </c>
      <c r="Z15" s="92">
        <f t="shared" si="20"/>
        <v>1000</v>
      </c>
      <c r="AA15" s="72">
        <f t="shared" si="21"/>
        <v>23</v>
      </c>
      <c r="AB15" s="92">
        <f t="shared" si="28"/>
        <v>2.4256540000000002</v>
      </c>
      <c r="AC15" s="92">
        <f t="shared" si="29"/>
        <v>0</v>
      </c>
      <c r="AD15" s="90">
        <v>0</v>
      </c>
      <c r="AE15" s="92">
        <f t="shared" si="22"/>
        <v>2.4256540000000002</v>
      </c>
      <c r="AF15" s="89">
        <f t="shared" si="23"/>
        <v>3</v>
      </c>
      <c r="AG15" s="91" t="s">
        <v>59</v>
      </c>
      <c r="AH15" s="71">
        <f t="shared" si="6"/>
        <v>45747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67">
        <f t="shared" si="24"/>
        <v>44900</v>
      </c>
      <c r="B16" s="68">
        <f t="shared" ca="1" si="25"/>
        <v>1002.45535799</v>
      </c>
      <c r="C16" s="14">
        <f t="shared" si="7"/>
        <v>1000</v>
      </c>
      <c r="D16" s="58">
        <f t="shared" si="8"/>
        <v>44895</v>
      </c>
      <c r="E16" s="57">
        <f ca="1">IF(D16&lt;$B$1,VLOOKUP(D16,[1]DI!$A$4:$B$15000,2,FALSE),0)</f>
        <v>0.13650000000000001</v>
      </c>
      <c r="F16" s="14">
        <f t="shared" ca="1" si="9"/>
        <v>1.00050788</v>
      </c>
      <c r="G16" s="70">
        <f t="shared" ref="G16:G79" ca="1" si="30">ROUND(F15*G15,16)</f>
        <v>1.0020330681766401</v>
      </c>
      <c r="H16" s="70">
        <f t="shared" si="10"/>
        <v>1</v>
      </c>
      <c r="I16" s="14">
        <f t="shared" ca="1" si="26"/>
        <v>1.00203307</v>
      </c>
      <c r="J16" s="13">
        <f t="shared" si="11"/>
        <v>2.69E-2</v>
      </c>
      <c r="K16" s="29">
        <f t="shared" si="12"/>
        <v>44894</v>
      </c>
      <c r="L16" s="2">
        <f t="shared" si="13"/>
        <v>4</v>
      </c>
      <c r="M16" s="17">
        <f t="shared" si="14"/>
        <v>4</v>
      </c>
      <c r="N16" s="12">
        <f t="shared" si="2"/>
        <v>1.0004214309999999</v>
      </c>
      <c r="O16" s="12">
        <f t="shared" ca="1" si="3"/>
        <v>1.002455358</v>
      </c>
      <c r="P16" s="17">
        <f t="shared" si="15"/>
        <v>0</v>
      </c>
      <c r="Q16" s="14">
        <f t="shared" ca="1" si="4"/>
        <v>2.45535799</v>
      </c>
      <c r="R16" s="20">
        <f t="shared" si="5"/>
        <v>0</v>
      </c>
      <c r="S16" s="14">
        <f t="shared" si="16"/>
        <v>0</v>
      </c>
      <c r="T16" s="4" t="str">
        <f t="shared" si="17"/>
        <v>J=</v>
      </c>
      <c r="U16" s="29">
        <f t="shared" si="18"/>
        <v>45656</v>
      </c>
      <c r="V16" s="3"/>
      <c r="W16" s="4"/>
      <c r="X16" s="89">
        <f t="shared" si="19"/>
        <v>4</v>
      </c>
      <c r="Y16" s="71">
        <f t="shared" si="27"/>
        <v>45747</v>
      </c>
      <c r="Z16" s="92">
        <f t="shared" si="20"/>
        <v>1000</v>
      </c>
      <c r="AA16" s="72">
        <f t="shared" si="21"/>
        <v>17</v>
      </c>
      <c r="AB16" s="92">
        <f t="shared" si="28"/>
        <v>1.7923079900000001</v>
      </c>
      <c r="AC16" s="92">
        <f t="shared" si="29"/>
        <v>0</v>
      </c>
      <c r="AD16" s="90">
        <v>0</v>
      </c>
      <c r="AE16" s="92">
        <f t="shared" si="22"/>
        <v>1.7923079900000001</v>
      </c>
      <c r="AF16" s="89">
        <f t="shared" si="23"/>
        <v>4</v>
      </c>
      <c r="AG16" s="91" t="s">
        <v>59</v>
      </c>
      <c r="AH16" s="71">
        <f t="shared" si="6"/>
        <v>45777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67">
        <f t="shared" si="24"/>
        <v>44901</v>
      </c>
      <c r="B17" s="68">
        <f t="shared" ca="1" si="25"/>
        <v>1003.07013499</v>
      </c>
      <c r="C17" s="14">
        <f t="shared" si="7"/>
        <v>1000</v>
      </c>
      <c r="D17" s="58">
        <f t="shared" si="8"/>
        <v>44896</v>
      </c>
      <c r="E17" s="57">
        <f ca="1">IF(D17&lt;$B$1,VLOOKUP(D17,[1]DI!$A$4:$B$15000,2,FALSE),0)</f>
        <v>0.13650000000000001</v>
      </c>
      <c r="F17" s="14">
        <f t="shared" ca="1" si="9"/>
        <v>1.00050788</v>
      </c>
      <c r="G17" s="70">
        <f t="shared" ca="1" si="30"/>
        <v>1.0025419807313101</v>
      </c>
      <c r="H17" s="70">
        <f t="shared" si="10"/>
        <v>1</v>
      </c>
      <c r="I17" s="14">
        <f t="shared" ca="1" si="26"/>
        <v>1.0025419799999999</v>
      </c>
      <c r="J17" s="13">
        <f t="shared" si="11"/>
        <v>2.69E-2</v>
      </c>
      <c r="K17" s="29">
        <f t="shared" si="12"/>
        <v>44894</v>
      </c>
      <c r="L17" s="2">
        <f t="shared" si="13"/>
        <v>5</v>
      </c>
      <c r="M17" s="17">
        <f t="shared" si="14"/>
        <v>5</v>
      </c>
      <c r="N17" s="12">
        <f t="shared" si="2"/>
        <v>1.000526816</v>
      </c>
      <c r="O17" s="12">
        <f t="shared" ca="1" si="3"/>
        <v>1.003070135</v>
      </c>
      <c r="P17" s="17">
        <f t="shared" si="15"/>
        <v>0</v>
      </c>
      <c r="Q17" s="14">
        <f t="shared" ca="1" si="4"/>
        <v>3.0701349900000001</v>
      </c>
      <c r="R17" s="20">
        <f t="shared" si="5"/>
        <v>0</v>
      </c>
      <c r="S17" s="14">
        <f t="shared" si="16"/>
        <v>0</v>
      </c>
      <c r="T17" s="4" t="str">
        <f t="shared" si="17"/>
        <v>J=</v>
      </c>
      <c r="U17" s="29">
        <f t="shared" si="18"/>
        <v>45656</v>
      </c>
      <c r="V17" s="3"/>
      <c r="W17" s="4"/>
      <c r="X17" s="89">
        <f t="shared" si="19"/>
        <v>5</v>
      </c>
      <c r="Y17" s="71">
        <f t="shared" si="27"/>
        <v>45777</v>
      </c>
      <c r="Z17" s="92">
        <f t="shared" si="20"/>
        <v>1000</v>
      </c>
      <c r="AA17" s="72">
        <f t="shared" si="21"/>
        <v>20</v>
      </c>
      <c r="AB17" s="92">
        <f t="shared" si="28"/>
        <v>2.1089309900000002</v>
      </c>
      <c r="AC17" s="92">
        <f t="shared" si="29"/>
        <v>0</v>
      </c>
      <c r="AD17" s="90">
        <v>0</v>
      </c>
      <c r="AE17" s="92">
        <f t="shared" si="22"/>
        <v>2.1089309900000002</v>
      </c>
      <c r="AF17" s="89">
        <f t="shared" si="23"/>
        <v>5</v>
      </c>
      <c r="AG17" s="91" t="s">
        <v>59</v>
      </c>
      <c r="AH17" s="71">
        <f t="shared" si="6"/>
        <v>45807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67">
        <f t="shared" si="24"/>
        <v>44902</v>
      </c>
      <c r="B18" s="68">
        <f t="shared" ca="1" si="25"/>
        <v>1003.68529199</v>
      </c>
      <c r="C18" s="14">
        <f t="shared" si="7"/>
        <v>1000</v>
      </c>
      <c r="D18" s="58">
        <f t="shared" si="8"/>
        <v>44897</v>
      </c>
      <c r="E18" s="57">
        <f ca="1">IF(D18&lt;$B$1,VLOOKUP(D18,[1]DI!$A$4:$B$15000,2,FALSE),0)</f>
        <v>0.13650000000000001</v>
      </c>
      <c r="F18" s="14">
        <f t="shared" ca="1" si="9"/>
        <v>1.00050788</v>
      </c>
      <c r="G18" s="70">
        <f t="shared" ca="1" si="30"/>
        <v>1.0030511517524801</v>
      </c>
      <c r="H18" s="70">
        <f t="shared" si="10"/>
        <v>1</v>
      </c>
      <c r="I18" s="14">
        <f t="shared" ca="1" si="26"/>
        <v>1.0030511499999999</v>
      </c>
      <c r="J18" s="13">
        <f t="shared" si="11"/>
        <v>2.69E-2</v>
      </c>
      <c r="K18" s="29">
        <f t="shared" si="12"/>
        <v>44894</v>
      </c>
      <c r="L18" s="2">
        <f t="shared" si="13"/>
        <v>6</v>
      </c>
      <c r="M18" s="17">
        <f t="shared" si="14"/>
        <v>6</v>
      </c>
      <c r="N18" s="12">
        <f t="shared" si="2"/>
        <v>1.000632213</v>
      </c>
      <c r="O18" s="12">
        <f t="shared" ca="1" si="3"/>
        <v>1.0036852919999999</v>
      </c>
      <c r="P18" s="17">
        <f t="shared" si="15"/>
        <v>0</v>
      </c>
      <c r="Q18" s="14">
        <f t="shared" ca="1" si="4"/>
        <v>3.6852919900000001</v>
      </c>
      <c r="R18" s="20">
        <f t="shared" si="5"/>
        <v>0</v>
      </c>
      <c r="S18" s="14">
        <f t="shared" si="16"/>
        <v>0</v>
      </c>
      <c r="T18" s="4" t="str">
        <f t="shared" si="17"/>
        <v>J=</v>
      </c>
      <c r="U18" s="29">
        <f t="shared" si="18"/>
        <v>45656</v>
      </c>
      <c r="V18" s="3"/>
      <c r="W18" s="4"/>
      <c r="X18" s="89">
        <f t="shared" si="19"/>
        <v>6</v>
      </c>
      <c r="Y18" s="71">
        <f t="shared" si="27"/>
        <v>45807</v>
      </c>
      <c r="Z18" s="92">
        <f t="shared" si="20"/>
        <v>1000</v>
      </c>
      <c r="AA18" s="72">
        <f t="shared" si="21"/>
        <v>21</v>
      </c>
      <c r="AB18" s="92">
        <f t="shared" si="28"/>
        <v>2.2144949999999999</v>
      </c>
      <c r="AC18" s="92">
        <f t="shared" si="29"/>
        <v>0</v>
      </c>
      <c r="AD18" s="90">
        <v>0</v>
      </c>
      <c r="AE18" s="92">
        <f t="shared" si="22"/>
        <v>2.2144949999999999</v>
      </c>
      <c r="AF18" s="89">
        <f t="shared" si="23"/>
        <v>6</v>
      </c>
      <c r="AG18" s="91" t="s">
        <v>59</v>
      </c>
      <c r="AH18" s="71">
        <f t="shared" si="6"/>
        <v>45838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67">
        <f t="shared" si="24"/>
        <v>44903</v>
      </c>
      <c r="B19" s="68">
        <f t="shared" ca="1" si="25"/>
        <v>1004.300827</v>
      </c>
      <c r="C19" s="14">
        <f t="shared" si="7"/>
        <v>1000</v>
      </c>
      <c r="D19" s="58">
        <f t="shared" si="8"/>
        <v>44900</v>
      </c>
      <c r="E19" s="57">
        <f ca="1">IF(D19&lt;$B$1,VLOOKUP(D19,[1]DI!$A$4:$B$15000,2,FALSE),0)</f>
        <v>0.13650000000000001</v>
      </c>
      <c r="F19" s="14">
        <f t="shared" ca="1" si="9"/>
        <v>1.00050788</v>
      </c>
      <c r="G19" s="70">
        <f t="shared" ca="1" si="30"/>
        <v>1.0035605813714299</v>
      </c>
      <c r="H19" s="70">
        <f t="shared" si="10"/>
        <v>1</v>
      </c>
      <c r="I19" s="14">
        <f t="shared" ca="1" si="26"/>
        <v>1.00356058</v>
      </c>
      <c r="J19" s="13">
        <f t="shared" si="11"/>
        <v>2.69E-2</v>
      </c>
      <c r="K19" s="29">
        <f t="shared" si="12"/>
        <v>44894</v>
      </c>
      <c r="L19" s="2">
        <f t="shared" si="13"/>
        <v>7</v>
      </c>
      <c r="M19" s="17">
        <f t="shared" si="14"/>
        <v>7</v>
      </c>
      <c r="N19" s="12">
        <f t="shared" si="2"/>
        <v>1.0007376210000001</v>
      </c>
      <c r="O19" s="12">
        <f t="shared" ca="1" si="3"/>
        <v>1.004300827</v>
      </c>
      <c r="P19" s="17">
        <f t="shared" si="15"/>
        <v>0</v>
      </c>
      <c r="Q19" s="14">
        <f t="shared" ca="1" si="4"/>
        <v>4.300827</v>
      </c>
      <c r="R19" s="20">
        <f t="shared" si="5"/>
        <v>0</v>
      </c>
      <c r="S19" s="14">
        <f t="shared" si="16"/>
        <v>0</v>
      </c>
      <c r="T19" s="4" t="str">
        <f t="shared" si="17"/>
        <v>J=</v>
      </c>
      <c r="U19" s="29">
        <f t="shared" si="18"/>
        <v>45656</v>
      </c>
      <c r="V19" s="3"/>
      <c r="W19" s="4"/>
      <c r="X19" s="89">
        <f t="shared" si="19"/>
        <v>7</v>
      </c>
      <c r="Y19" s="71">
        <f t="shared" si="27"/>
        <v>45838</v>
      </c>
      <c r="Z19" s="92">
        <f t="shared" si="20"/>
        <v>1000</v>
      </c>
      <c r="AA19" s="72">
        <f t="shared" si="21"/>
        <v>20</v>
      </c>
      <c r="AB19" s="92">
        <f t="shared" si="28"/>
        <v>2.1089309900000002</v>
      </c>
      <c r="AC19" s="92">
        <f t="shared" si="29"/>
        <v>0</v>
      </c>
      <c r="AD19" s="90">
        <v>0</v>
      </c>
      <c r="AE19" s="92">
        <f t="shared" si="22"/>
        <v>2.1089309900000002</v>
      </c>
      <c r="AF19" s="89">
        <f t="shared" si="23"/>
        <v>7</v>
      </c>
      <c r="AG19" s="91" t="s">
        <v>59</v>
      </c>
      <c r="AH19" s="71">
        <f t="shared" si="6"/>
        <v>45868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67">
        <f t="shared" si="24"/>
        <v>44904</v>
      </c>
      <c r="B20" s="68">
        <f t="shared" ca="1" si="25"/>
        <v>1004.91674</v>
      </c>
      <c r="C20" s="14">
        <f t="shared" si="7"/>
        <v>1000</v>
      </c>
      <c r="D20" s="58">
        <f t="shared" si="8"/>
        <v>44901</v>
      </c>
      <c r="E20" s="57">
        <f ca="1">IF(D20&lt;$B$1,VLOOKUP(D20,[1]DI!$A$4:$B$15000,2,FALSE),0)</f>
        <v>0.13650000000000001</v>
      </c>
      <c r="F20" s="14">
        <f t="shared" ca="1" si="9"/>
        <v>1.00050788</v>
      </c>
      <c r="G20" s="70">
        <f t="shared" ca="1" si="30"/>
        <v>1.0040702697195001</v>
      </c>
      <c r="H20" s="70">
        <f t="shared" si="10"/>
        <v>1</v>
      </c>
      <c r="I20" s="14">
        <f t="shared" ca="1" si="26"/>
        <v>1.0040702699999999</v>
      </c>
      <c r="J20" s="13">
        <f t="shared" si="11"/>
        <v>2.69E-2</v>
      </c>
      <c r="K20" s="29">
        <f t="shared" si="12"/>
        <v>44894</v>
      </c>
      <c r="L20" s="2">
        <f t="shared" si="13"/>
        <v>8</v>
      </c>
      <c r="M20" s="17">
        <f t="shared" si="14"/>
        <v>8</v>
      </c>
      <c r="N20" s="12">
        <f t="shared" si="2"/>
        <v>1.000843039</v>
      </c>
      <c r="O20" s="12">
        <f t="shared" ca="1" si="3"/>
        <v>1.0049167400000001</v>
      </c>
      <c r="P20" s="17">
        <f t="shared" si="15"/>
        <v>0</v>
      </c>
      <c r="Q20" s="14">
        <f t="shared" ca="1" si="4"/>
        <v>4.9167399999999999</v>
      </c>
      <c r="R20" s="20">
        <f t="shared" si="5"/>
        <v>0</v>
      </c>
      <c r="S20" s="14">
        <f t="shared" si="16"/>
        <v>0</v>
      </c>
      <c r="T20" s="4" t="str">
        <f t="shared" si="17"/>
        <v>J=</v>
      </c>
      <c r="U20" s="29">
        <f t="shared" si="18"/>
        <v>45656</v>
      </c>
      <c r="V20" s="3"/>
      <c r="W20" s="4"/>
      <c r="X20" s="89">
        <f t="shared" si="19"/>
        <v>8</v>
      </c>
      <c r="Y20" s="71">
        <f t="shared" si="27"/>
        <v>45868</v>
      </c>
      <c r="Z20" s="92">
        <f t="shared" si="20"/>
        <v>1000</v>
      </c>
      <c r="AA20" s="72">
        <f t="shared" si="21"/>
        <v>22</v>
      </c>
      <c r="AB20" s="92">
        <f t="shared" si="28"/>
        <v>2.3200690000000002</v>
      </c>
      <c r="AC20" s="92">
        <f t="shared" si="29"/>
        <v>0</v>
      </c>
      <c r="AD20" s="90">
        <v>0</v>
      </c>
      <c r="AE20" s="92">
        <f t="shared" si="22"/>
        <v>2.3200690000000002</v>
      </c>
      <c r="AF20" s="89">
        <f t="shared" si="23"/>
        <v>8</v>
      </c>
      <c r="AG20" s="91" t="s">
        <v>59</v>
      </c>
      <c r="AH20" s="71">
        <f t="shared" si="6"/>
        <v>45901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67">
        <f t="shared" si="24"/>
        <v>44907</v>
      </c>
      <c r="B21" s="68">
        <f t="shared" ca="1" si="25"/>
        <v>1005.533033</v>
      </c>
      <c r="C21" s="14">
        <f t="shared" si="7"/>
        <v>1000</v>
      </c>
      <c r="D21" s="58">
        <f t="shared" si="8"/>
        <v>44902</v>
      </c>
      <c r="E21" s="57">
        <f ca="1">IF(D21&lt;$B$1,VLOOKUP(D21,[1]DI!$A$4:$B$15000,2,FALSE),0)</f>
        <v>0.13650000000000001</v>
      </c>
      <c r="F21" s="14">
        <f t="shared" ca="1" si="9"/>
        <v>1.00050788</v>
      </c>
      <c r="G21" s="70">
        <f t="shared" ca="1" si="30"/>
        <v>1.00458021692809</v>
      </c>
      <c r="H21" s="70">
        <f t="shared" si="10"/>
        <v>1</v>
      </c>
      <c r="I21" s="14">
        <f t="shared" ca="1" si="26"/>
        <v>1.00458022</v>
      </c>
      <c r="J21" s="13">
        <f t="shared" si="11"/>
        <v>2.69E-2</v>
      </c>
      <c r="K21" s="29">
        <f t="shared" si="12"/>
        <v>44894</v>
      </c>
      <c r="L21" s="2">
        <f t="shared" si="13"/>
        <v>9</v>
      </c>
      <c r="M21" s="17">
        <f t="shared" si="14"/>
        <v>9</v>
      </c>
      <c r="N21" s="12">
        <f t="shared" si="2"/>
        <v>1.0009484689999999</v>
      </c>
      <c r="O21" s="12">
        <f t="shared" ca="1" si="3"/>
        <v>1.0055330330000001</v>
      </c>
      <c r="P21" s="17">
        <f t="shared" si="15"/>
        <v>0</v>
      </c>
      <c r="Q21" s="14">
        <f t="shared" ca="1" si="4"/>
        <v>5.5330329999999996</v>
      </c>
      <c r="R21" s="20">
        <f t="shared" si="5"/>
        <v>0</v>
      </c>
      <c r="S21" s="14">
        <f t="shared" si="16"/>
        <v>0</v>
      </c>
      <c r="T21" s="4" t="str">
        <f t="shared" si="17"/>
        <v>J=</v>
      </c>
      <c r="U21" s="29">
        <f t="shared" si="18"/>
        <v>45656</v>
      </c>
      <c r="V21" s="3"/>
      <c r="W21" s="4"/>
      <c r="X21" s="89">
        <f t="shared" si="19"/>
        <v>9</v>
      </c>
      <c r="Y21" s="71">
        <f t="shared" si="27"/>
        <v>45901</v>
      </c>
      <c r="Z21" s="92">
        <f t="shared" si="20"/>
        <v>1000</v>
      </c>
      <c r="AA21" s="72">
        <f t="shared" si="21"/>
        <v>23</v>
      </c>
      <c r="AB21" s="92">
        <f t="shared" si="28"/>
        <v>2.4256540000000002</v>
      </c>
      <c r="AC21" s="92">
        <f t="shared" si="29"/>
        <v>0</v>
      </c>
      <c r="AD21" s="90">
        <v>0</v>
      </c>
      <c r="AE21" s="92">
        <f t="shared" si="22"/>
        <v>2.4256540000000002</v>
      </c>
      <c r="AF21" s="89">
        <f t="shared" si="23"/>
        <v>9</v>
      </c>
      <c r="AG21" s="91" t="s">
        <v>59</v>
      </c>
      <c r="AH21" s="71">
        <f t="shared" si="6"/>
        <v>45930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67">
        <f t="shared" si="24"/>
        <v>44908</v>
      </c>
      <c r="B22" s="68">
        <f t="shared" ca="1" si="25"/>
        <v>1006.1496949899999</v>
      </c>
      <c r="C22" s="14">
        <f t="shared" si="7"/>
        <v>1000</v>
      </c>
      <c r="D22" s="58">
        <f t="shared" si="8"/>
        <v>44903</v>
      </c>
      <c r="E22" s="57">
        <f ca="1">IF(D22&lt;$B$1,VLOOKUP(D22,[1]DI!$A$4:$B$15000,2,FALSE),0)</f>
        <v>0.13650000000000001</v>
      </c>
      <c r="F22" s="14">
        <f t="shared" ca="1" si="9"/>
        <v>1.00050788</v>
      </c>
      <c r="G22" s="70">
        <f t="shared" ca="1" si="30"/>
        <v>1.0050904231286599</v>
      </c>
      <c r="H22" s="70">
        <f t="shared" si="10"/>
        <v>1</v>
      </c>
      <c r="I22" s="14">
        <f t="shared" ca="1" si="26"/>
        <v>1.0050904199999999</v>
      </c>
      <c r="J22" s="13">
        <f t="shared" si="11"/>
        <v>2.69E-2</v>
      </c>
      <c r="K22" s="29">
        <f t="shared" si="12"/>
        <v>44894</v>
      </c>
      <c r="L22" s="2">
        <f t="shared" si="13"/>
        <v>10</v>
      </c>
      <c r="M22" s="17">
        <f t="shared" si="14"/>
        <v>10</v>
      </c>
      <c r="N22" s="12">
        <f t="shared" si="2"/>
        <v>1.00105391</v>
      </c>
      <c r="O22" s="12">
        <f t="shared" ca="1" si="3"/>
        <v>1.006149695</v>
      </c>
      <c r="P22" s="17">
        <f t="shared" si="15"/>
        <v>0</v>
      </c>
      <c r="Q22" s="14">
        <f t="shared" ca="1" si="4"/>
        <v>6.1496949900000004</v>
      </c>
      <c r="R22" s="20">
        <f t="shared" si="5"/>
        <v>0</v>
      </c>
      <c r="S22" s="14">
        <f t="shared" si="16"/>
        <v>0</v>
      </c>
      <c r="T22" s="4" t="str">
        <f t="shared" si="17"/>
        <v>J=</v>
      </c>
      <c r="U22" s="29">
        <f t="shared" si="18"/>
        <v>45656</v>
      </c>
      <c r="V22" s="3"/>
      <c r="W22" s="4"/>
      <c r="X22" s="89">
        <f t="shared" si="19"/>
        <v>10</v>
      </c>
      <c r="Y22" s="71">
        <f t="shared" si="27"/>
        <v>45930</v>
      </c>
      <c r="Z22" s="92">
        <f t="shared" si="20"/>
        <v>1000</v>
      </c>
      <c r="AA22" s="72">
        <f t="shared" si="21"/>
        <v>21</v>
      </c>
      <c r="AB22" s="92">
        <f t="shared" si="28"/>
        <v>2.2144949999999999</v>
      </c>
      <c r="AC22" s="92">
        <f t="shared" si="29"/>
        <v>0</v>
      </c>
      <c r="AD22" s="90">
        <v>0</v>
      </c>
      <c r="AE22" s="92">
        <f t="shared" si="22"/>
        <v>2.2144949999999999</v>
      </c>
      <c r="AF22" s="89">
        <f t="shared" si="23"/>
        <v>10</v>
      </c>
      <c r="AG22" s="91" t="s">
        <v>59</v>
      </c>
      <c r="AH22" s="71">
        <f t="shared" si="6"/>
        <v>45960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67">
        <f t="shared" si="24"/>
        <v>44909</v>
      </c>
      <c r="B23" s="68">
        <f t="shared" ca="1" si="25"/>
        <v>1006.76674499</v>
      </c>
      <c r="C23" s="14">
        <f t="shared" si="7"/>
        <v>1000</v>
      </c>
      <c r="D23" s="58">
        <f t="shared" si="8"/>
        <v>44904</v>
      </c>
      <c r="E23" s="57">
        <f ca="1">IF(D23&lt;$B$1,VLOOKUP(D23,[1]DI!$A$4:$B$15000,2,FALSE),0)</f>
        <v>0.13650000000000001</v>
      </c>
      <c r="F23" s="14">
        <f t="shared" ca="1" si="9"/>
        <v>1.00050788</v>
      </c>
      <c r="G23" s="70">
        <f t="shared" ca="1" si="30"/>
        <v>1.0056008884527601</v>
      </c>
      <c r="H23" s="70">
        <f t="shared" si="10"/>
        <v>1</v>
      </c>
      <c r="I23" s="14">
        <f t="shared" ca="1" si="26"/>
        <v>1.00560089</v>
      </c>
      <c r="J23" s="13">
        <f t="shared" si="11"/>
        <v>2.69E-2</v>
      </c>
      <c r="K23" s="29">
        <f t="shared" si="12"/>
        <v>44894</v>
      </c>
      <c r="L23" s="2">
        <f t="shared" si="13"/>
        <v>11</v>
      </c>
      <c r="M23" s="17">
        <f t="shared" si="14"/>
        <v>11</v>
      </c>
      <c r="N23" s="12">
        <f t="shared" si="2"/>
        <v>1.0011593620000001</v>
      </c>
      <c r="O23" s="12">
        <f t="shared" ca="1" si="3"/>
        <v>1.006766745</v>
      </c>
      <c r="P23" s="17">
        <f t="shared" si="15"/>
        <v>0</v>
      </c>
      <c r="Q23" s="14">
        <f t="shared" ca="1" si="4"/>
        <v>6.7667449900000003</v>
      </c>
      <c r="R23" s="20">
        <f t="shared" si="5"/>
        <v>0</v>
      </c>
      <c r="S23" s="14">
        <f t="shared" si="16"/>
        <v>0</v>
      </c>
      <c r="T23" s="4" t="str">
        <f t="shared" si="17"/>
        <v>J=</v>
      </c>
      <c r="U23" s="29">
        <f t="shared" si="18"/>
        <v>45656</v>
      </c>
      <c r="V23" s="3"/>
      <c r="W23" s="4"/>
      <c r="X23" s="89">
        <f t="shared" si="19"/>
        <v>11</v>
      </c>
      <c r="Y23" s="71">
        <f t="shared" si="27"/>
        <v>45960</v>
      </c>
      <c r="Z23" s="92">
        <f t="shared" si="20"/>
        <v>1000</v>
      </c>
      <c r="AA23" s="72">
        <f t="shared" si="21"/>
        <v>22</v>
      </c>
      <c r="AB23" s="92">
        <f t="shared" si="28"/>
        <v>2.3200690000000002</v>
      </c>
      <c r="AC23" s="92">
        <f t="shared" si="29"/>
        <v>0</v>
      </c>
      <c r="AD23" s="90">
        <v>0</v>
      </c>
      <c r="AE23" s="92">
        <f t="shared" si="22"/>
        <v>2.3200690000000002</v>
      </c>
      <c r="AF23" s="89">
        <f t="shared" si="23"/>
        <v>11</v>
      </c>
      <c r="AG23" s="91" t="s">
        <v>59</v>
      </c>
      <c r="AH23" s="71">
        <f t="shared" si="6"/>
        <v>45992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67">
        <f t="shared" si="24"/>
        <v>44910</v>
      </c>
      <c r="B24" s="68">
        <f t="shared" ca="1" si="25"/>
        <v>1007.3841660000001</v>
      </c>
      <c r="C24" s="14">
        <f t="shared" si="7"/>
        <v>1000</v>
      </c>
      <c r="D24" s="58">
        <f t="shared" si="8"/>
        <v>44907</v>
      </c>
      <c r="E24" s="57">
        <f ca="1">IF(D24&lt;$B$1,VLOOKUP(D24,[1]DI!$A$4:$B$15000,2,FALSE),0)</f>
        <v>0.13650000000000001</v>
      </c>
      <c r="F24" s="14">
        <f t="shared" ca="1" si="9"/>
        <v>1.00050788</v>
      </c>
      <c r="G24" s="70">
        <f t="shared" ca="1" si="30"/>
        <v>1.00611161303199</v>
      </c>
      <c r="H24" s="70">
        <f t="shared" si="10"/>
        <v>1</v>
      </c>
      <c r="I24" s="14">
        <f t="shared" ca="1" si="26"/>
        <v>1.00611161</v>
      </c>
      <c r="J24" s="13">
        <f t="shared" si="11"/>
        <v>2.69E-2</v>
      </c>
      <c r="K24" s="29">
        <f t="shared" si="12"/>
        <v>44894</v>
      </c>
      <c r="L24" s="2">
        <f t="shared" si="13"/>
        <v>12</v>
      </c>
      <c r="M24" s="17">
        <f t="shared" si="14"/>
        <v>12</v>
      </c>
      <c r="N24" s="12">
        <f t="shared" si="2"/>
        <v>1.0012648260000001</v>
      </c>
      <c r="O24" s="12">
        <f t="shared" ca="1" si="3"/>
        <v>1.007384166</v>
      </c>
      <c r="P24" s="17">
        <f t="shared" si="15"/>
        <v>0</v>
      </c>
      <c r="Q24" s="14">
        <f t="shared" ca="1" si="4"/>
        <v>7.3841659999999996</v>
      </c>
      <c r="R24" s="20">
        <f t="shared" si="5"/>
        <v>0</v>
      </c>
      <c r="S24" s="14">
        <f t="shared" si="16"/>
        <v>0</v>
      </c>
      <c r="T24" s="4" t="str">
        <f t="shared" si="17"/>
        <v>J=</v>
      </c>
      <c r="U24" s="29">
        <f t="shared" si="18"/>
        <v>45656</v>
      </c>
      <c r="V24" s="3"/>
      <c r="W24" s="4"/>
      <c r="X24" s="89">
        <f t="shared" si="19"/>
        <v>12</v>
      </c>
      <c r="Y24" s="71">
        <f t="shared" si="27"/>
        <v>45992</v>
      </c>
      <c r="Z24" s="92">
        <f t="shared" ref="Z24:Z62" si="31">(Z23-AC24)</f>
        <v>1000</v>
      </c>
      <c r="AA24" s="72">
        <f t="shared" ref="AA24:AA62" si="32">NETWORKDAYS(Y23,Y24,X$160:X$444)-1</f>
        <v>21</v>
      </c>
      <c r="AB24" s="92">
        <f t="shared" ref="AB24:AB62" si="33">TRUNC((ROUND(((1+AB$11)^(AA24/252)),9)-1)*Z23,8)</f>
        <v>2.2144949999999999</v>
      </c>
      <c r="AC24" s="92">
        <f t="shared" ref="AC24:AC62" si="34">TRUNC(Z23*AD24,8)</f>
        <v>0</v>
      </c>
      <c r="AD24" s="90">
        <v>0</v>
      </c>
      <c r="AE24" s="92">
        <f t="shared" ref="AE24:AE62" si="35">(AB24+AC24)</f>
        <v>2.2144949999999999</v>
      </c>
      <c r="AF24" s="89">
        <f t="shared" si="23"/>
        <v>12</v>
      </c>
      <c r="AG24" s="91" t="s">
        <v>51</v>
      </c>
      <c r="AH24" s="71">
        <f t="shared" ref="AH24:AH62" si="36">Y25</f>
        <v>46021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67">
        <f t="shared" si="24"/>
        <v>44911</v>
      </c>
      <c r="B25" s="68">
        <f t="shared" ca="1" si="25"/>
        <v>1008.00197499</v>
      </c>
      <c r="C25" s="14">
        <f t="shared" si="7"/>
        <v>1000</v>
      </c>
      <c r="D25" s="58">
        <f t="shared" si="8"/>
        <v>44908</v>
      </c>
      <c r="E25" s="57">
        <f ca="1">IF(D25&lt;$B$1,VLOOKUP(D25,[1]DI!$A$4:$B$15000,2,FALSE),0)</f>
        <v>0.13650000000000001</v>
      </c>
      <c r="F25" s="14">
        <f t="shared" ca="1" si="9"/>
        <v>1.00050788</v>
      </c>
      <c r="G25" s="70">
        <f t="shared" ca="1" si="30"/>
        <v>1.00662259699802</v>
      </c>
      <c r="H25" s="70">
        <f t="shared" si="10"/>
        <v>1</v>
      </c>
      <c r="I25" s="14">
        <f t="shared" ca="1" si="26"/>
        <v>1.0066226</v>
      </c>
      <c r="J25" s="13">
        <f t="shared" si="11"/>
        <v>2.69E-2</v>
      </c>
      <c r="K25" s="29">
        <f t="shared" si="12"/>
        <v>44894</v>
      </c>
      <c r="L25" s="2">
        <f t="shared" si="13"/>
        <v>13</v>
      </c>
      <c r="M25" s="17">
        <f t="shared" si="14"/>
        <v>13</v>
      </c>
      <c r="N25" s="12">
        <f t="shared" si="2"/>
        <v>1.0013703</v>
      </c>
      <c r="O25" s="12">
        <f t="shared" ca="1" si="3"/>
        <v>1.008001975</v>
      </c>
      <c r="P25" s="17">
        <f t="shared" si="15"/>
        <v>0</v>
      </c>
      <c r="Q25" s="14">
        <f t="shared" ca="1" si="4"/>
        <v>8.0019749900000008</v>
      </c>
      <c r="R25" s="20">
        <f t="shared" si="5"/>
        <v>0</v>
      </c>
      <c r="S25" s="14">
        <f t="shared" si="16"/>
        <v>0</v>
      </c>
      <c r="T25" s="4" t="str">
        <f t="shared" si="17"/>
        <v>J=</v>
      </c>
      <c r="U25" s="29">
        <f t="shared" si="18"/>
        <v>45656</v>
      </c>
      <c r="V25" s="3"/>
      <c r="W25" s="4"/>
      <c r="X25" s="89">
        <f t="shared" si="19"/>
        <v>13</v>
      </c>
      <c r="Y25" s="71">
        <f t="shared" si="27"/>
        <v>46021</v>
      </c>
      <c r="Z25" s="92">
        <f t="shared" si="31"/>
        <v>1000</v>
      </c>
      <c r="AA25" s="72">
        <f t="shared" si="32"/>
        <v>20</v>
      </c>
      <c r="AB25" s="92">
        <f t="shared" si="33"/>
        <v>2.1089309900000002</v>
      </c>
      <c r="AC25" s="92">
        <f t="shared" si="34"/>
        <v>0</v>
      </c>
      <c r="AD25" s="90">
        <v>0</v>
      </c>
      <c r="AE25" s="92">
        <f t="shared" si="35"/>
        <v>2.1089309900000002</v>
      </c>
      <c r="AF25" s="89">
        <f t="shared" si="23"/>
        <v>13</v>
      </c>
      <c r="AG25" s="91" t="s">
        <v>51</v>
      </c>
      <c r="AH25" s="71">
        <f t="shared" si="36"/>
        <v>46052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67">
        <f t="shared" si="24"/>
        <v>44914</v>
      </c>
      <c r="B26" s="68">
        <f t="shared" ca="1" si="25"/>
        <v>1008.620153</v>
      </c>
      <c r="C26" s="14">
        <f t="shared" si="7"/>
        <v>1000</v>
      </c>
      <c r="D26" s="58">
        <f t="shared" si="8"/>
        <v>44909</v>
      </c>
      <c r="E26" s="57">
        <f ca="1">IF(D26&lt;$B$1,VLOOKUP(D26,[1]DI!$A$4:$B$15000,2,FALSE),0)</f>
        <v>0.13650000000000001</v>
      </c>
      <c r="F26" s="14">
        <f t="shared" ca="1" si="9"/>
        <v>1.00050788</v>
      </c>
      <c r="G26" s="70">
        <f t="shared" ca="1" si="30"/>
        <v>1.00713384048258</v>
      </c>
      <c r="H26" s="70">
        <f t="shared" si="10"/>
        <v>1</v>
      </c>
      <c r="I26" s="14">
        <f t="shared" ca="1" si="26"/>
        <v>1.0071338400000001</v>
      </c>
      <c r="J26" s="13">
        <f t="shared" si="11"/>
        <v>2.69E-2</v>
      </c>
      <c r="K26" s="29">
        <f t="shared" si="12"/>
        <v>44894</v>
      </c>
      <c r="L26" s="2">
        <f t="shared" si="13"/>
        <v>14</v>
      </c>
      <c r="M26" s="17">
        <f t="shared" si="14"/>
        <v>14</v>
      </c>
      <c r="N26" s="12">
        <f t="shared" si="2"/>
        <v>1.001475785</v>
      </c>
      <c r="O26" s="12">
        <f t="shared" ca="1" si="3"/>
        <v>1.0086201530000001</v>
      </c>
      <c r="P26" s="17">
        <f t="shared" si="15"/>
        <v>0</v>
      </c>
      <c r="Q26" s="14">
        <f t="shared" ca="1" si="4"/>
        <v>8.6201530000000002</v>
      </c>
      <c r="R26" s="20">
        <f t="shared" si="5"/>
        <v>0</v>
      </c>
      <c r="S26" s="14">
        <f t="shared" si="16"/>
        <v>0</v>
      </c>
      <c r="T26" s="4" t="str">
        <f t="shared" si="17"/>
        <v>J=</v>
      </c>
      <c r="U26" s="29">
        <f t="shared" si="18"/>
        <v>45656</v>
      </c>
      <c r="V26" s="3"/>
      <c r="W26" s="4"/>
      <c r="X26" s="89">
        <f t="shared" si="19"/>
        <v>14</v>
      </c>
      <c r="Y26" s="71">
        <f t="shared" si="27"/>
        <v>46052</v>
      </c>
      <c r="Z26" s="92">
        <f t="shared" si="31"/>
        <v>1000</v>
      </c>
      <c r="AA26" s="72">
        <f t="shared" si="32"/>
        <v>22</v>
      </c>
      <c r="AB26" s="92">
        <f t="shared" si="33"/>
        <v>2.3200690000000002</v>
      </c>
      <c r="AC26" s="92">
        <f t="shared" si="34"/>
        <v>0</v>
      </c>
      <c r="AD26" s="90">
        <v>0</v>
      </c>
      <c r="AE26" s="92">
        <f t="shared" si="35"/>
        <v>2.3200690000000002</v>
      </c>
      <c r="AF26" s="89">
        <f t="shared" si="23"/>
        <v>14</v>
      </c>
      <c r="AG26" s="91" t="s">
        <v>51</v>
      </c>
      <c r="AH26" s="71">
        <f t="shared" si="36"/>
        <v>46085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67">
        <f t="shared" si="24"/>
        <v>44915</v>
      </c>
      <c r="B27" s="68">
        <f t="shared" ca="1" si="25"/>
        <v>1009.238711</v>
      </c>
      <c r="C27" s="14">
        <f t="shared" si="7"/>
        <v>1000</v>
      </c>
      <c r="D27" s="58">
        <f t="shared" si="8"/>
        <v>44910</v>
      </c>
      <c r="E27" s="57">
        <f ca="1">IF(D27&lt;$B$1,VLOOKUP(D27,[1]DI!$A$4:$B$15000,2,FALSE),0)</f>
        <v>0.13650000000000001</v>
      </c>
      <c r="F27" s="14">
        <f t="shared" ca="1" si="9"/>
        <v>1.00050788</v>
      </c>
      <c r="G27" s="70">
        <f t="shared" ca="1" si="30"/>
        <v>1.0076453436174799</v>
      </c>
      <c r="H27" s="70">
        <f t="shared" si="10"/>
        <v>1</v>
      </c>
      <c r="I27" s="14">
        <f t="shared" ca="1" si="26"/>
        <v>1.0076453400000001</v>
      </c>
      <c r="J27" s="13">
        <f t="shared" si="11"/>
        <v>2.69E-2</v>
      </c>
      <c r="K27" s="29">
        <f t="shared" si="12"/>
        <v>44894</v>
      </c>
      <c r="L27" s="2">
        <f t="shared" si="13"/>
        <v>15</v>
      </c>
      <c r="M27" s="17">
        <f t="shared" si="14"/>
        <v>15</v>
      </c>
      <c r="N27" s="12">
        <f t="shared" si="2"/>
        <v>1.0015812820000001</v>
      </c>
      <c r="O27" s="12">
        <f t="shared" ca="1" si="3"/>
        <v>1.0092387110000001</v>
      </c>
      <c r="P27" s="17">
        <f t="shared" si="15"/>
        <v>0</v>
      </c>
      <c r="Q27" s="14">
        <f t="shared" ca="1" si="4"/>
        <v>9.2387110000000003</v>
      </c>
      <c r="R27" s="20">
        <f t="shared" si="5"/>
        <v>0</v>
      </c>
      <c r="S27" s="14">
        <f t="shared" si="16"/>
        <v>0</v>
      </c>
      <c r="T27" s="4" t="str">
        <f t="shared" si="17"/>
        <v>J=</v>
      </c>
      <c r="U27" s="29">
        <f t="shared" si="18"/>
        <v>45656</v>
      </c>
      <c r="V27" s="3"/>
      <c r="W27" s="4"/>
      <c r="X27" s="89">
        <f t="shared" si="19"/>
        <v>15</v>
      </c>
      <c r="Y27" s="71">
        <v>46085</v>
      </c>
      <c r="Z27" s="92">
        <f t="shared" si="31"/>
        <v>1000</v>
      </c>
      <c r="AA27" s="72">
        <f t="shared" si="32"/>
        <v>21</v>
      </c>
      <c r="AB27" s="92">
        <f t="shared" si="33"/>
        <v>2.2144949999999999</v>
      </c>
      <c r="AC27" s="92">
        <f t="shared" si="34"/>
        <v>0</v>
      </c>
      <c r="AD27" s="90">
        <v>0</v>
      </c>
      <c r="AE27" s="92">
        <f t="shared" si="35"/>
        <v>2.2144949999999999</v>
      </c>
      <c r="AF27" s="89">
        <f t="shared" si="23"/>
        <v>15</v>
      </c>
      <c r="AG27" s="91" t="s">
        <v>51</v>
      </c>
      <c r="AH27" s="71">
        <f t="shared" si="36"/>
        <v>46111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67">
        <f t="shared" si="24"/>
        <v>44916</v>
      </c>
      <c r="B28" s="68">
        <f t="shared" ca="1" si="25"/>
        <v>1009.85765899</v>
      </c>
      <c r="C28" s="14">
        <f t="shared" si="7"/>
        <v>1000</v>
      </c>
      <c r="D28" s="58">
        <f t="shared" si="8"/>
        <v>44911</v>
      </c>
      <c r="E28" s="57">
        <f ca="1">IF(D28&lt;$B$1,VLOOKUP(D28,[1]DI!$A$4:$B$15000,2,FALSE),0)</f>
        <v>0.13650000000000001</v>
      </c>
      <c r="F28" s="14">
        <f t="shared" ca="1" si="9"/>
        <v>1.00050788</v>
      </c>
      <c r="G28" s="70">
        <f t="shared" ca="1" si="30"/>
        <v>1.0081571065346</v>
      </c>
      <c r="H28" s="70">
        <f t="shared" si="10"/>
        <v>1</v>
      </c>
      <c r="I28" s="14">
        <f t="shared" ca="1" si="26"/>
        <v>1.00815711</v>
      </c>
      <c r="J28" s="13">
        <f t="shared" si="11"/>
        <v>2.69E-2</v>
      </c>
      <c r="K28" s="29">
        <f t="shared" si="12"/>
        <v>44894</v>
      </c>
      <c r="L28" s="2">
        <f t="shared" si="13"/>
        <v>16</v>
      </c>
      <c r="M28" s="17">
        <f t="shared" si="14"/>
        <v>16</v>
      </c>
      <c r="N28" s="12">
        <f t="shared" si="2"/>
        <v>1.0016867899999999</v>
      </c>
      <c r="O28" s="12">
        <f t="shared" ca="1" si="3"/>
        <v>1.0098576589999999</v>
      </c>
      <c r="P28" s="17">
        <f t="shared" si="15"/>
        <v>0</v>
      </c>
      <c r="Q28" s="14">
        <f t="shared" ca="1" si="4"/>
        <v>9.8576589899999991</v>
      </c>
      <c r="R28" s="20">
        <f t="shared" si="5"/>
        <v>0</v>
      </c>
      <c r="S28" s="14">
        <f t="shared" si="16"/>
        <v>0</v>
      </c>
      <c r="T28" s="4" t="str">
        <f t="shared" si="17"/>
        <v>J=</v>
      </c>
      <c r="U28" s="29">
        <f t="shared" si="18"/>
        <v>45656</v>
      </c>
      <c r="V28" s="3"/>
      <c r="W28" s="4"/>
      <c r="X28" s="89">
        <f t="shared" si="19"/>
        <v>16</v>
      </c>
      <c r="Y28" s="71">
        <f t="shared" si="27"/>
        <v>46111</v>
      </c>
      <c r="Z28" s="92">
        <f t="shared" si="31"/>
        <v>1000</v>
      </c>
      <c r="AA28" s="72">
        <f t="shared" si="32"/>
        <v>18</v>
      </c>
      <c r="AB28" s="92">
        <f t="shared" si="33"/>
        <v>1.8978379999999999</v>
      </c>
      <c r="AC28" s="92">
        <f t="shared" si="34"/>
        <v>0</v>
      </c>
      <c r="AD28" s="90">
        <v>0</v>
      </c>
      <c r="AE28" s="92">
        <f t="shared" si="35"/>
        <v>1.8978379999999999</v>
      </c>
      <c r="AF28" s="89">
        <f t="shared" si="23"/>
        <v>16</v>
      </c>
      <c r="AG28" s="91" t="s">
        <v>51</v>
      </c>
      <c r="AH28" s="71">
        <f t="shared" si="36"/>
        <v>46142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67">
        <f t="shared" si="24"/>
        <v>44917</v>
      </c>
      <c r="B29" s="68">
        <f t="shared" ca="1" si="25"/>
        <v>1010.476976</v>
      </c>
      <c r="C29" s="14">
        <f t="shared" si="7"/>
        <v>1000</v>
      </c>
      <c r="D29" s="58">
        <f t="shared" si="8"/>
        <v>44914</v>
      </c>
      <c r="E29" s="57">
        <f ca="1">IF(D29&lt;$B$1,VLOOKUP(D29,[1]DI!$A$4:$B$15000,2,FALSE),0)</f>
        <v>0.13650000000000001</v>
      </c>
      <c r="F29" s="14">
        <f t="shared" ca="1" si="9"/>
        <v>1.00050788</v>
      </c>
      <c r="G29" s="70">
        <f t="shared" ca="1" si="30"/>
        <v>1.0086691293658701</v>
      </c>
      <c r="H29" s="70">
        <f t="shared" si="10"/>
        <v>1</v>
      </c>
      <c r="I29" s="14">
        <f t="shared" ca="1" si="26"/>
        <v>1.0086691299999999</v>
      </c>
      <c r="J29" s="13">
        <f t="shared" si="11"/>
        <v>2.69E-2</v>
      </c>
      <c r="K29" s="29">
        <f t="shared" si="12"/>
        <v>44894</v>
      </c>
      <c r="L29" s="2">
        <f t="shared" si="13"/>
        <v>17</v>
      </c>
      <c r="M29" s="17">
        <f t="shared" si="14"/>
        <v>17</v>
      </c>
      <c r="N29" s="12">
        <f t="shared" si="2"/>
        <v>1.001792308</v>
      </c>
      <c r="O29" s="12">
        <f t="shared" ca="1" si="3"/>
        <v>1.0104769760000001</v>
      </c>
      <c r="P29" s="17">
        <f t="shared" si="15"/>
        <v>0</v>
      </c>
      <c r="Q29" s="14">
        <f t="shared" ca="1" si="4"/>
        <v>10.476976000000001</v>
      </c>
      <c r="R29" s="20">
        <f t="shared" si="5"/>
        <v>0</v>
      </c>
      <c r="S29" s="14">
        <f t="shared" si="16"/>
        <v>0</v>
      </c>
      <c r="T29" s="4" t="str">
        <f t="shared" si="17"/>
        <v>J=</v>
      </c>
      <c r="U29" s="29">
        <f t="shared" si="18"/>
        <v>45656</v>
      </c>
      <c r="V29" s="3"/>
      <c r="W29" s="4"/>
      <c r="X29" s="89">
        <f t="shared" si="19"/>
        <v>17</v>
      </c>
      <c r="Y29" s="71">
        <f t="shared" si="27"/>
        <v>46142</v>
      </c>
      <c r="Z29" s="92">
        <f t="shared" si="31"/>
        <v>1000</v>
      </c>
      <c r="AA29" s="72">
        <f t="shared" si="32"/>
        <v>21</v>
      </c>
      <c r="AB29" s="92">
        <f t="shared" si="33"/>
        <v>2.2144949999999999</v>
      </c>
      <c r="AC29" s="92">
        <f t="shared" si="34"/>
        <v>0</v>
      </c>
      <c r="AD29" s="90">
        <v>0</v>
      </c>
      <c r="AE29" s="92">
        <f t="shared" si="35"/>
        <v>2.2144949999999999</v>
      </c>
      <c r="AF29" s="89">
        <f t="shared" si="23"/>
        <v>17</v>
      </c>
      <c r="AG29" s="91" t="s">
        <v>51</v>
      </c>
      <c r="AH29" s="71">
        <f t="shared" si="36"/>
        <v>46174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67">
        <f t="shared" si="24"/>
        <v>44918</v>
      </c>
      <c r="B30" s="68">
        <f t="shared" ca="1" si="25"/>
        <v>1011.09667299</v>
      </c>
      <c r="C30" s="14">
        <f t="shared" si="7"/>
        <v>1000</v>
      </c>
      <c r="D30" s="58">
        <f t="shared" si="8"/>
        <v>44915</v>
      </c>
      <c r="E30" s="57">
        <f ca="1">IF(D30&lt;$B$1,VLOOKUP(D30,[1]DI!$A$4:$B$15000,2,FALSE),0)</f>
        <v>0.13650000000000001</v>
      </c>
      <c r="F30" s="14">
        <f t="shared" ca="1" si="9"/>
        <v>1.00050788</v>
      </c>
      <c r="G30" s="70">
        <f t="shared" ca="1" si="30"/>
        <v>1.0091814122432901</v>
      </c>
      <c r="H30" s="70">
        <f t="shared" si="10"/>
        <v>1</v>
      </c>
      <c r="I30" s="14">
        <f t="shared" ca="1" si="26"/>
        <v>1.0091814100000001</v>
      </c>
      <c r="J30" s="13">
        <f t="shared" si="11"/>
        <v>2.69E-2</v>
      </c>
      <c r="K30" s="29">
        <f t="shared" si="12"/>
        <v>44894</v>
      </c>
      <c r="L30" s="2">
        <f t="shared" si="13"/>
        <v>18</v>
      </c>
      <c r="M30" s="17">
        <f t="shared" si="14"/>
        <v>18</v>
      </c>
      <c r="N30" s="12">
        <f t="shared" si="2"/>
        <v>1.0018978380000001</v>
      </c>
      <c r="O30" s="12">
        <f t="shared" ca="1" si="3"/>
        <v>1.0110966729999999</v>
      </c>
      <c r="P30" s="17">
        <f t="shared" si="15"/>
        <v>0</v>
      </c>
      <c r="Q30" s="14">
        <f t="shared" ca="1" si="4"/>
        <v>11.09667299</v>
      </c>
      <c r="R30" s="20">
        <f t="shared" si="5"/>
        <v>0</v>
      </c>
      <c r="S30" s="14">
        <f t="shared" si="16"/>
        <v>0</v>
      </c>
      <c r="T30" s="4" t="str">
        <f t="shared" si="17"/>
        <v>J=</v>
      </c>
      <c r="U30" s="29">
        <f t="shared" si="18"/>
        <v>45656</v>
      </c>
      <c r="V30" s="3"/>
      <c r="W30" s="4"/>
      <c r="X30" s="89">
        <f t="shared" si="19"/>
        <v>18</v>
      </c>
      <c r="Y30" s="71">
        <f t="shared" si="27"/>
        <v>46174</v>
      </c>
      <c r="Z30" s="92">
        <f t="shared" si="31"/>
        <v>1000</v>
      </c>
      <c r="AA30" s="72">
        <f t="shared" si="32"/>
        <v>21</v>
      </c>
      <c r="AB30" s="92">
        <f t="shared" si="33"/>
        <v>2.2144949999999999</v>
      </c>
      <c r="AC30" s="92">
        <f t="shared" si="34"/>
        <v>0</v>
      </c>
      <c r="AD30" s="90">
        <v>0</v>
      </c>
      <c r="AE30" s="92">
        <f t="shared" si="35"/>
        <v>2.2144949999999999</v>
      </c>
      <c r="AF30" s="89">
        <f t="shared" si="23"/>
        <v>18</v>
      </c>
      <c r="AG30" s="91" t="s">
        <v>51</v>
      </c>
      <c r="AH30" s="71">
        <f t="shared" si="36"/>
        <v>46203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67">
        <f t="shared" si="24"/>
        <v>44921</v>
      </c>
      <c r="B31" s="68">
        <f t="shared" ca="1" si="25"/>
        <v>1011.71676</v>
      </c>
      <c r="C31" s="14">
        <f t="shared" si="7"/>
        <v>1000</v>
      </c>
      <c r="D31" s="58">
        <f t="shared" si="8"/>
        <v>44916</v>
      </c>
      <c r="E31" s="57">
        <f ca="1">IF(D31&lt;$B$1,VLOOKUP(D31,[1]DI!$A$4:$B$15000,2,FALSE),0)</f>
        <v>0.13650000000000001</v>
      </c>
      <c r="F31" s="14">
        <f t="shared" ca="1" si="9"/>
        <v>1.00050788</v>
      </c>
      <c r="G31" s="70">
        <f t="shared" ca="1" si="30"/>
        <v>1.0096939552989399</v>
      </c>
      <c r="H31" s="70">
        <f t="shared" si="10"/>
        <v>1</v>
      </c>
      <c r="I31" s="14">
        <f t="shared" ca="1" si="26"/>
        <v>1.0096939599999999</v>
      </c>
      <c r="J31" s="13">
        <f t="shared" si="11"/>
        <v>2.69E-2</v>
      </c>
      <c r="K31" s="29">
        <f t="shared" si="12"/>
        <v>44894</v>
      </c>
      <c r="L31" s="2">
        <f t="shared" si="13"/>
        <v>19</v>
      </c>
      <c r="M31" s="17">
        <f t="shared" si="14"/>
        <v>19</v>
      </c>
      <c r="N31" s="12">
        <f t="shared" si="2"/>
        <v>1.002003379</v>
      </c>
      <c r="O31" s="12">
        <f t="shared" ca="1" si="3"/>
        <v>1.0117167600000001</v>
      </c>
      <c r="P31" s="17">
        <f t="shared" si="15"/>
        <v>0</v>
      </c>
      <c r="Q31" s="14">
        <f t="shared" ca="1" si="4"/>
        <v>11.716760000000001</v>
      </c>
      <c r="R31" s="20">
        <f t="shared" si="5"/>
        <v>0</v>
      </c>
      <c r="S31" s="14">
        <f t="shared" si="16"/>
        <v>0</v>
      </c>
      <c r="T31" s="4" t="str">
        <f t="shared" si="17"/>
        <v>J=</v>
      </c>
      <c r="U31" s="29">
        <f t="shared" si="18"/>
        <v>45656</v>
      </c>
      <c r="V31" s="3"/>
      <c r="W31" s="4"/>
      <c r="X31" s="89">
        <f t="shared" si="19"/>
        <v>19</v>
      </c>
      <c r="Y31" s="71">
        <f t="shared" si="27"/>
        <v>46203</v>
      </c>
      <c r="Z31" s="92">
        <f t="shared" si="31"/>
        <v>1000</v>
      </c>
      <c r="AA31" s="72">
        <f t="shared" si="32"/>
        <v>20</v>
      </c>
      <c r="AB31" s="92">
        <f t="shared" si="33"/>
        <v>2.1089309900000002</v>
      </c>
      <c r="AC31" s="92">
        <f t="shared" si="34"/>
        <v>0</v>
      </c>
      <c r="AD31" s="90">
        <v>0</v>
      </c>
      <c r="AE31" s="92">
        <f t="shared" si="35"/>
        <v>2.1089309900000002</v>
      </c>
      <c r="AF31" s="89">
        <f t="shared" si="23"/>
        <v>19</v>
      </c>
      <c r="AG31" s="91" t="s">
        <v>51</v>
      </c>
      <c r="AH31" s="71">
        <f t="shared" si="36"/>
        <v>46233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67">
        <f t="shared" si="24"/>
        <v>44922</v>
      </c>
      <c r="B32" s="68">
        <f t="shared" ca="1" si="25"/>
        <v>1012.33721599</v>
      </c>
      <c r="C32" s="14">
        <f t="shared" si="7"/>
        <v>1000</v>
      </c>
      <c r="D32" s="58">
        <f t="shared" si="8"/>
        <v>44917</v>
      </c>
      <c r="E32" s="57">
        <f ca="1">IF(D32&lt;$B$1,VLOOKUP(D32,[1]DI!$A$4:$B$15000,2,FALSE),0)</f>
        <v>0.13650000000000001</v>
      </c>
      <c r="F32" s="14">
        <f t="shared" ca="1" si="9"/>
        <v>1.00050788</v>
      </c>
      <c r="G32" s="70">
        <f t="shared" ca="1" si="30"/>
        <v>1.0102067586649599</v>
      </c>
      <c r="H32" s="70">
        <f t="shared" si="10"/>
        <v>1</v>
      </c>
      <c r="I32" s="14">
        <f t="shared" ca="1" si="26"/>
        <v>1.01020676</v>
      </c>
      <c r="J32" s="13">
        <f t="shared" si="11"/>
        <v>2.69E-2</v>
      </c>
      <c r="K32" s="29">
        <f t="shared" si="12"/>
        <v>44894</v>
      </c>
      <c r="L32" s="2">
        <f t="shared" si="13"/>
        <v>20</v>
      </c>
      <c r="M32" s="17">
        <f t="shared" si="14"/>
        <v>20</v>
      </c>
      <c r="N32" s="12">
        <f t="shared" si="2"/>
        <v>1.002108931</v>
      </c>
      <c r="O32" s="12">
        <f t="shared" ca="1" si="3"/>
        <v>1.0123372159999999</v>
      </c>
      <c r="P32" s="17">
        <f t="shared" si="15"/>
        <v>0</v>
      </c>
      <c r="Q32" s="14">
        <f t="shared" ca="1" si="4"/>
        <v>12.337215990000001</v>
      </c>
      <c r="R32" s="20">
        <f t="shared" si="5"/>
        <v>0</v>
      </c>
      <c r="S32" s="14">
        <f t="shared" si="16"/>
        <v>0</v>
      </c>
      <c r="T32" s="4" t="str">
        <f t="shared" si="17"/>
        <v>J=</v>
      </c>
      <c r="U32" s="29">
        <f t="shared" si="18"/>
        <v>45656</v>
      </c>
      <c r="V32" s="3"/>
      <c r="W32" s="4"/>
      <c r="X32" s="89">
        <f t="shared" si="19"/>
        <v>20</v>
      </c>
      <c r="Y32" s="71">
        <f t="shared" si="27"/>
        <v>46233</v>
      </c>
      <c r="Z32" s="92">
        <f t="shared" si="31"/>
        <v>1000</v>
      </c>
      <c r="AA32" s="72">
        <f t="shared" si="32"/>
        <v>22</v>
      </c>
      <c r="AB32" s="92">
        <f t="shared" si="33"/>
        <v>2.3200690000000002</v>
      </c>
      <c r="AC32" s="92">
        <f t="shared" si="34"/>
        <v>0</v>
      </c>
      <c r="AD32" s="90">
        <v>0</v>
      </c>
      <c r="AE32" s="92">
        <f t="shared" si="35"/>
        <v>2.3200690000000002</v>
      </c>
      <c r="AF32" s="89">
        <f t="shared" si="23"/>
        <v>20</v>
      </c>
      <c r="AG32" s="91" t="s">
        <v>51</v>
      </c>
      <c r="AH32" s="71">
        <f t="shared" si="36"/>
        <v>46265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67">
        <f t="shared" si="24"/>
        <v>44923</v>
      </c>
      <c r="B33" s="68">
        <f t="shared" ca="1" si="25"/>
        <v>1012.9580539999999</v>
      </c>
      <c r="C33" s="14">
        <f t="shared" si="7"/>
        <v>1000</v>
      </c>
      <c r="D33" s="58">
        <f t="shared" si="8"/>
        <v>44918</v>
      </c>
      <c r="E33" s="57">
        <f ca="1">IF(D33&lt;$B$1,VLOOKUP(D33,[1]DI!$A$4:$B$15000,2,FALSE),0)</f>
        <v>0.13650000000000001</v>
      </c>
      <c r="F33" s="14">
        <f t="shared" ca="1" si="9"/>
        <v>1.00050788</v>
      </c>
      <c r="G33" s="70">
        <f t="shared" ca="1" si="30"/>
        <v>1.0107198224735501</v>
      </c>
      <c r="H33" s="70">
        <f t="shared" si="10"/>
        <v>1</v>
      </c>
      <c r="I33" s="14">
        <f t="shared" ca="1" si="26"/>
        <v>1.01071982</v>
      </c>
      <c r="J33" s="13">
        <f t="shared" si="11"/>
        <v>2.69E-2</v>
      </c>
      <c r="K33" s="29">
        <f t="shared" si="12"/>
        <v>44894</v>
      </c>
      <c r="L33" s="2">
        <f t="shared" si="13"/>
        <v>21</v>
      </c>
      <c r="M33" s="17">
        <f t="shared" si="14"/>
        <v>21</v>
      </c>
      <c r="N33" s="12">
        <f t="shared" si="2"/>
        <v>1.002214495</v>
      </c>
      <c r="O33" s="12">
        <f t="shared" ca="1" si="3"/>
        <v>1.0129580540000001</v>
      </c>
      <c r="P33" s="17">
        <f t="shared" si="15"/>
        <v>0</v>
      </c>
      <c r="Q33" s="14">
        <f t="shared" ca="1" si="4"/>
        <v>12.958054000000001</v>
      </c>
      <c r="R33" s="20">
        <f t="shared" si="5"/>
        <v>0</v>
      </c>
      <c r="S33" s="14">
        <f t="shared" si="16"/>
        <v>0</v>
      </c>
      <c r="T33" s="4" t="str">
        <f t="shared" si="17"/>
        <v>J=</v>
      </c>
      <c r="U33" s="29">
        <f t="shared" si="18"/>
        <v>45656</v>
      </c>
      <c r="V33" s="3"/>
      <c r="W33" s="4"/>
      <c r="X33" s="89">
        <f t="shared" si="19"/>
        <v>21</v>
      </c>
      <c r="Y33" s="71">
        <f t="shared" si="27"/>
        <v>46265</v>
      </c>
      <c r="Z33" s="92">
        <f t="shared" si="31"/>
        <v>1000</v>
      </c>
      <c r="AA33" s="72">
        <f t="shared" si="32"/>
        <v>22</v>
      </c>
      <c r="AB33" s="92">
        <f t="shared" si="33"/>
        <v>2.3200690000000002</v>
      </c>
      <c r="AC33" s="92">
        <f t="shared" si="34"/>
        <v>0</v>
      </c>
      <c r="AD33" s="90">
        <v>0</v>
      </c>
      <c r="AE33" s="92">
        <f t="shared" si="35"/>
        <v>2.3200690000000002</v>
      </c>
      <c r="AF33" s="89">
        <f t="shared" si="23"/>
        <v>21</v>
      </c>
      <c r="AG33" s="91" t="s">
        <v>51</v>
      </c>
      <c r="AH33" s="71">
        <f t="shared" si="36"/>
        <v>46295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67">
        <f t="shared" si="24"/>
        <v>44924</v>
      </c>
      <c r="B34" s="68">
        <f ca="1">IF(A34&lt;=TODAY(),C34+Q34,IF(AND(A34&gt;TODAY(),A34&lt;=$B$1),IF(VLOOKUP(TODAY(),$A$10:$E$5000,4,FALSE)=0,"n.d",C34+Q34),"n.d"))</f>
        <v>1013.57928099</v>
      </c>
      <c r="C34" s="14">
        <f t="shared" si="7"/>
        <v>1000</v>
      </c>
      <c r="D34" s="58">
        <f t="shared" si="8"/>
        <v>44921</v>
      </c>
      <c r="E34" s="57">
        <f ca="1">IF(D34&lt;$B$1,VLOOKUP(D34,[1]DI!$A$4:$B$15000,2,FALSE),0)</f>
        <v>0.13650000000000001</v>
      </c>
      <c r="F34" s="14">
        <f t="shared" ca="1" si="9"/>
        <v>1.00050788</v>
      </c>
      <c r="G34" s="70">
        <f t="shared" ca="1" si="30"/>
        <v>1.01123314685699</v>
      </c>
      <c r="H34" s="70">
        <f t="shared" si="10"/>
        <v>1</v>
      </c>
      <c r="I34" s="14">
        <f t="shared" ca="1" si="26"/>
        <v>1.01123315</v>
      </c>
      <c r="J34" s="13">
        <f t="shared" si="11"/>
        <v>2.69E-2</v>
      </c>
      <c r="K34" s="29">
        <f t="shared" si="12"/>
        <v>44894</v>
      </c>
      <c r="L34" s="2">
        <f t="shared" si="13"/>
        <v>22</v>
      </c>
      <c r="M34" s="17">
        <f t="shared" si="14"/>
        <v>22</v>
      </c>
      <c r="N34" s="12">
        <f t="shared" si="2"/>
        <v>1.002320069</v>
      </c>
      <c r="O34" s="12">
        <f t="shared" ca="1" si="3"/>
        <v>1.0135792809999999</v>
      </c>
      <c r="P34" s="17">
        <f t="shared" si="15"/>
        <v>0</v>
      </c>
      <c r="Q34" s="14">
        <f t="shared" ca="1" si="4"/>
        <v>13.579280990000001</v>
      </c>
      <c r="R34" s="20">
        <f t="shared" si="5"/>
        <v>0</v>
      </c>
      <c r="S34" s="14">
        <f t="shared" si="16"/>
        <v>0</v>
      </c>
      <c r="T34" s="4" t="str">
        <f t="shared" si="17"/>
        <v>J=</v>
      </c>
      <c r="U34" s="29">
        <f t="shared" si="18"/>
        <v>45656</v>
      </c>
      <c r="V34" s="3"/>
      <c r="W34" s="4"/>
      <c r="X34" s="89">
        <f t="shared" si="19"/>
        <v>22</v>
      </c>
      <c r="Y34" s="71">
        <f t="shared" si="27"/>
        <v>46295</v>
      </c>
      <c r="Z34" s="92">
        <f t="shared" si="31"/>
        <v>1000</v>
      </c>
      <c r="AA34" s="72">
        <f t="shared" si="32"/>
        <v>21</v>
      </c>
      <c r="AB34" s="92">
        <f t="shared" si="33"/>
        <v>2.2144949999999999</v>
      </c>
      <c r="AC34" s="92">
        <f t="shared" si="34"/>
        <v>0</v>
      </c>
      <c r="AD34" s="90">
        <v>0</v>
      </c>
      <c r="AE34" s="92">
        <f t="shared" si="35"/>
        <v>2.2144949999999999</v>
      </c>
      <c r="AF34" s="89">
        <f t="shared" si="23"/>
        <v>22</v>
      </c>
      <c r="AG34" s="91" t="s">
        <v>51</v>
      </c>
      <c r="AH34" s="71">
        <f t="shared" si="36"/>
        <v>46325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67">
        <f t="shared" si="24"/>
        <v>44925</v>
      </c>
      <c r="B35" s="68">
        <f t="shared" ca="1" si="25"/>
        <v>1014.200878</v>
      </c>
      <c r="C35" s="14">
        <f t="shared" si="7"/>
        <v>1000</v>
      </c>
      <c r="D35" s="58">
        <f t="shared" si="8"/>
        <v>44922</v>
      </c>
      <c r="E35" s="57">
        <f ca="1">IF(D35&lt;$B$1,VLOOKUP(D35,[1]DI!$A$4:$B$15000,2,FALSE),0)</f>
        <v>0.13650000000000001</v>
      </c>
      <c r="F35" s="14">
        <f t="shared" ca="1" si="9"/>
        <v>1.00050788</v>
      </c>
      <c r="G35" s="70">
        <f t="shared" ca="1" si="30"/>
        <v>1.0117467319476201</v>
      </c>
      <c r="H35" s="70">
        <f t="shared" si="10"/>
        <v>1</v>
      </c>
      <c r="I35" s="14">
        <f t="shared" ca="1" si="26"/>
        <v>1.01174673</v>
      </c>
      <c r="J35" s="13">
        <f t="shared" si="11"/>
        <v>2.69E-2</v>
      </c>
      <c r="K35" s="29">
        <f t="shared" si="12"/>
        <v>44894</v>
      </c>
      <c r="L35" s="2">
        <f t="shared" si="13"/>
        <v>23</v>
      </c>
      <c r="M35" s="17">
        <f t="shared" si="14"/>
        <v>23</v>
      </c>
      <c r="N35" s="12">
        <f t="shared" si="2"/>
        <v>1.0024256540000001</v>
      </c>
      <c r="O35" s="12">
        <f t="shared" ca="1" si="3"/>
        <v>1.014200878</v>
      </c>
      <c r="P35" s="17">
        <f t="shared" si="15"/>
        <v>0</v>
      </c>
      <c r="Q35" s="14">
        <f t="shared" ca="1" si="4"/>
        <v>14.200877999999999</v>
      </c>
      <c r="R35" s="20">
        <f t="shared" si="5"/>
        <v>0</v>
      </c>
      <c r="S35" s="14">
        <f t="shared" si="16"/>
        <v>0</v>
      </c>
      <c r="T35" s="4" t="str">
        <f t="shared" si="17"/>
        <v>J=</v>
      </c>
      <c r="U35" s="29">
        <f t="shared" si="18"/>
        <v>45656</v>
      </c>
      <c r="V35" s="3"/>
      <c r="W35" s="4"/>
      <c r="X35" s="89">
        <f t="shared" si="19"/>
        <v>23</v>
      </c>
      <c r="Y35" s="71">
        <f t="shared" si="27"/>
        <v>46325</v>
      </c>
      <c r="Z35" s="92">
        <f t="shared" si="31"/>
        <v>1000</v>
      </c>
      <c r="AA35" s="72">
        <f t="shared" si="32"/>
        <v>21</v>
      </c>
      <c r="AB35" s="92">
        <f t="shared" si="33"/>
        <v>2.2144949999999999</v>
      </c>
      <c r="AC35" s="92">
        <f t="shared" si="34"/>
        <v>0</v>
      </c>
      <c r="AD35" s="90">
        <v>0</v>
      </c>
      <c r="AE35" s="92">
        <f t="shared" si="35"/>
        <v>2.2144949999999999</v>
      </c>
      <c r="AF35" s="89">
        <f t="shared" si="23"/>
        <v>23</v>
      </c>
      <c r="AG35" s="91" t="s">
        <v>51</v>
      </c>
      <c r="AH35" s="71">
        <f t="shared" si="36"/>
        <v>46356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67">
        <f t="shared" si="24"/>
        <v>44928</v>
      </c>
      <c r="B36" s="68">
        <f t="shared" ca="1" si="25"/>
        <v>1014.822866</v>
      </c>
      <c r="C36" s="14">
        <f t="shared" si="7"/>
        <v>1000</v>
      </c>
      <c r="D36" s="58">
        <f t="shared" si="8"/>
        <v>44923</v>
      </c>
      <c r="E36" s="57">
        <f ca="1">IF(D36&lt;$B$1,VLOOKUP(D36,[1]DI!$A$4:$B$15000,2,FALSE),0)</f>
        <v>0.13650000000000001</v>
      </c>
      <c r="F36" s="14">
        <f t="shared" ca="1" si="9"/>
        <v>1.00050788</v>
      </c>
      <c r="G36" s="70">
        <f t="shared" ca="1" si="30"/>
        <v>1.01226057787784</v>
      </c>
      <c r="H36" s="70">
        <f t="shared" si="10"/>
        <v>1</v>
      </c>
      <c r="I36" s="14">
        <f t="shared" ca="1" si="26"/>
        <v>1.01226058</v>
      </c>
      <c r="J36" s="13">
        <f t="shared" si="11"/>
        <v>2.69E-2</v>
      </c>
      <c r="K36" s="29">
        <f t="shared" si="12"/>
        <v>44894</v>
      </c>
      <c r="L36" s="2">
        <f t="shared" si="13"/>
        <v>24</v>
      </c>
      <c r="M36" s="17">
        <f t="shared" si="14"/>
        <v>24</v>
      </c>
      <c r="N36" s="12">
        <f t="shared" si="2"/>
        <v>1.002531251</v>
      </c>
      <c r="O36" s="12">
        <f t="shared" ca="1" si="3"/>
        <v>1.014822866</v>
      </c>
      <c r="P36" s="17">
        <f t="shared" si="15"/>
        <v>0</v>
      </c>
      <c r="Q36" s="14">
        <f t="shared" ca="1" si="4"/>
        <v>14.822865999999999</v>
      </c>
      <c r="R36" s="20">
        <f t="shared" si="5"/>
        <v>0</v>
      </c>
      <c r="S36" s="14">
        <f t="shared" si="16"/>
        <v>0</v>
      </c>
      <c r="T36" s="4" t="str">
        <f t="shared" si="17"/>
        <v>J=</v>
      </c>
      <c r="U36" s="29">
        <f t="shared" si="18"/>
        <v>45656</v>
      </c>
      <c r="V36" s="3"/>
      <c r="W36" s="4"/>
      <c r="X36" s="89">
        <f t="shared" si="19"/>
        <v>24</v>
      </c>
      <c r="Y36" s="71">
        <f t="shared" si="27"/>
        <v>46356</v>
      </c>
      <c r="Z36" s="92">
        <f t="shared" si="31"/>
        <v>1000</v>
      </c>
      <c r="AA36" s="72">
        <f t="shared" si="32"/>
        <v>19</v>
      </c>
      <c r="AB36" s="92">
        <f t="shared" si="33"/>
        <v>2.0033789999999998</v>
      </c>
      <c r="AC36" s="92">
        <f t="shared" si="34"/>
        <v>0</v>
      </c>
      <c r="AD36" s="90">
        <v>0</v>
      </c>
      <c r="AE36" s="92">
        <f t="shared" si="35"/>
        <v>2.0033789999999998</v>
      </c>
      <c r="AF36" s="89">
        <f t="shared" si="23"/>
        <v>24</v>
      </c>
      <c r="AG36" s="91" t="s">
        <v>51</v>
      </c>
      <c r="AH36" s="71">
        <f t="shared" si="36"/>
        <v>46386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67">
        <f t="shared" si="24"/>
        <v>44929</v>
      </c>
      <c r="B37" s="68">
        <f t="shared" ca="1" si="25"/>
        <v>1015.4452240000001</v>
      </c>
      <c r="C37" s="14">
        <f t="shared" si="7"/>
        <v>1000</v>
      </c>
      <c r="D37" s="58">
        <f t="shared" si="8"/>
        <v>44924</v>
      </c>
      <c r="E37" s="57">
        <f ca="1">IF(D37&lt;$B$1,VLOOKUP(D37,[1]DI!$A$4:$B$15000,2,FALSE),0)</f>
        <v>0.13650000000000001</v>
      </c>
      <c r="F37" s="14">
        <f t="shared" ca="1" si="9"/>
        <v>1.00050788</v>
      </c>
      <c r="G37" s="70">
        <f t="shared" ca="1" si="30"/>
        <v>1.01277468478013</v>
      </c>
      <c r="H37" s="70">
        <f t="shared" si="10"/>
        <v>1</v>
      </c>
      <c r="I37" s="14">
        <f t="shared" ca="1" si="26"/>
        <v>1.0127746799999999</v>
      </c>
      <c r="J37" s="13">
        <f t="shared" si="11"/>
        <v>2.69E-2</v>
      </c>
      <c r="K37" s="29">
        <f t="shared" si="12"/>
        <v>44894</v>
      </c>
      <c r="L37" s="2">
        <f t="shared" si="13"/>
        <v>25</v>
      </c>
      <c r="M37" s="17">
        <f t="shared" si="14"/>
        <v>25</v>
      </c>
      <c r="N37" s="12">
        <f t="shared" si="2"/>
        <v>1.0026368590000001</v>
      </c>
      <c r="O37" s="12">
        <f t="shared" ca="1" si="3"/>
        <v>1.015445224</v>
      </c>
      <c r="P37" s="17">
        <f t="shared" si="15"/>
        <v>0</v>
      </c>
      <c r="Q37" s="14">
        <f t="shared" ca="1" si="4"/>
        <v>15.445224</v>
      </c>
      <c r="R37" s="20">
        <f t="shared" si="5"/>
        <v>0</v>
      </c>
      <c r="S37" s="14">
        <f t="shared" si="16"/>
        <v>0</v>
      </c>
      <c r="T37" s="4" t="str">
        <f t="shared" si="17"/>
        <v>J=</v>
      </c>
      <c r="U37" s="29">
        <f t="shared" si="18"/>
        <v>45656</v>
      </c>
      <c r="V37" s="3"/>
      <c r="W37" s="4"/>
      <c r="X37" s="89">
        <f t="shared" si="19"/>
        <v>25</v>
      </c>
      <c r="Y37" s="71">
        <f t="shared" si="27"/>
        <v>46386</v>
      </c>
      <c r="Z37" s="92">
        <f t="shared" si="31"/>
        <v>1000</v>
      </c>
      <c r="AA37" s="72">
        <f t="shared" si="32"/>
        <v>21</v>
      </c>
      <c r="AB37" s="92">
        <f t="shared" si="33"/>
        <v>2.2144949999999999</v>
      </c>
      <c r="AC37" s="92">
        <f t="shared" si="34"/>
        <v>0</v>
      </c>
      <c r="AD37" s="90">
        <v>0</v>
      </c>
      <c r="AE37" s="92">
        <f t="shared" si="35"/>
        <v>2.2144949999999999</v>
      </c>
      <c r="AF37" s="89">
        <f t="shared" si="23"/>
        <v>25</v>
      </c>
      <c r="AG37" s="91" t="s">
        <v>51</v>
      </c>
      <c r="AH37" s="71">
        <f t="shared" si="36"/>
        <v>46419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67">
        <f t="shared" si="24"/>
        <v>44930</v>
      </c>
      <c r="B38" s="68">
        <f t="shared" ca="1" si="25"/>
        <v>1016.0679730000001</v>
      </c>
      <c r="C38" s="14">
        <f t="shared" si="7"/>
        <v>1000</v>
      </c>
      <c r="D38" s="58">
        <f t="shared" si="8"/>
        <v>44925</v>
      </c>
      <c r="E38" s="57">
        <f ca="1">IF(D38&lt;$B$1,VLOOKUP(D38,[1]DI!$A$4:$B$15000,2,FALSE),0)</f>
        <v>0.13650000000000001</v>
      </c>
      <c r="F38" s="14">
        <f t="shared" ca="1" si="9"/>
        <v>1.00050788</v>
      </c>
      <c r="G38" s="70">
        <f t="shared" ca="1" si="30"/>
        <v>1.01328905278704</v>
      </c>
      <c r="H38" s="70">
        <f t="shared" si="10"/>
        <v>1</v>
      </c>
      <c r="I38" s="14">
        <f t="shared" ca="1" si="26"/>
        <v>1.01328905</v>
      </c>
      <c r="J38" s="13">
        <f t="shared" si="11"/>
        <v>2.69E-2</v>
      </c>
      <c r="K38" s="29">
        <f t="shared" si="12"/>
        <v>44894</v>
      </c>
      <c r="L38" s="2">
        <f t="shared" si="13"/>
        <v>26</v>
      </c>
      <c r="M38" s="17">
        <f t="shared" si="14"/>
        <v>26</v>
      </c>
      <c r="N38" s="12">
        <f t="shared" si="2"/>
        <v>1.002742478</v>
      </c>
      <c r="O38" s="12">
        <f t="shared" ca="1" si="3"/>
        <v>1.016067973</v>
      </c>
      <c r="P38" s="17">
        <f t="shared" si="15"/>
        <v>0</v>
      </c>
      <c r="Q38" s="14">
        <f t="shared" ca="1" si="4"/>
        <v>16.067972999999999</v>
      </c>
      <c r="R38" s="20">
        <f t="shared" si="5"/>
        <v>0</v>
      </c>
      <c r="S38" s="14">
        <f t="shared" si="16"/>
        <v>0</v>
      </c>
      <c r="T38" s="4" t="str">
        <f t="shared" si="17"/>
        <v>J=</v>
      </c>
      <c r="U38" s="29">
        <f t="shared" si="18"/>
        <v>45656</v>
      </c>
      <c r="V38" s="3"/>
      <c r="W38" s="4"/>
      <c r="X38" s="89">
        <f t="shared" si="19"/>
        <v>26</v>
      </c>
      <c r="Y38" s="71">
        <f t="shared" si="27"/>
        <v>46419</v>
      </c>
      <c r="Z38" s="92">
        <f t="shared" si="31"/>
        <v>1000</v>
      </c>
      <c r="AA38" s="72">
        <f t="shared" si="32"/>
        <v>22</v>
      </c>
      <c r="AB38" s="92">
        <f t="shared" si="33"/>
        <v>2.3200690000000002</v>
      </c>
      <c r="AC38" s="92">
        <f t="shared" si="34"/>
        <v>0</v>
      </c>
      <c r="AD38" s="90">
        <v>0</v>
      </c>
      <c r="AE38" s="92">
        <f t="shared" si="35"/>
        <v>2.3200690000000002</v>
      </c>
      <c r="AF38" s="89">
        <f t="shared" si="23"/>
        <v>26</v>
      </c>
      <c r="AG38" s="91" t="s">
        <v>51</v>
      </c>
      <c r="AH38" s="71">
        <f t="shared" si="36"/>
        <v>46449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67">
        <f t="shared" si="24"/>
        <v>44931</v>
      </c>
      <c r="B39" s="68">
        <f t="shared" ca="1" si="25"/>
        <v>1016.691102</v>
      </c>
      <c r="C39" s="14">
        <f t="shared" si="7"/>
        <v>1000</v>
      </c>
      <c r="D39" s="58">
        <f t="shared" si="8"/>
        <v>44928</v>
      </c>
      <c r="E39" s="57">
        <f ca="1">IF(D39&lt;$B$1,VLOOKUP(D39,[1]DI!$A$4:$B$15000,2,FALSE),0)</f>
        <v>0.13650000000000001</v>
      </c>
      <c r="F39" s="14">
        <f t="shared" ca="1" si="9"/>
        <v>1.00050788</v>
      </c>
      <c r="G39" s="70">
        <f t="shared" ca="1" si="30"/>
        <v>1.01380368203117</v>
      </c>
      <c r="H39" s="70">
        <f t="shared" si="10"/>
        <v>1</v>
      </c>
      <c r="I39" s="14">
        <f t="shared" ca="1" si="26"/>
        <v>1.0138036800000001</v>
      </c>
      <c r="J39" s="13">
        <f t="shared" si="11"/>
        <v>2.69E-2</v>
      </c>
      <c r="K39" s="29">
        <f t="shared" si="12"/>
        <v>44894</v>
      </c>
      <c r="L39" s="2">
        <f t="shared" si="13"/>
        <v>27</v>
      </c>
      <c r="M39" s="17">
        <f t="shared" si="14"/>
        <v>27</v>
      </c>
      <c r="N39" s="12">
        <f t="shared" si="2"/>
        <v>1.002848108</v>
      </c>
      <c r="O39" s="12">
        <f t="shared" ca="1" si="3"/>
        <v>1.016691102</v>
      </c>
      <c r="P39" s="17">
        <f t="shared" si="15"/>
        <v>0</v>
      </c>
      <c r="Q39" s="14">
        <f t="shared" ca="1" si="4"/>
        <v>16.691102000000001</v>
      </c>
      <c r="R39" s="20">
        <f t="shared" si="5"/>
        <v>0</v>
      </c>
      <c r="S39" s="14">
        <f t="shared" si="16"/>
        <v>0</v>
      </c>
      <c r="T39" s="4" t="str">
        <f t="shared" si="17"/>
        <v>J=</v>
      </c>
      <c r="U39" s="29">
        <f t="shared" si="18"/>
        <v>45656</v>
      </c>
      <c r="V39" s="3"/>
      <c r="W39" s="4"/>
      <c r="X39" s="89">
        <f t="shared" si="19"/>
        <v>27</v>
      </c>
      <c r="Y39" s="71">
        <v>46449</v>
      </c>
      <c r="Z39" s="92">
        <f t="shared" si="31"/>
        <v>1000</v>
      </c>
      <c r="AA39" s="72">
        <f t="shared" si="32"/>
        <v>20</v>
      </c>
      <c r="AB39" s="92">
        <f t="shared" si="33"/>
        <v>2.1089309900000002</v>
      </c>
      <c r="AC39" s="92">
        <f t="shared" si="34"/>
        <v>0</v>
      </c>
      <c r="AD39" s="90">
        <v>0</v>
      </c>
      <c r="AE39" s="92">
        <f t="shared" si="35"/>
        <v>2.1089309900000002</v>
      </c>
      <c r="AF39" s="89">
        <f t="shared" si="23"/>
        <v>27</v>
      </c>
      <c r="AG39" s="91" t="s">
        <v>51</v>
      </c>
      <c r="AH39" s="71">
        <f t="shared" si="36"/>
        <v>46476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67">
        <f t="shared" si="24"/>
        <v>44932</v>
      </c>
      <c r="B40" s="68">
        <f t="shared" ca="1" si="25"/>
        <v>1017.314612</v>
      </c>
      <c r="C40" s="14">
        <f t="shared" si="7"/>
        <v>1000</v>
      </c>
      <c r="D40" s="58">
        <f t="shared" si="8"/>
        <v>44929</v>
      </c>
      <c r="E40" s="57">
        <f ca="1">IF(D40&lt;$B$1,VLOOKUP(D40,[1]DI!$A$4:$B$15000,2,FALSE),0)</f>
        <v>0.13650000000000001</v>
      </c>
      <c r="F40" s="14">
        <f t="shared" ca="1" si="9"/>
        <v>1.00050788</v>
      </c>
      <c r="G40" s="70">
        <f t="shared" ca="1" si="30"/>
        <v>1.0143185726452</v>
      </c>
      <c r="H40" s="70">
        <f t="shared" si="10"/>
        <v>1</v>
      </c>
      <c r="I40" s="14">
        <f t="shared" ca="1" si="26"/>
        <v>1.0143185699999999</v>
      </c>
      <c r="J40" s="13">
        <f t="shared" si="11"/>
        <v>2.69E-2</v>
      </c>
      <c r="K40" s="29">
        <f t="shared" si="12"/>
        <v>44894</v>
      </c>
      <c r="L40" s="2">
        <f t="shared" si="13"/>
        <v>28</v>
      </c>
      <c r="M40" s="17">
        <f t="shared" si="14"/>
        <v>28</v>
      </c>
      <c r="N40" s="12">
        <f t="shared" si="2"/>
        <v>1.002953749</v>
      </c>
      <c r="O40" s="12">
        <f t="shared" ca="1" si="3"/>
        <v>1.0173146120000001</v>
      </c>
      <c r="P40" s="17">
        <f t="shared" si="15"/>
        <v>0</v>
      </c>
      <c r="Q40" s="14">
        <f t="shared" ca="1" si="4"/>
        <v>17.314612</v>
      </c>
      <c r="R40" s="20">
        <f t="shared" si="5"/>
        <v>0</v>
      </c>
      <c r="S40" s="14">
        <f t="shared" si="16"/>
        <v>0</v>
      </c>
      <c r="T40" s="4" t="str">
        <f t="shared" si="17"/>
        <v>J=</v>
      </c>
      <c r="U40" s="29">
        <f t="shared" si="18"/>
        <v>45656</v>
      </c>
      <c r="V40" s="3"/>
      <c r="W40" s="4"/>
      <c r="X40" s="89">
        <f t="shared" si="19"/>
        <v>28</v>
      </c>
      <c r="Y40" s="71">
        <f t="shared" si="27"/>
        <v>46476</v>
      </c>
      <c r="Z40" s="92">
        <f t="shared" si="31"/>
        <v>1000</v>
      </c>
      <c r="AA40" s="72">
        <f t="shared" si="32"/>
        <v>18</v>
      </c>
      <c r="AB40" s="92">
        <f t="shared" si="33"/>
        <v>1.8978379999999999</v>
      </c>
      <c r="AC40" s="92">
        <f t="shared" si="34"/>
        <v>0</v>
      </c>
      <c r="AD40" s="90">
        <v>0</v>
      </c>
      <c r="AE40" s="92">
        <f t="shared" si="35"/>
        <v>1.8978379999999999</v>
      </c>
      <c r="AF40" s="89">
        <f t="shared" si="23"/>
        <v>28</v>
      </c>
      <c r="AG40" s="91" t="s">
        <v>51</v>
      </c>
      <c r="AH40" s="71">
        <f t="shared" si="36"/>
        <v>46507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67">
        <f t="shared" si="24"/>
        <v>44935</v>
      </c>
      <c r="B41" s="68">
        <f t="shared" ca="1" si="25"/>
        <v>1017.938503</v>
      </c>
      <c r="C41" s="14">
        <f t="shared" si="7"/>
        <v>1000</v>
      </c>
      <c r="D41" s="58">
        <f t="shared" si="8"/>
        <v>44930</v>
      </c>
      <c r="E41" s="57">
        <f ca="1">IF(D41&lt;$B$1,VLOOKUP(D41,[1]DI!$A$4:$B$15000,2,FALSE),0)</f>
        <v>0.13650000000000001</v>
      </c>
      <c r="F41" s="14">
        <f t="shared" ca="1" si="9"/>
        <v>1.00050788</v>
      </c>
      <c r="G41" s="70">
        <f t="shared" ca="1" si="30"/>
        <v>1.0148337247618799</v>
      </c>
      <c r="H41" s="70">
        <f t="shared" si="10"/>
        <v>1</v>
      </c>
      <c r="I41" s="14">
        <f t="shared" ca="1" si="26"/>
        <v>1.0148337199999999</v>
      </c>
      <c r="J41" s="13">
        <f t="shared" si="11"/>
        <v>2.69E-2</v>
      </c>
      <c r="K41" s="29">
        <f t="shared" si="12"/>
        <v>44894</v>
      </c>
      <c r="L41" s="2">
        <f t="shared" si="13"/>
        <v>29</v>
      </c>
      <c r="M41" s="17">
        <f t="shared" si="14"/>
        <v>29</v>
      </c>
      <c r="N41" s="12">
        <f t="shared" si="2"/>
        <v>1.003059401</v>
      </c>
      <c r="O41" s="12">
        <f t="shared" ca="1" si="3"/>
        <v>1.0179385030000001</v>
      </c>
      <c r="P41" s="17">
        <f t="shared" si="15"/>
        <v>0</v>
      </c>
      <c r="Q41" s="14">
        <f t="shared" ca="1" si="4"/>
        <v>17.938503000000001</v>
      </c>
      <c r="R41" s="20">
        <f t="shared" si="5"/>
        <v>0</v>
      </c>
      <c r="S41" s="14">
        <f t="shared" si="16"/>
        <v>0</v>
      </c>
      <c r="T41" s="4" t="str">
        <f t="shared" si="17"/>
        <v>J=</v>
      </c>
      <c r="U41" s="29">
        <f t="shared" si="18"/>
        <v>45656</v>
      </c>
      <c r="V41" s="3"/>
      <c r="W41" s="4"/>
      <c r="X41" s="89">
        <f t="shared" si="19"/>
        <v>29</v>
      </c>
      <c r="Y41" s="71">
        <f t="shared" si="27"/>
        <v>46507</v>
      </c>
      <c r="Z41" s="92">
        <f t="shared" si="31"/>
        <v>1000</v>
      </c>
      <c r="AA41" s="72">
        <f t="shared" si="32"/>
        <v>22</v>
      </c>
      <c r="AB41" s="92">
        <f t="shared" si="33"/>
        <v>2.3200690000000002</v>
      </c>
      <c r="AC41" s="92">
        <f t="shared" si="34"/>
        <v>0</v>
      </c>
      <c r="AD41" s="90">
        <v>0</v>
      </c>
      <c r="AE41" s="92">
        <f t="shared" si="35"/>
        <v>2.3200690000000002</v>
      </c>
      <c r="AF41" s="89">
        <f t="shared" si="23"/>
        <v>29</v>
      </c>
      <c r="AG41" s="91" t="s">
        <v>51</v>
      </c>
      <c r="AH41" s="71">
        <f t="shared" si="36"/>
        <v>46538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67">
        <f t="shared" si="24"/>
        <v>44936</v>
      </c>
      <c r="B42" s="68">
        <f t="shared" ca="1" si="25"/>
        <v>1018.562785</v>
      </c>
      <c r="C42" s="14">
        <f t="shared" si="7"/>
        <v>1000</v>
      </c>
      <c r="D42" s="58">
        <f t="shared" si="8"/>
        <v>44931</v>
      </c>
      <c r="E42" s="57">
        <f ca="1">IF(D42&lt;$B$1,VLOOKUP(D42,[1]DI!$A$4:$B$15000,2,FALSE),0)</f>
        <v>0.13650000000000001</v>
      </c>
      <c r="F42" s="14">
        <f t="shared" ca="1" si="9"/>
        <v>1.00050788</v>
      </c>
      <c r="G42" s="70">
        <f t="shared" ca="1" si="30"/>
        <v>1.0153491385140101</v>
      </c>
      <c r="H42" s="70">
        <f t="shared" si="10"/>
        <v>1</v>
      </c>
      <c r="I42" s="14">
        <f t="shared" ca="1" si="26"/>
        <v>1.0153491400000001</v>
      </c>
      <c r="J42" s="13">
        <f t="shared" si="11"/>
        <v>2.69E-2</v>
      </c>
      <c r="K42" s="29">
        <f t="shared" si="12"/>
        <v>44894</v>
      </c>
      <c r="L42" s="2">
        <f t="shared" si="13"/>
        <v>30</v>
      </c>
      <c r="M42" s="17">
        <f t="shared" si="14"/>
        <v>30</v>
      </c>
      <c r="N42" s="12">
        <f t="shared" si="2"/>
        <v>1.0031650640000001</v>
      </c>
      <c r="O42" s="12">
        <f t="shared" ca="1" si="3"/>
        <v>1.0185627850000001</v>
      </c>
      <c r="P42" s="17">
        <f t="shared" si="15"/>
        <v>0</v>
      </c>
      <c r="Q42" s="14">
        <f t="shared" ca="1" si="4"/>
        <v>18.562785000000002</v>
      </c>
      <c r="R42" s="20">
        <f t="shared" si="5"/>
        <v>0</v>
      </c>
      <c r="S42" s="14">
        <f t="shared" si="16"/>
        <v>0</v>
      </c>
      <c r="T42" s="4" t="str">
        <f t="shared" si="17"/>
        <v>J=</v>
      </c>
      <c r="U42" s="29">
        <f t="shared" si="18"/>
        <v>45656</v>
      </c>
      <c r="V42" s="3"/>
      <c r="W42" s="4"/>
      <c r="X42" s="89">
        <f t="shared" si="19"/>
        <v>30</v>
      </c>
      <c r="Y42" s="71">
        <f t="shared" si="27"/>
        <v>46538</v>
      </c>
      <c r="Z42" s="92">
        <f t="shared" si="31"/>
        <v>1000</v>
      </c>
      <c r="AA42" s="72">
        <f t="shared" si="32"/>
        <v>20</v>
      </c>
      <c r="AB42" s="92">
        <f t="shared" si="33"/>
        <v>2.1089309900000002</v>
      </c>
      <c r="AC42" s="92">
        <f t="shared" si="34"/>
        <v>0</v>
      </c>
      <c r="AD42" s="90">
        <v>0</v>
      </c>
      <c r="AE42" s="92">
        <f t="shared" si="35"/>
        <v>2.1089309900000002</v>
      </c>
      <c r="AF42" s="89">
        <f t="shared" si="23"/>
        <v>30</v>
      </c>
      <c r="AG42" s="91" t="s">
        <v>51</v>
      </c>
      <c r="AH42" s="71">
        <f t="shared" si="36"/>
        <v>46568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67">
        <f t="shared" si="24"/>
        <v>44937</v>
      </c>
      <c r="B43" s="68">
        <f t="shared" ca="1" si="25"/>
        <v>1019.187439</v>
      </c>
      <c r="C43" s="14">
        <f t="shared" si="7"/>
        <v>1000</v>
      </c>
      <c r="D43" s="58">
        <f t="shared" si="8"/>
        <v>44932</v>
      </c>
      <c r="E43" s="57">
        <f ca="1">IF(D43&lt;$B$1,VLOOKUP(D43,[1]DI!$A$4:$B$15000,2,FALSE),0)</f>
        <v>0.13650000000000001</v>
      </c>
      <c r="F43" s="14">
        <f t="shared" ca="1" si="9"/>
        <v>1.00050788</v>
      </c>
      <c r="G43" s="70">
        <f t="shared" ca="1" si="30"/>
        <v>1.0158648140344799</v>
      </c>
      <c r="H43" s="70">
        <f t="shared" si="10"/>
        <v>1</v>
      </c>
      <c r="I43" s="14">
        <f t="shared" ca="1" si="26"/>
        <v>1.0158648100000001</v>
      </c>
      <c r="J43" s="13">
        <f t="shared" si="11"/>
        <v>2.69E-2</v>
      </c>
      <c r="K43" s="29">
        <f t="shared" si="12"/>
        <v>44894</v>
      </c>
      <c r="L43" s="2">
        <f t="shared" si="13"/>
        <v>31</v>
      </c>
      <c r="M43" s="17">
        <f t="shared" si="14"/>
        <v>31</v>
      </c>
      <c r="N43" s="12">
        <f t="shared" si="2"/>
        <v>1.003270739</v>
      </c>
      <c r="O43" s="12">
        <f t="shared" ca="1" si="3"/>
        <v>1.019187439</v>
      </c>
      <c r="P43" s="17">
        <f t="shared" si="15"/>
        <v>0</v>
      </c>
      <c r="Q43" s="14">
        <f t="shared" ca="1" si="4"/>
        <v>19.187439000000001</v>
      </c>
      <c r="R43" s="20">
        <f t="shared" si="5"/>
        <v>0</v>
      </c>
      <c r="S43" s="14">
        <f t="shared" si="16"/>
        <v>0</v>
      </c>
      <c r="T43" s="4" t="str">
        <f t="shared" si="17"/>
        <v>J=</v>
      </c>
      <c r="U43" s="29">
        <f t="shared" si="18"/>
        <v>45656</v>
      </c>
      <c r="V43" s="3"/>
      <c r="W43" s="4"/>
      <c r="X43" s="89">
        <f t="shared" si="19"/>
        <v>31</v>
      </c>
      <c r="Y43" s="71">
        <f t="shared" si="27"/>
        <v>46568</v>
      </c>
      <c r="Z43" s="92">
        <f t="shared" si="31"/>
        <v>1000</v>
      </c>
      <c r="AA43" s="72">
        <f t="shared" si="32"/>
        <v>22</v>
      </c>
      <c r="AB43" s="92">
        <f t="shared" si="33"/>
        <v>2.3200690000000002</v>
      </c>
      <c r="AC43" s="92">
        <f t="shared" si="34"/>
        <v>0</v>
      </c>
      <c r="AD43" s="90">
        <v>0</v>
      </c>
      <c r="AE43" s="92">
        <f t="shared" si="35"/>
        <v>2.3200690000000002</v>
      </c>
      <c r="AF43" s="89">
        <f t="shared" si="23"/>
        <v>31</v>
      </c>
      <c r="AG43" s="91" t="s">
        <v>51</v>
      </c>
      <c r="AH43" s="71">
        <f t="shared" si="36"/>
        <v>46598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67">
        <f t="shared" si="24"/>
        <v>44938</v>
      </c>
      <c r="B44" s="68">
        <f t="shared" ca="1" si="25"/>
        <v>1019.812482</v>
      </c>
      <c r="C44" s="14">
        <f t="shared" si="7"/>
        <v>1000</v>
      </c>
      <c r="D44" s="58">
        <f t="shared" si="8"/>
        <v>44935</v>
      </c>
      <c r="E44" s="57">
        <f ca="1">IF(D44&lt;$B$1,VLOOKUP(D44,[1]DI!$A$4:$B$15000,2,FALSE),0)</f>
        <v>0.13650000000000001</v>
      </c>
      <c r="F44" s="14">
        <f t="shared" ca="1" si="9"/>
        <v>1.00050788</v>
      </c>
      <c r="G44" s="70">
        <f t="shared" ca="1" si="30"/>
        <v>1.01638075145623</v>
      </c>
      <c r="H44" s="70">
        <f t="shared" si="10"/>
        <v>1</v>
      </c>
      <c r="I44" s="14">
        <f t="shared" ca="1" si="26"/>
        <v>1.0163807499999999</v>
      </c>
      <c r="J44" s="13">
        <f t="shared" si="11"/>
        <v>2.69E-2</v>
      </c>
      <c r="K44" s="29">
        <f t="shared" si="12"/>
        <v>44894</v>
      </c>
      <c r="L44" s="2">
        <f t="shared" si="13"/>
        <v>32</v>
      </c>
      <c r="M44" s="17">
        <f t="shared" si="14"/>
        <v>32</v>
      </c>
      <c r="N44" s="12">
        <f t="shared" si="2"/>
        <v>1.003376424</v>
      </c>
      <c r="O44" s="12">
        <f t="shared" ca="1" si="3"/>
        <v>1.0198124820000001</v>
      </c>
      <c r="P44" s="17">
        <f t="shared" si="15"/>
        <v>0</v>
      </c>
      <c r="Q44" s="14">
        <f t="shared" ca="1" si="4"/>
        <v>19.812481999999999</v>
      </c>
      <c r="R44" s="20">
        <f t="shared" si="5"/>
        <v>0</v>
      </c>
      <c r="S44" s="14">
        <f t="shared" si="16"/>
        <v>0</v>
      </c>
      <c r="T44" s="4" t="str">
        <f t="shared" si="17"/>
        <v>J=</v>
      </c>
      <c r="U44" s="29">
        <f t="shared" si="18"/>
        <v>45656</v>
      </c>
      <c r="V44" s="3"/>
      <c r="W44" s="4"/>
      <c r="X44" s="89">
        <f t="shared" si="19"/>
        <v>32</v>
      </c>
      <c r="Y44" s="71">
        <f t="shared" si="27"/>
        <v>46598</v>
      </c>
      <c r="Z44" s="92">
        <f t="shared" si="31"/>
        <v>1000</v>
      </c>
      <c r="AA44" s="72">
        <f t="shared" si="32"/>
        <v>22</v>
      </c>
      <c r="AB44" s="92">
        <f t="shared" si="33"/>
        <v>2.3200690000000002</v>
      </c>
      <c r="AC44" s="92">
        <f t="shared" si="34"/>
        <v>0</v>
      </c>
      <c r="AD44" s="90">
        <v>0</v>
      </c>
      <c r="AE44" s="92">
        <f t="shared" si="35"/>
        <v>2.3200690000000002</v>
      </c>
      <c r="AF44" s="89">
        <f t="shared" si="23"/>
        <v>32</v>
      </c>
      <c r="AG44" s="91" t="s">
        <v>51</v>
      </c>
      <c r="AH44" s="71">
        <f t="shared" si="36"/>
        <v>46629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67">
        <f t="shared" si="24"/>
        <v>44939</v>
      </c>
      <c r="B45" s="68">
        <f t="shared" ca="1" si="25"/>
        <v>1020.43790799</v>
      </c>
      <c r="C45" s="14">
        <f t="shared" si="7"/>
        <v>1000</v>
      </c>
      <c r="D45" s="58">
        <f t="shared" si="8"/>
        <v>44936</v>
      </c>
      <c r="E45" s="57">
        <f ca="1">IF(D45&lt;$B$1,VLOOKUP(D45,[1]DI!$A$4:$B$15000,2,FALSE),0)</f>
        <v>0.13650000000000001</v>
      </c>
      <c r="F45" s="14">
        <f t="shared" ca="1" si="9"/>
        <v>1.00050788</v>
      </c>
      <c r="G45" s="70">
        <f t="shared" ca="1" si="30"/>
        <v>1.0168969509122801</v>
      </c>
      <c r="H45" s="70">
        <f t="shared" si="10"/>
        <v>1</v>
      </c>
      <c r="I45" s="14">
        <f t="shared" ca="1" si="26"/>
        <v>1.01689695</v>
      </c>
      <c r="J45" s="13">
        <f t="shared" si="11"/>
        <v>2.69E-2</v>
      </c>
      <c r="K45" s="29">
        <f t="shared" si="12"/>
        <v>44894</v>
      </c>
      <c r="L45" s="2">
        <f t="shared" si="13"/>
        <v>33</v>
      </c>
      <c r="M45" s="17">
        <f t="shared" si="14"/>
        <v>33</v>
      </c>
      <c r="N45" s="12">
        <f t="shared" si="2"/>
        <v>1.003482121</v>
      </c>
      <c r="O45" s="12">
        <f t="shared" ca="1" si="3"/>
        <v>1.0204379079999999</v>
      </c>
      <c r="P45" s="17">
        <f t="shared" si="15"/>
        <v>0</v>
      </c>
      <c r="Q45" s="14">
        <f t="shared" ca="1" si="4"/>
        <v>20.437907989999999</v>
      </c>
      <c r="R45" s="20">
        <f t="shared" si="5"/>
        <v>0</v>
      </c>
      <c r="S45" s="14">
        <f t="shared" si="16"/>
        <v>0</v>
      </c>
      <c r="T45" s="4" t="str">
        <f t="shared" si="17"/>
        <v>J=</v>
      </c>
      <c r="U45" s="29">
        <f t="shared" si="18"/>
        <v>45656</v>
      </c>
      <c r="V45" s="3"/>
      <c r="W45" s="4"/>
      <c r="X45" s="89">
        <f t="shared" si="19"/>
        <v>33</v>
      </c>
      <c r="Y45" s="71">
        <f t="shared" si="27"/>
        <v>46629</v>
      </c>
      <c r="Z45" s="92">
        <f t="shared" si="31"/>
        <v>1000</v>
      </c>
      <c r="AA45" s="72">
        <f t="shared" si="32"/>
        <v>21</v>
      </c>
      <c r="AB45" s="92">
        <f t="shared" si="33"/>
        <v>2.2144949999999999</v>
      </c>
      <c r="AC45" s="92">
        <f t="shared" si="34"/>
        <v>0</v>
      </c>
      <c r="AD45" s="90">
        <v>0</v>
      </c>
      <c r="AE45" s="92">
        <f t="shared" si="35"/>
        <v>2.2144949999999999</v>
      </c>
      <c r="AF45" s="89">
        <f t="shared" si="23"/>
        <v>33</v>
      </c>
      <c r="AG45" s="91" t="s">
        <v>51</v>
      </c>
      <c r="AH45" s="71">
        <f t="shared" si="36"/>
        <v>46660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67">
        <f t="shared" si="24"/>
        <v>44942</v>
      </c>
      <c r="B46" s="68">
        <f t="shared" ca="1" si="25"/>
        <v>1021.06371499</v>
      </c>
      <c r="C46" s="14">
        <f t="shared" si="7"/>
        <v>1000</v>
      </c>
      <c r="D46" s="58">
        <f t="shared" si="8"/>
        <v>44937</v>
      </c>
      <c r="E46" s="57">
        <f ca="1">IF(D46&lt;$B$1,VLOOKUP(D46,[1]DI!$A$4:$B$15000,2,FALSE),0)</f>
        <v>0.13650000000000001</v>
      </c>
      <c r="F46" s="14">
        <f t="shared" ca="1" si="9"/>
        <v>1.00050788</v>
      </c>
      <c r="G46" s="70">
        <f t="shared" ca="1" si="30"/>
        <v>1.0174134125357099</v>
      </c>
      <c r="H46" s="70">
        <f t="shared" si="10"/>
        <v>1</v>
      </c>
      <c r="I46" s="14">
        <f t="shared" ca="1" si="26"/>
        <v>1.0174134100000001</v>
      </c>
      <c r="J46" s="13">
        <f t="shared" si="11"/>
        <v>2.69E-2</v>
      </c>
      <c r="K46" s="29">
        <f t="shared" si="12"/>
        <v>44894</v>
      </c>
      <c r="L46" s="2">
        <f t="shared" si="13"/>
        <v>34</v>
      </c>
      <c r="M46" s="17">
        <f t="shared" si="14"/>
        <v>34</v>
      </c>
      <c r="N46" s="12">
        <f t="shared" si="2"/>
        <v>1.003587829</v>
      </c>
      <c r="O46" s="12">
        <f t="shared" ca="1" si="3"/>
        <v>1.0210637149999999</v>
      </c>
      <c r="P46" s="17">
        <f t="shared" si="15"/>
        <v>0</v>
      </c>
      <c r="Q46" s="14">
        <f t="shared" ca="1" si="4"/>
        <v>21.063714990000001</v>
      </c>
      <c r="R46" s="20">
        <f t="shared" si="5"/>
        <v>0</v>
      </c>
      <c r="S46" s="14">
        <f t="shared" si="16"/>
        <v>0</v>
      </c>
      <c r="T46" s="4" t="str">
        <f t="shared" si="17"/>
        <v>J=</v>
      </c>
      <c r="U46" s="29">
        <f t="shared" si="18"/>
        <v>45656</v>
      </c>
      <c r="V46" s="3"/>
      <c r="W46" s="4"/>
      <c r="X46" s="89">
        <f t="shared" si="19"/>
        <v>34</v>
      </c>
      <c r="Y46" s="71">
        <f t="shared" si="27"/>
        <v>46660</v>
      </c>
      <c r="Z46" s="92">
        <f t="shared" si="31"/>
        <v>1000</v>
      </c>
      <c r="AA46" s="72">
        <f t="shared" si="32"/>
        <v>22</v>
      </c>
      <c r="AB46" s="92">
        <f t="shared" si="33"/>
        <v>2.3200690000000002</v>
      </c>
      <c r="AC46" s="92">
        <f t="shared" si="34"/>
        <v>0</v>
      </c>
      <c r="AD46" s="90">
        <v>0</v>
      </c>
      <c r="AE46" s="92">
        <f t="shared" si="35"/>
        <v>2.3200690000000002</v>
      </c>
      <c r="AF46" s="89">
        <f t="shared" si="23"/>
        <v>34</v>
      </c>
      <c r="AG46" s="91" t="s">
        <v>51</v>
      </c>
      <c r="AH46" s="71">
        <f t="shared" si="36"/>
        <v>46692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67">
        <f t="shared" si="24"/>
        <v>44943</v>
      </c>
      <c r="B47" s="68">
        <f t="shared" ca="1" si="25"/>
        <v>1021.689914</v>
      </c>
      <c r="C47" s="14">
        <f t="shared" si="7"/>
        <v>1000</v>
      </c>
      <c r="D47" s="58">
        <f t="shared" si="8"/>
        <v>44938</v>
      </c>
      <c r="E47" s="57">
        <f ca="1">IF(D47&lt;$B$1,VLOOKUP(D47,[1]DI!$A$4:$B$15000,2,FALSE),0)</f>
        <v>0.13650000000000001</v>
      </c>
      <c r="F47" s="14">
        <f t="shared" ca="1" si="9"/>
        <v>1.00050788</v>
      </c>
      <c r="G47" s="70">
        <f t="shared" ca="1" si="30"/>
        <v>1.01793013645967</v>
      </c>
      <c r="H47" s="70">
        <f t="shared" si="10"/>
        <v>1</v>
      </c>
      <c r="I47" s="14">
        <f t="shared" ca="1" si="26"/>
        <v>1.01793014</v>
      </c>
      <c r="J47" s="13">
        <f t="shared" si="11"/>
        <v>2.69E-2</v>
      </c>
      <c r="K47" s="29">
        <f t="shared" si="12"/>
        <v>44894</v>
      </c>
      <c r="L47" s="2">
        <f t="shared" si="13"/>
        <v>35</v>
      </c>
      <c r="M47" s="17">
        <f t="shared" si="14"/>
        <v>35</v>
      </c>
      <c r="N47" s="12">
        <f t="shared" si="2"/>
        <v>1.003693548</v>
      </c>
      <c r="O47" s="12">
        <f t="shared" ca="1" si="3"/>
        <v>1.021689914</v>
      </c>
      <c r="P47" s="17">
        <f t="shared" si="15"/>
        <v>0</v>
      </c>
      <c r="Q47" s="14">
        <f t="shared" ca="1" si="4"/>
        <v>21.689914000000002</v>
      </c>
      <c r="R47" s="20">
        <f t="shared" si="5"/>
        <v>0</v>
      </c>
      <c r="S47" s="14">
        <f t="shared" si="16"/>
        <v>0</v>
      </c>
      <c r="T47" s="4" t="str">
        <f t="shared" si="17"/>
        <v>J=</v>
      </c>
      <c r="U47" s="29">
        <f t="shared" si="18"/>
        <v>45656</v>
      </c>
      <c r="V47" s="3"/>
      <c r="W47" s="4"/>
      <c r="X47" s="89">
        <f t="shared" si="19"/>
        <v>35</v>
      </c>
      <c r="Y47" s="71">
        <f t="shared" si="27"/>
        <v>46692</v>
      </c>
      <c r="Z47" s="92">
        <f t="shared" si="31"/>
        <v>1000</v>
      </c>
      <c r="AA47" s="72">
        <f t="shared" si="32"/>
        <v>21</v>
      </c>
      <c r="AB47" s="92">
        <f t="shared" si="33"/>
        <v>2.2144949999999999</v>
      </c>
      <c r="AC47" s="92">
        <f t="shared" si="34"/>
        <v>0</v>
      </c>
      <c r="AD47" s="90">
        <v>0</v>
      </c>
      <c r="AE47" s="92">
        <f t="shared" si="35"/>
        <v>2.2144949999999999</v>
      </c>
      <c r="AF47" s="89">
        <f t="shared" si="23"/>
        <v>35</v>
      </c>
      <c r="AG47" s="91" t="s">
        <v>51</v>
      </c>
      <c r="AH47" s="71">
        <f t="shared" si="36"/>
        <v>46721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67">
        <f t="shared" si="24"/>
        <v>44944</v>
      </c>
      <c r="B48" s="68">
        <f t="shared" ca="1" si="25"/>
        <v>1022.3164839999999</v>
      </c>
      <c r="C48" s="14">
        <f t="shared" si="7"/>
        <v>1000</v>
      </c>
      <c r="D48" s="58">
        <f t="shared" si="8"/>
        <v>44939</v>
      </c>
      <c r="E48" s="57">
        <f ca="1">IF(D48&lt;$B$1,VLOOKUP(D48,[1]DI!$A$4:$B$15000,2,FALSE),0)</f>
        <v>0.13650000000000001</v>
      </c>
      <c r="F48" s="14">
        <f t="shared" ca="1" si="9"/>
        <v>1.00050788</v>
      </c>
      <c r="G48" s="70">
        <f t="shared" ca="1" si="30"/>
        <v>1.0184471228173799</v>
      </c>
      <c r="H48" s="70">
        <f t="shared" si="10"/>
        <v>1</v>
      </c>
      <c r="I48" s="14">
        <f t="shared" ca="1" si="26"/>
        <v>1.01844712</v>
      </c>
      <c r="J48" s="13">
        <f t="shared" si="11"/>
        <v>2.69E-2</v>
      </c>
      <c r="K48" s="29">
        <f t="shared" si="12"/>
        <v>44894</v>
      </c>
      <c r="L48" s="2">
        <f t="shared" si="13"/>
        <v>36</v>
      </c>
      <c r="M48" s="17">
        <f t="shared" si="14"/>
        <v>36</v>
      </c>
      <c r="N48" s="12">
        <f t="shared" si="2"/>
        <v>1.003799278</v>
      </c>
      <c r="O48" s="12">
        <f t="shared" ca="1" si="3"/>
        <v>1.0223164840000001</v>
      </c>
      <c r="P48" s="17">
        <f t="shared" si="15"/>
        <v>0</v>
      </c>
      <c r="Q48" s="14">
        <f t="shared" ca="1" si="4"/>
        <v>22.316483999999999</v>
      </c>
      <c r="R48" s="20">
        <f t="shared" si="5"/>
        <v>0</v>
      </c>
      <c r="S48" s="14">
        <f t="shared" si="16"/>
        <v>0</v>
      </c>
      <c r="T48" s="4" t="str">
        <f t="shared" si="17"/>
        <v>J=</v>
      </c>
      <c r="U48" s="29">
        <f t="shared" si="18"/>
        <v>45656</v>
      </c>
      <c r="V48" s="3"/>
      <c r="W48" s="4"/>
      <c r="X48" s="89">
        <f t="shared" si="19"/>
        <v>36</v>
      </c>
      <c r="Y48" s="71">
        <f t="shared" si="27"/>
        <v>46721</v>
      </c>
      <c r="Z48" s="92">
        <f t="shared" si="31"/>
        <v>1000</v>
      </c>
      <c r="AA48" s="72">
        <f t="shared" si="32"/>
        <v>19</v>
      </c>
      <c r="AB48" s="92">
        <f t="shared" si="33"/>
        <v>2.0033789999999998</v>
      </c>
      <c r="AC48" s="92">
        <f t="shared" si="34"/>
        <v>0</v>
      </c>
      <c r="AD48" s="90">
        <v>0</v>
      </c>
      <c r="AE48" s="92">
        <f t="shared" si="35"/>
        <v>2.0033789999999998</v>
      </c>
      <c r="AF48" s="89">
        <f t="shared" si="23"/>
        <v>36</v>
      </c>
      <c r="AG48" s="91" t="s">
        <v>51</v>
      </c>
      <c r="AH48" s="71">
        <f t="shared" si="36"/>
        <v>46751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67">
        <f t="shared" si="24"/>
        <v>44945</v>
      </c>
      <c r="B49" s="68">
        <f t="shared" ca="1" si="25"/>
        <v>1022.943446</v>
      </c>
      <c r="C49" s="14">
        <f t="shared" si="7"/>
        <v>1000</v>
      </c>
      <c r="D49" s="58">
        <f t="shared" si="8"/>
        <v>44942</v>
      </c>
      <c r="E49" s="57">
        <f ca="1">IF(D49&lt;$B$1,VLOOKUP(D49,[1]DI!$A$4:$B$15000,2,FALSE),0)</f>
        <v>0.13650000000000001</v>
      </c>
      <c r="F49" s="14">
        <f t="shared" ca="1" si="9"/>
        <v>1.00050788</v>
      </c>
      <c r="G49" s="70">
        <f t="shared" ca="1" si="30"/>
        <v>1.01896437174212</v>
      </c>
      <c r="H49" s="70">
        <f t="shared" si="10"/>
        <v>1</v>
      </c>
      <c r="I49" s="14">
        <f t="shared" ca="1" si="26"/>
        <v>1.01896437</v>
      </c>
      <c r="J49" s="13">
        <f t="shared" si="11"/>
        <v>2.69E-2</v>
      </c>
      <c r="K49" s="29">
        <f t="shared" si="12"/>
        <v>44894</v>
      </c>
      <c r="L49" s="2">
        <f t="shared" si="13"/>
        <v>37</v>
      </c>
      <c r="M49" s="17">
        <f t="shared" si="14"/>
        <v>37</v>
      </c>
      <c r="N49" s="12">
        <f t="shared" si="2"/>
        <v>1.0039050199999999</v>
      </c>
      <c r="O49" s="12">
        <f t="shared" ca="1" si="3"/>
        <v>1.022943446</v>
      </c>
      <c r="P49" s="17">
        <f t="shared" si="15"/>
        <v>0</v>
      </c>
      <c r="Q49" s="14">
        <f t="shared" ca="1" si="4"/>
        <v>22.943446000000002</v>
      </c>
      <c r="R49" s="20">
        <f t="shared" si="5"/>
        <v>0</v>
      </c>
      <c r="S49" s="14">
        <f t="shared" si="16"/>
        <v>0</v>
      </c>
      <c r="T49" s="4" t="str">
        <f t="shared" si="17"/>
        <v>J=</v>
      </c>
      <c r="U49" s="29">
        <f t="shared" si="18"/>
        <v>45656</v>
      </c>
      <c r="V49" s="3"/>
      <c r="W49" s="4"/>
      <c r="X49" s="89">
        <f t="shared" si="19"/>
        <v>37</v>
      </c>
      <c r="Y49" s="71">
        <f t="shared" si="27"/>
        <v>46751</v>
      </c>
      <c r="Z49" s="92">
        <f t="shared" si="31"/>
        <v>1000</v>
      </c>
      <c r="AA49" s="72">
        <f t="shared" si="32"/>
        <v>22</v>
      </c>
      <c r="AB49" s="92">
        <f t="shared" si="33"/>
        <v>2.3200690000000002</v>
      </c>
      <c r="AC49" s="92">
        <f t="shared" si="34"/>
        <v>0</v>
      </c>
      <c r="AD49" s="90">
        <v>0</v>
      </c>
      <c r="AE49" s="92">
        <f t="shared" si="35"/>
        <v>2.3200690000000002</v>
      </c>
      <c r="AF49" s="89">
        <f t="shared" si="23"/>
        <v>37</v>
      </c>
      <c r="AG49" s="91" t="s">
        <v>51</v>
      </c>
      <c r="AH49" s="71">
        <f t="shared" si="36"/>
        <v>46783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67">
        <f t="shared" si="24"/>
        <v>44946</v>
      </c>
      <c r="B50" s="68">
        <f t="shared" ca="1" si="25"/>
        <v>1023.570789</v>
      </c>
      <c r="C50" s="14">
        <f t="shared" si="7"/>
        <v>1000</v>
      </c>
      <c r="D50" s="58">
        <f t="shared" si="8"/>
        <v>44943</v>
      </c>
      <c r="E50" s="57">
        <f ca="1">IF(D50&lt;$B$1,VLOOKUP(D50,[1]DI!$A$4:$B$15000,2,FALSE),0)</f>
        <v>0.13650000000000001</v>
      </c>
      <c r="F50" s="14">
        <f t="shared" ca="1" si="9"/>
        <v>1.00050788</v>
      </c>
      <c r="G50" s="70">
        <f t="shared" ca="1" si="30"/>
        <v>1.0194818833672401</v>
      </c>
      <c r="H50" s="70">
        <f t="shared" si="10"/>
        <v>1</v>
      </c>
      <c r="I50" s="14">
        <f t="shared" ca="1" si="26"/>
        <v>1.0194818800000001</v>
      </c>
      <c r="J50" s="13">
        <f t="shared" si="11"/>
        <v>2.69E-2</v>
      </c>
      <c r="K50" s="29">
        <f t="shared" si="12"/>
        <v>44894</v>
      </c>
      <c r="L50" s="2">
        <f t="shared" si="13"/>
        <v>38</v>
      </c>
      <c r="M50" s="17">
        <f t="shared" si="14"/>
        <v>38</v>
      </c>
      <c r="N50" s="12">
        <f t="shared" si="2"/>
        <v>1.004010772</v>
      </c>
      <c r="O50" s="12">
        <f t="shared" ca="1" si="3"/>
        <v>1.0235707890000001</v>
      </c>
      <c r="P50" s="17">
        <f t="shared" si="15"/>
        <v>0</v>
      </c>
      <c r="Q50" s="14">
        <f t="shared" ca="1" si="4"/>
        <v>23.570789000000001</v>
      </c>
      <c r="R50" s="20">
        <f t="shared" si="5"/>
        <v>0</v>
      </c>
      <c r="S50" s="14">
        <f t="shared" si="16"/>
        <v>0</v>
      </c>
      <c r="T50" s="4" t="str">
        <f t="shared" si="17"/>
        <v>J=</v>
      </c>
      <c r="U50" s="29">
        <f t="shared" si="18"/>
        <v>45656</v>
      </c>
      <c r="V50" s="3"/>
      <c r="W50" s="4"/>
      <c r="X50" s="89">
        <f t="shared" si="19"/>
        <v>38</v>
      </c>
      <c r="Y50" s="71">
        <f t="shared" si="27"/>
        <v>46783</v>
      </c>
      <c r="Z50" s="92">
        <f t="shared" si="31"/>
        <v>1000</v>
      </c>
      <c r="AA50" s="72">
        <f t="shared" si="32"/>
        <v>22</v>
      </c>
      <c r="AB50" s="92">
        <f t="shared" si="33"/>
        <v>2.3200690000000002</v>
      </c>
      <c r="AC50" s="92">
        <f t="shared" si="34"/>
        <v>0</v>
      </c>
      <c r="AD50" s="90">
        <v>0</v>
      </c>
      <c r="AE50" s="92">
        <f t="shared" si="35"/>
        <v>2.3200690000000002</v>
      </c>
      <c r="AF50" s="89">
        <f t="shared" si="23"/>
        <v>38</v>
      </c>
      <c r="AG50" s="91" t="s">
        <v>51</v>
      </c>
      <c r="AH50" s="71">
        <f t="shared" si="36"/>
        <v>46815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67">
        <f t="shared" si="24"/>
        <v>44949</v>
      </c>
      <c r="B51" s="68">
        <f t="shared" ca="1" si="25"/>
        <v>1024.198525</v>
      </c>
      <c r="C51" s="14">
        <f t="shared" si="7"/>
        <v>1000</v>
      </c>
      <c r="D51" s="58">
        <f t="shared" si="8"/>
        <v>44944</v>
      </c>
      <c r="E51" s="57">
        <f ca="1">IF(D51&lt;$B$1,VLOOKUP(D51,[1]DI!$A$4:$B$15000,2,FALSE),0)</f>
        <v>0.13650000000000001</v>
      </c>
      <c r="F51" s="14">
        <f t="shared" ca="1" si="9"/>
        <v>1.00050788</v>
      </c>
      <c r="G51" s="70">
        <f t="shared" ca="1" si="30"/>
        <v>1.0199996578261601</v>
      </c>
      <c r="H51" s="70">
        <f t="shared" si="10"/>
        <v>1</v>
      </c>
      <c r="I51" s="14">
        <f t="shared" ca="1" si="26"/>
        <v>1.0199996600000001</v>
      </c>
      <c r="J51" s="13">
        <f t="shared" si="11"/>
        <v>2.69E-2</v>
      </c>
      <c r="K51" s="29">
        <f t="shared" si="12"/>
        <v>44894</v>
      </c>
      <c r="L51" s="2">
        <f t="shared" si="13"/>
        <v>39</v>
      </c>
      <c r="M51" s="17">
        <f t="shared" si="14"/>
        <v>39</v>
      </c>
      <c r="N51" s="12">
        <f t="shared" si="2"/>
        <v>1.0041165359999999</v>
      </c>
      <c r="O51" s="12">
        <f t="shared" ca="1" si="3"/>
        <v>1.0241985250000001</v>
      </c>
      <c r="P51" s="17">
        <f t="shared" si="15"/>
        <v>0</v>
      </c>
      <c r="Q51" s="14">
        <f t="shared" ca="1" si="4"/>
        <v>24.198525</v>
      </c>
      <c r="R51" s="20">
        <f t="shared" si="5"/>
        <v>0</v>
      </c>
      <c r="S51" s="14">
        <f t="shared" si="16"/>
        <v>0</v>
      </c>
      <c r="T51" s="4" t="str">
        <f t="shared" si="17"/>
        <v>J=</v>
      </c>
      <c r="U51" s="29">
        <f t="shared" si="18"/>
        <v>45656</v>
      </c>
      <c r="V51" s="3"/>
      <c r="W51" s="4"/>
      <c r="X51" s="89">
        <f t="shared" si="19"/>
        <v>39</v>
      </c>
      <c r="Y51" s="71">
        <v>46815</v>
      </c>
      <c r="Z51" s="92">
        <f t="shared" si="31"/>
        <v>1000</v>
      </c>
      <c r="AA51" s="72">
        <f t="shared" si="32"/>
        <v>22</v>
      </c>
      <c r="AB51" s="92">
        <f t="shared" si="33"/>
        <v>2.3200690000000002</v>
      </c>
      <c r="AC51" s="92">
        <f t="shared" si="34"/>
        <v>0</v>
      </c>
      <c r="AD51" s="90">
        <v>0</v>
      </c>
      <c r="AE51" s="92">
        <f t="shared" si="35"/>
        <v>2.3200690000000002</v>
      </c>
      <c r="AF51" s="89">
        <f t="shared" si="23"/>
        <v>39</v>
      </c>
      <c r="AG51" s="91" t="s">
        <v>51</v>
      </c>
      <c r="AH51" s="71">
        <f t="shared" si="36"/>
        <v>46842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67">
        <f t="shared" si="24"/>
        <v>44950</v>
      </c>
      <c r="B52" s="68">
        <f t="shared" ca="1" si="25"/>
        <v>1024.826642</v>
      </c>
      <c r="C52" s="14">
        <f t="shared" si="7"/>
        <v>1000</v>
      </c>
      <c r="D52" s="58">
        <f t="shared" si="8"/>
        <v>44945</v>
      </c>
      <c r="E52" s="57">
        <f ca="1">IF(D52&lt;$B$1,VLOOKUP(D52,[1]DI!$A$4:$B$15000,2,FALSE),0)</f>
        <v>0.13650000000000001</v>
      </c>
      <c r="F52" s="14">
        <f t="shared" ca="1" si="9"/>
        <v>1.00050788</v>
      </c>
      <c r="G52" s="70">
        <f t="shared" ca="1" si="30"/>
        <v>1.02051769525238</v>
      </c>
      <c r="H52" s="70">
        <f t="shared" si="10"/>
        <v>1</v>
      </c>
      <c r="I52" s="14">
        <f t="shared" ca="1" si="26"/>
        <v>1.0205177000000001</v>
      </c>
      <c r="J52" s="13">
        <f t="shared" si="11"/>
        <v>2.69E-2</v>
      </c>
      <c r="K52" s="29">
        <f t="shared" si="12"/>
        <v>44894</v>
      </c>
      <c r="L52" s="2">
        <f t="shared" si="13"/>
        <v>40</v>
      </c>
      <c r="M52" s="17">
        <f t="shared" si="14"/>
        <v>40</v>
      </c>
      <c r="N52" s="12">
        <f t="shared" si="2"/>
        <v>1.0042223100000001</v>
      </c>
      <c r="O52" s="12">
        <f t="shared" ca="1" si="3"/>
        <v>1.0248266420000001</v>
      </c>
      <c r="P52" s="17">
        <f t="shared" si="15"/>
        <v>0</v>
      </c>
      <c r="Q52" s="14">
        <f t="shared" ca="1" si="4"/>
        <v>24.826642</v>
      </c>
      <c r="R52" s="20">
        <f t="shared" si="5"/>
        <v>0</v>
      </c>
      <c r="S52" s="14">
        <f t="shared" si="16"/>
        <v>0</v>
      </c>
      <c r="T52" s="4" t="str">
        <f t="shared" si="17"/>
        <v>J=</v>
      </c>
      <c r="U52" s="29">
        <f t="shared" si="18"/>
        <v>45656</v>
      </c>
      <c r="V52" s="3"/>
      <c r="W52" s="4"/>
      <c r="X52" s="89">
        <f t="shared" si="19"/>
        <v>40</v>
      </c>
      <c r="Y52" s="71">
        <f t="shared" si="27"/>
        <v>46842</v>
      </c>
      <c r="Z52" s="92">
        <f t="shared" si="31"/>
        <v>1000</v>
      </c>
      <c r="AA52" s="72">
        <f t="shared" si="32"/>
        <v>19</v>
      </c>
      <c r="AB52" s="92">
        <f t="shared" si="33"/>
        <v>2.0033789999999998</v>
      </c>
      <c r="AC52" s="92">
        <f t="shared" si="34"/>
        <v>0</v>
      </c>
      <c r="AD52" s="90">
        <v>0</v>
      </c>
      <c r="AE52" s="92">
        <f t="shared" si="35"/>
        <v>2.0033789999999998</v>
      </c>
      <c r="AF52" s="89">
        <f t="shared" si="23"/>
        <v>40</v>
      </c>
      <c r="AG52" s="91" t="s">
        <v>51</v>
      </c>
      <c r="AH52" s="71">
        <f t="shared" si="36"/>
        <v>46875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67">
        <f t="shared" si="24"/>
        <v>44951</v>
      </c>
      <c r="B53" s="68">
        <f t="shared" ca="1" si="25"/>
        <v>1025.455142</v>
      </c>
      <c r="C53" s="14">
        <f t="shared" si="7"/>
        <v>1000</v>
      </c>
      <c r="D53" s="58">
        <f t="shared" si="8"/>
        <v>44946</v>
      </c>
      <c r="E53" s="57">
        <f ca="1">IF(D53&lt;$B$1,VLOOKUP(D53,[1]DI!$A$4:$B$15000,2,FALSE),0)</f>
        <v>0.13650000000000001</v>
      </c>
      <c r="F53" s="14">
        <f t="shared" ca="1" si="9"/>
        <v>1.00050788</v>
      </c>
      <c r="G53" s="70">
        <f t="shared" ca="1" si="30"/>
        <v>1.0210359957794399</v>
      </c>
      <c r="H53" s="70">
        <f t="shared" si="10"/>
        <v>1</v>
      </c>
      <c r="I53" s="14">
        <f t="shared" ca="1" si="26"/>
        <v>1.0210360000000001</v>
      </c>
      <c r="J53" s="13">
        <f t="shared" si="11"/>
        <v>2.69E-2</v>
      </c>
      <c r="K53" s="29">
        <f t="shared" si="12"/>
        <v>44894</v>
      </c>
      <c r="L53" s="2">
        <f t="shared" si="13"/>
        <v>41</v>
      </c>
      <c r="M53" s="17">
        <f t="shared" si="14"/>
        <v>41</v>
      </c>
      <c r="N53" s="12">
        <f t="shared" si="2"/>
        <v>1.0043280960000001</v>
      </c>
      <c r="O53" s="12">
        <f t="shared" ca="1" si="3"/>
        <v>1.025455142</v>
      </c>
      <c r="P53" s="17">
        <f t="shared" si="15"/>
        <v>0</v>
      </c>
      <c r="Q53" s="14">
        <f t="shared" ca="1" si="4"/>
        <v>25.455141999999999</v>
      </c>
      <c r="R53" s="20">
        <f t="shared" si="5"/>
        <v>0</v>
      </c>
      <c r="S53" s="14">
        <f t="shared" si="16"/>
        <v>0</v>
      </c>
      <c r="T53" s="4" t="str">
        <f t="shared" si="17"/>
        <v>J=</v>
      </c>
      <c r="U53" s="29">
        <f t="shared" si="18"/>
        <v>45656</v>
      </c>
      <c r="V53" s="3"/>
      <c r="W53" s="4"/>
      <c r="X53" s="89">
        <f t="shared" si="19"/>
        <v>41</v>
      </c>
      <c r="Y53" s="71">
        <f t="shared" si="27"/>
        <v>46875</v>
      </c>
      <c r="Z53" s="92">
        <f t="shared" si="31"/>
        <v>1000</v>
      </c>
      <c r="AA53" s="72">
        <f t="shared" si="32"/>
        <v>20</v>
      </c>
      <c r="AB53" s="92">
        <f t="shared" si="33"/>
        <v>2.1089309900000002</v>
      </c>
      <c r="AC53" s="92">
        <f t="shared" si="34"/>
        <v>0</v>
      </c>
      <c r="AD53" s="90">
        <v>0</v>
      </c>
      <c r="AE53" s="92">
        <f t="shared" si="35"/>
        <v>2.1089309900000002</v>
      </c>
      <c r="AF53" s="89">
        <f t="shared" si="23"/>
        <v>41</v>
      </c>
      <c r="AG53" s="91" t="s">
        <v>51</v>
      </c>
      <c r="AH53" s="71">
        <f t="shared" si="36"/>
        <v>46903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67">
        <f t="shared" si="24"/>
        <v>44952</v>
      </c>
      <c r="B54" s="68">
        <f t="shared" ca="1" si="25"/>
        <v>1026.084024</v>
      </c>
      <c r="C54" s="14">
        <f t="shared" si="7"/>
        <v>1000</v>
      </c>
      <c r="D54" s="58">
        <f t="shared" si="8"/>
        <v>44949</v>
      </c>
      <c r="E54" s="57">
        <f ca="1">IF(D54&lt;$B$1,VLOOKUP(D54,[1]DI!$A$4:$B$15000,2,FALSE),0)</f>
        <v>0.13650000000000001</v>
      </c>
      <c r="F54" s="14">
        <f t="shared" ca="1" si="9"/>
        <v>1.00050788</v>
      </c>
      <c r="G54" s="70">
        <f t="shared" ca="1" si="30"/>
        <v>1.0215545595409801</v>
      </c>
      <c r="H54" s="70">
        <f t="shared" si="10"/>
        <v>1</v>
      </c>
      <c r="I54" s="14">
        <f t="shared" ca="1" si="26"/>
        <v>1.02155456</v>
      </c>
      <c r="J54" s="13">
        <f t="shared" si="11"/>
        <v>2.69E-2</v>
      </c>
      <c r="K54" s="29">
        <f t="shared" si="12"/>
        <v>44894</v>
      </c>
      <c r="L54" s="2">
        <f t="shared" si="13"/>
        <v>42</v>
      </c>
      <c r="M54" s="17">
        <f t="shared" si="14"/>
        <v>42</v>
      </c>
      <c r="N54" s="12">
        <f t="shared" si="2"/>
        <v>1.0044338930000001</v>
      </c>
      <c r="O54" s="12">
        <f t="shared" ca="1" si="3"/>
        <v>1.026084024</v>
      </c>
      <c r="P54" s="17">
        <f t="shared" si="15"/>
        <v>0</v>
      </c>
      <c r="Q54" s="14">
        <f t="shared" ca="1" si="4"/>
        <v>26.084023999999999</v>
      </c>
      <c r="R54" s="20">
        <f t="shared" si="5"/>
        <v>0</v>
      </c>
      <c r="S54" s="14">
        <f t="shared" si="16"/>
        <v>0</v>
      </c>
      <c r="T54" s="4" t="str">
        <f t="shared" si="17"/>
        <v>J=</v>
      </c>
      <c r="U54" s="29">
        <f t="shared" si="18"/>
        <v>45656</v>
      </c>
      <c r="V54" s="3"/>
      <c r="W54" s="4"/>
      <c r="X54" s="89">
        <f t="shared" si="19"/>
        <v>42</v>
      </c>
      <c r="Y54" s="71">
        <f t="shared" si="27"/>
        <v>46903</v>
      </c>
      <c r="Z54" s="92">
        <f t="shared" si="31"/>
        <v>1000</v>
      </c>
      <c r="AA54" s="72">
        <f t="shared" si="32"/>
        <v>20</v>
      </c>
      <c r="AB54" s="92">
        <f t="shared" si="33"/>
        <v>2.1089309900000002</v>
      </c>
      <c r="AC54" s="92">
        <f t="shared" si="34"/>
        <v>0</v>
      </c>
      <c r="AD54" s="90">
        <v>0</v>
      </c>
      <c r="AE54" s="92">
        <f t="shared" si="35"/>
        <v>2.1089309900000002</v>
      </c>
      <c r="AF54" s="89">
        <f t="shared" si="23"/>
        <v>42</v>
      </c>
      <c r="AG54" s="91" t="s">
        <v>51</v>
      </c>
      <c r="AH54" s="71">
        <f t="shared" si="36"/>
        <v>46934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67">
        <f t="shared" si="24"/>
        <v>44953</v>
      </c>
      <c r="B55" s="68">
        <f t="shared" ca="1" si="25"/>
        <v>1026.7132979999999</v>
      </c>
      <c r="C55" s="14">
        <f t="shared" si="7"/>
        <v>1000</v>
      </c>
      <c r="D55" s="58">
        <f t="shared" si="8"/>
        <v>44950</v>
      </c>
      <c r="E55" s="57">
        <f ca="1">IF(D55&lt;$B$1,VLOOKUP(D55,[1]DI!$A$4:$B$15000,2,FALSE),0)</f>
        <v>0.13650000000000001</v>
      </c>
      <c r="F55" s="14">
        <f t="shared" ca="1" si="9"/>
        <v>1.00050788</v>
      </c>
      <c r="G55" s="70">
        <f t="shared" ca="1" si="30"/>
        <v>1.0220733866706799</v>
      </c>
      <c r="H55" s="70">
        <f t="shared" si="10"/>
        <v>1</v>
      </c>
      <c r="I55" s="14">
        <f t="shared" ca="1" si="26"/>
        <v>1.0220733900000001</v>
      </c>
      <c r="J55" s="13">
        <f t="shared" si="11"/>
        <v>2.69E-2</v>
      </c>
      <c r="K55" s="29">
        <f t="shared" si="12"/>
        <v>44894</v>
      </c>
      <c r="L55" s="2">
        <f t="shared" si="13"/>
        <v>43</v>
      </c>
      <c r="M55" s="17">
        <f t="shared" si="14"/>
        <v>43</v>
      </c>
      <c r="N55" s="12">
        <f t="shared" si="2"/>
        <v>1.0045397009999999</v>
      </c>
      <c r="O55" s="12">
        <f t="shared" ca="1" si="3"/>
        <v>1.026713298</v>
      </c>
      <c r="P55" s="17">
        <f t="shared" si="15"/>
        <v>0</v>
      </c>
      <c r="Q55" s="14">
        <f t="shared" ca="1" si="4"/>
        <v>26.713298000000002</v>
      </c>
      <c r="R55" s="20">
        <f t="shared" si="5"/>
        <v>0</v>
      </c>
      <c r="S55" s="14">
        <f t="shared" si="16"/>
        <v>0</v>
      </c>
      <c r="T55" s="4" t="str">
        <f t="shared" si="17"/>
        <v>J=</v>
      </c>
      <c r="U55" s="29">
        <f t="shared" si="18"/>
        <v>45656</v>
      </c>
      <c r="V55" s="3"/>
      <c r="W55" s="4"/>
      <c r="X55" s="89">
        <f t="shared" si="19"/>
        <v>43</v>
      </c>
      <c r="Y55" s="71">
        <f t="shared" si="27"/>
        <v>46934</v>
      </c>
      <c r="Z55" s="92">
        <f t="shared" si="31"/>
        <v>1000</v>
      </c>
      <c r="AA55" s="72">
        <f t="shared" si="32"/>
        <v>22</v>
      </c>
      <c r="AB55" s="92">
        <f t="shared" si="33"/>
        <v>2.3200690000000002</v>
      </c>
      <c r="AC55" s="92">
        <f t="shared" si="34"/>
        <v>0</v>
      </c>
      <c r="AD55" s="90">
        <v>0</v>
      </c>
      <c r="AE55" s="92">
        <f t="shared" si="35"/>
        <v>2.3200690000000002</v>
      </c>
      <c r="AF55" s="89">
        <f t="shared" si="23"/>
        <v>43</v>
      </c>
      <c r="AG55" s="91" t="s">
        <v>51</v>
      </c>
      <c r="AH55" s="71">
        <f t="shared" si="36"/>
        <v>46965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67">
        <f t="shared" si="24"/>
        <v>44956</v>
      </c>
      <c r="B56" s="68">
        <f t="shared" ca="1" si="25"/>
        <v>1027.34295499</v>
      </c>
      <c r="C56" s="14">
        <f t="shared" si="7"/>
        <v>1000</v>
      </c>
      <c r="D56" s="58">
        <f t="shared" si="8"/>
        <v>44951</v>
      </c>
      <c r="E56" s="57">
        <f ca="1">IF(D56&lt;$B$1,VLOOKUP(D56,[1]DI!$A$4:$B$15000,2,FALSE),0)</f>
        <v>0.13650000000000001</v>
      </c>
      <c r="F56" s="14">
        <f t="shared" ca="1" si="9"/>
        <v>1.00050788</v>
      </c>
      <c r="G56" s="70">
        <f t="shared" ca="1" si="30"/>
        <v>1.0225924773023001</v>
      </c>
      <c r="H56" s="70">
        <f t="shared" si="10"/>
        <v>1</v>
      </c>
      <c r="I56" s="14">
        <f t="shared" ca="1" si="26"/>
        <v>1.0225924799999999</v>
      </c>
      <c r="J56" s="13">
        <f t="shared" si="11"/>
        <v>2.69E-2</v>
      </c>
      <c r="K56" s="29">
        <f t="shared" si="12"/>
        <v>44894</v>
      </c>
      <c r="L56" s="2">
        <f t="shared" si="13"/>
        <v>44</v>
      </c>
      <c r="M56" s="17">
        <f t="shared" si="14"/>
        <v>44</v>
      </c>
      <c r="N56" s="12">
        <f t="shared" si="2"/>
        <v>1.004645521</v>
      </c>
      <c r="O56" s="12">
        <f t="shared" ca="1" si="3"/>
        <v>1.0273429549999999</v>
      </c>
      <c r="P56" s="17">
        <f t="shared" si="15"/>
        <v>0</v>
      </c>
      <c r="Q56" s="14">
        <f t="shared" ca="1" si="4"/>
        <v>27.342954989999999</v>
      </c>
      <c r="R56" s="20">
        <f t="shared" si="5"/>
        <v>0</v>
      </c>
      <c r="S56" s="14">
        <f t="shared" si="16"/>
        <v>0</v>
      </c>
      <c r="T56" s="4" t="str">
        <f t="shared" si="17"/>
        <v>J=</v>
      </c>
      <c r="U56" s="29">
        <f t="shared" si="18"/>
        <v>45656</v>
      </c>
      <c r="V56" s="3"/>
      <c r="W56" s="4"/>
      <c r="X56" s="89">
        <f t="shared" si="19"/>
        <v>44</v>
      </c>
      <c r="Y56" s="71">
        <f t="shared" si="27"/>
        <v>46965</v>
      </c>
      <c r="Z56" s="92">
        <f t="shared" si="31"/>
        <v>1000</v>
      </c>
      <c r="AA56" s="72">
        <f t="shared" si="32"/>
        <v>21</v>
      </c>
      <c r="AB56" s="92">
        <f t="shared" si="33"/>
        <v>2.2144949999999999</v>
      </c>
      <c r="AC56" s="92">
        <f t="shared" si="34"/>
        <v>0</v>
      </c>
      <c r="AD56" s="90">
        <v>0</v>
      </c>
      <c r="AE56" s="92">
        <f t="shared" si="35"/>
        <v>2.2144949999999999</v>
      </c>
      <c r="AF56" s="89">
        <f t="shared" si="23"/>
        <v>44</v>
      </c>
      <c r="AG56" s="91" t="s">
        <v>51</v>
      </c>
      <c r="AH56" s="71">
        <f t="shared" si="36"/>
        <v>46995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67">
        <f t="shared" si="24"/>
        <v>44957</v>
      </c>
      <c r="B57" s="68">
        <f t="shared" ca="1" si="25"/>
        <v>1027.97299299</v>
      </c>
      <c r="C57" s="14">
        <f t="shared" si="7"/>
        <v>1000</v>
      </c>
      <c r="D57" s="58">
        <f t="shared" si="8"/>
        <v>44952</v>
      </c>
      <c r="E57" s="57">
        <f ca="1">IF(D57&lt;$B$1,VLOOKUP(D57,[1]DI!$A$4:$B$15000,2,FALSE),0)</f>
        <v>0.13650000000000001</v>
      </c>
      <c r="F57" s="14">
        <f t="shared" ca="1" si="9"/>
        <v>1.00050788</v>
      </c>
      <c r="G57" s="70">
        <f t="shared" ca="1" si="30"/>
        <v>1.0231118315696699</v>
      </c>
      <c r="H57" s="70">
        <f t="shared" si="10"/>
        <v>1</v>
      </c>
      <c r="I57" s="14">
        <f t="shared" ca="1" si="26"/>
        <v>1.0231118299999999</v>
      </c>
      <c r="J57" s="13">
        <f t="shared" si="11"/>
        <v>2.69E-2</v>
      </c>
      <c r="K57" s="29">
        <f t="shared" si="12"/>
        <v>44894</v>
      </c>
      <c r="L57" s="2">
        <f t="shared" si="13"/>
        <v>45</v>
      </c>
      <c r="M57" s="17">
        <f t="shared" si="14"/>
        <v>45</v>
      </c>
      <c r="N57" s="12">
        <f t="shared" si="2"/>
        <v>1.0047513509999999</v>
      </c>
      <c r="O57" s="12">
        <f t="shared" ca="1" si="3"/>
        <v>1.0279729929999999</v>
      </c>
      <c r="P57" s="17">
        <f t="shared" si="15"/>
        <v>0</v>
      </c>
      <c r="Q57" s="14">
        <f t="shared" ca="1" si="4"/>
        <v>27.972992990000002</v>
      </c>
      <c r="R57" s="20">
        <f t="shared" si="5"/>
        <v>0</v>
      </c>
      <c r="S57" s="14">
        <f t="shared" si="16"/>
        <v>0</v>
      </c>
      <c r="T57" s="4" t="str">
        <f t="shared" si="17"/>
        <v>J=</v>
      </c>
      <c r="U57" s="29">
        <f t="shared" si="18"/>
        <v>45656</v>
      </c>
      <c r="V57" s="3"/>
      <c r="W57" s="4"/>
      <c r="X57" s="89">
        <f t="shared" si="19"/>
        <v>45</v>
      </c>
      <c r="Y57" s="71">
        <f t="shared" si="27"/>
        <v>46995</v>
      </c>
      <c r="Z57" s="92">
        <f t="shared" si="31"/>
        <v>1000</v>
      </c>
      <c r="AA57" s="72">
        <f t="shared" si="32"/>
        <v>22</v>
      </c>
      <c r="AB57" s="92">
        <f t="shared" si="33"/>
        <v>2.3200690000000002</v>
      </c>
      <c r="AC57" s="92">
        <f t="shared" si="34"/>
        <v>0</v>
      </c>
      <c r="AD57" s="90">
        <v>0</v>
      </c>
      <c r="AE57" s="92">
        <f t="shared" si="35"/>
        <v>2.3200690000000002</v>
      </c>
      <c r="AF57" s="89">
        <f t="shared" si="23"/>
        <v>45</v>
      </c>
      <c r="AG57" s="91" t="s">
        <v>51</v>
      </c>
      <c r="AH57" s="71">
        <f t="shared" si="36"/>
        <v>47028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67">
        <f t="shared" si="24"/>
        <v>44958</v>
      </c>
      <c r="B58" s="68">
        <f t="shared" ca="1" si="25"/>
        <v>1028.6034259999999</v>
      </c>
      <c r="C58" s="14">
        <f t="shared" si="7"/>
        <v>1000</v>
      </c>
      <c r="D58" s="58">
        <f t="shared" si="8"/>
        <v>44953</v>
      </c>
      <c r="E58" s="57">
        <f ca="1">IF(D58&lt;$B$1,VLOOKUP(D58,[1]DI!$A$4:$B$15000,2,FALSE),0)</f>
        <v>0.13650000000000001</v>
      </c>
      <c r="F58" s="14">
        <f t="shared" ca="1" si="9"/>
        <v>1.00050788</v>
      </c>
      <c r="G58" s="70">
        <f t="shared" ca="1" si="30"/>
        <v>1.0236314496066901</v>
      </c>
      <c r="H58" s="70">
        <f t="shared" si="10"/>
        <v>1</v>
      </c>
      <c r="I58" s="14">
        <f t="shared" ca="1" si="26"/>
        <v>1.0236314500000001</v>
      </c>
      <c r="J58" s="13">
        <f t="shared" si="11"/>
        <v>2.69E-2</v>
      </c>
      <c r="K58" s="29">
        <f t="shared" si="12"/>
        <v>44894</v>
      </c>
      <c r="L58" s="2">
        <f t="shared" si="13"/>
        <v>46</v>
      </c>
      <c r="M58" s="17">
        <f t="shared" si="14"/>
        <v>46</v>
      </c>
      <c r="N58" s="12">
        <f t="shared" si="2"/>
        <v>1.0048571930000001</v>
      </c>
      <c r="O58" s="12">
        <f t="shared" ca="1" si="3"/>
        <v>1.0286034260000001</v>
      </c>
      <c r="P58" s="17">
        <f t="shared" si="15"/>
        <v>0</v>
      </c>
      <c r="Q58" s="14">
        <f t="shared" ca="1" si="4"/>
        <v>28.603425999999999</v>
      </c>
      <c r="R58" s="20">
        <f t="shared" si="5"/>
        <v>0</v>
      </c>
      <c r="S58" s="14">
        <f t="shared" si="16"/>
        <v>0</v>
      </c>
      <c r="T58" s="4" t="str">
        <f t="shared" si="17"/>
        <v>J=</v>
      </c>
      <c r="U58" s="29">
        <f t="shared" si="18"/>
        <v>45656</v>
      </c>
      <c r="V58" s="3"/>
      <c r="W58" s="4"/>
      <c r="X58" s="89">
        <f t="shared" si="19"/>
        <v>46</v>
      </c>
      <c r="Y58" s="71">
        <f t="shared" si="27"/>
        <v>47028</v>
      </c>
      <c r="Z58" s="92">
        <f t="shared" si="31"/>
        <v>1000</v>
      </c>
      <c r="AA58" s="72">
        <f t="shared" si="32"/>
        <v>22</v>
      </c>
      <c r="AB58" s="92">
        <f t="shared" si="33"/>
        <v>2.3200690000000002</v>
      </c>
      <c r="AC58" s="92">
        <f t="shared" si="34"/>
        <v>0</v>
      </c>
      <c r="AD58" s="90">
        <v>0</v>
      </c>
      <c r="AE58" s="92">
        <f t="shared" si="35"/>
        <v>2.3200690000000002</v>
      </c>
      <c r="AF58" s="89">
        <f t="shared" si="23"/>
        <v>46</v>
      </c>
      <c r="AG58" s="91" t="s">
        <v>51</v>
      </c>
      <c r="AH58" s="71">
        <f t="shared" si="36"/>
        <v>47056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67">
        <f t="shared" si="24"/>
        <v>44959</v>
      </c>
      <c r="B59" s="68">
        <f t="shared" ca="1" si="25"/>
        <v>1029.23424</v>
      </c>
      <c r="C59" s="14">
        <f t="shared" si="7"/>
        <v>1000</v>
      </c>
      <c r="D59" s="58">
        <f t="shared" si="8"/>
        <v>44956</v>
      </c>
      <c r="E59" s="57">
        <f ca="1">IF(D59&lt;$B$1,VLOOKUP(D59,[1]DI!$A$4:$B$15000,2,FALSE),0)</f>
        <v>0.13650000000000001</v>
      </c>
      <c r="F59" s="14">
        <f t="shared" ca="1" si="9"/>
        <v>1.00050788</v>
      </c>
      <c r="G59" s="70">
        <f t="shared" ca="1" si="30"/>
        <v>1.0241513315473201</v>
      </c>
      <c r="H59" s="70">
        <f t="shared" si="10"/>
        <v>1</v>
      </c>
      <c r="I59" s="14">
        <f t="shared" ca="1" si="26"/>
        <v>1.02415133</v>
      </c>
      <c r="J59" s="13">
        <f t="shared" si="11"/>
        <v>2.69E-2</v>
      </c>
      <c r="K59" s="29">
        <f t="shared" si="12"/>
        <v>44894</v>
      </c>
      <c r="L59" s="2">
        <f t="shared" si="13"/>
        <v>47</v>
      </c>
      <c r="M59" s="17">
        <f t="shared" si="14"/>
        <v>47</v>
      </c>
      <c r="N59" s="12">
        <f t="shared" si="2"/>
        <v>1.0049630460000001</v>
      </c>
      <c r="O59" s="12">
        <f t="shared" ca="1" si="3"/>
        <v>1.0292342400000001</v>
      </c>
      <c r="P59" s="17">
        <f t="shared" si="15"/>
        <v>0</v>
      </c>
      <c r="Q59" s="14">
        <f t="shared" ca="1" si="4"/>
        <v>29.23424</v>
      </c>
      <c r="R59" s="20">
        <f t="shared" si="5"/>
        <v>0</v>
      </c>
      <c r="S59" s="14">
        <f t="shared" si="16"/>
        <v>0</v>
      </c>
      <c r="T59" s="4" t="str">
        <f t="shared" si="17"/>
        <v>J=</v>
      </c>
      <c r="U59" s="29">
        <f t="shared" si="18"/>
        <v>45656</v>
      </c>
      <c r="V59" s="3"/>
      <c r="W59" s="4"/>
      <c r="X59" s="89">
        <f t="shared" si="19"/>
        <v>47</v>
      </c>
      <c r="Y59" s="71">
        <f t="shared" si="27"/>
        <v>47056</v>
      </c>
      <c r="Z59" s="92">
        <f t="shared" si="31"/>
        <v>1000</v>
      </c>
      <c r="AA59" s="72">
        <f t="shared" si="32"/>
        <v>19</v>
      </c>
      <c r="AB59" s="92">
        <f t="shared" si="33"/>
        <v>2.0033789999999998</v>
      </c>
      <c r="AC59" s="92">
        <f t="shared" si="34"/>
        <v>0</v>
      </c>
      <c r="AD59" s="90">
        <v>0</v>
      </c>
      <c r="AE59" s="92">
        <f t="shared" si="35"/>
        <v>2.0033789999999998</v>
      </c>
      <c r="AF59" s="89">
        <f t="shared" si="23"/>
        <v>47</v>
      </c>
      <c r="AG59" s="91" t="s">
        <v>51</v>
      </c>
      <c r="AH59" s="71">
        <f t="shared" si="36"/>
        <v>47087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67">
        <f t="shared" si="24"/>
        <v>44960</v>
      </c>
      <c r="B60" s="68">
        <f t="shared" ca="1" si="25"/>
        <v>1029.865446</v>
      </c>
      <c r="C60" s="14">
        <f t="shared" si="7"/>
        <v>1000</v>
      </c>
      <c r="D60" s="58">
        <f t="shared" si="8"/>
        <v>44957</v>
      </c>
      <c r="E60" s="57">
        <f ca="1">IF(D60&lt;$B$1,VLOOKUP(D60,[1]DI!$A$4:$B$15000,2,FALSE),0)</f>
        <v>0.13650000000000001</v>
      </c>
      <c r="F60" s="14">
        <f t="shared" ca="1" si="9"/>
        <v>1.00050788</v>
      </c>
      <c r="G60" s="70">
        <f t="shared" ca="1" si="30"/>
        <v>1.0246714775255901</v>
      </c>
      <c r="H60" s="70">
        <f t="shared" si="10"/>
        <v>1</v>
      </c>
      <c r="I60" s="14">
        <f t="shared" ca="1" si="26"/>
        <v>1.0246714800000001</v>
      </c>
      <c r="J60" s="13">
        <f t="shared" si="11"/>
        <v>2.69E-2</v>
      </c>
      <c r="K60" s="29">
        <f t="shared" si="12"/>
        <v>44894</v>
      </c>
      <c r="L60" s="2">
        <f t="shared" si="13"/>
        <v>48</v>
      </c>
      <c r="M60" s="17">
        <f t="shared" si="14"/>
        <v>48</v>
      </c>
      <c r="N60" s="12">
        <f t="shared" si="2"/>
        <v>1.005068909</v>
      </c>
      <c r="O60" s="12">
        <f t="shared" ca="1" si="3"/>
        <v>1.0298654460000001</v>
      </c>
      <c r="P60" s="17">
        <f t="shared" si="15"/>
        <v>0</v>
      </c>
      <c r="Q60" s="14">
        <f t="shared" ca="1" si="4"/>
        <v>29.865445999999999</v>
      </c>
      <c r="R60" s="20">
        <f t="shared" si="5"/>
        <v>0</v>
      </c>
      <c r="S60" s="14">
        <f t="shared" si="16"/>
        <v>0</v>
      </c>
      <c r="T60" s="4" t="str">
        <f t="shared" si="17"/>
        <v>J=</v>
      </c>
      <c r="U60" s="29">
        <f t="shared" si="18"/>
        <v>45656</v>
      </c>
      <c r="V60" s="3"/>
      <c r="W60" s="4"/>
      <c r="X60" s="89">
        <f t="shared" si="19"/>
        <v>48</v>
      </c>
      <c r="Y60" s="71">
        <f t="shared" si="27"/>
        <v>47087</v>
      </c>
      <c r="Z60" s="92">
        <f t="shared" si="31"/>
        <v>1000</v>
      </c>
      <c r="AA60" s="72">
        <f t="shared" si="32"/>
        <v>20</v>
      </c>
      <c r="AB60" s="92">
        <f t="shared" si="33"/>
        <v>2.1089309900000002</v>
      </c>
      <c r="AC60" s="92">
        <f t="shared" si="34"/>
        <v>0</v>
      </c>
      <c r="AD60" s="90">
        <v>0</v>
      </c>
      <c r="AE60" s="92">
        <f t="shared" si="35"/>
        <v>2.1089309900000002</v>
      </c>
      <c r="AF60" s="89">
        <f t="shared" si="23"/>
        <v>48</v>
      </c>
      <c r="AG60" s="91" t="s">
        <v>51</v>
      </c>
      <c r="AH60" s="71">
        <f t="shared" si="36"/>
        <v>47120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67">
        <f t="shared" si="24"/>
        <v>44963</v>
      </c>
      <c r="B61" s="68">
        <f t="shared" ca="1" si="25"/>
        <v>1030.49703699</v>
      </c>
      <c r="C61" s="14">
        <f t="shared" si="7"/>
        <v>1000</v>
      </c>
      <c r="D61" s="58">
        <f t="shared" si="8"/>
        <v>44958</v>
      </c>
      <c r="E61" s="57">
        <f ca="1">IF(D61&lt;$B$1,VLOOKUP(D61,[1]DI!$A$4:$B$15000,2,FALSE),0)</f>
        <v>0.13650000000000001</v>
      </c>
      <c r="F61" s="14">
        <f t="shared" ca="1" si="9"/>
        <v>1.00050788</v>
      </c>
      <c r="G61" s="70">
        <f t="shared" ca="1" si="30"/>
        <v>1.0251918876756001</v>
      </c>
      <c r="H61" s="70">
        <f t="shared" si="10"/>
        <v>1</v>
      </c>
      <c r="I61" s="14">
        <f t="shared" ca="1" si="26"/>
        <v>1.0251918900000001</v>
      </c>
      <c r="J61" s="13">
        <f t="shared" si="11"/>
        <v>2.69E-2</v>
      </c>
      <c r="K61" s="29">
        <f t="shared" si="12"/>
        <v>44894</v>
      </c>
      <c r="L61" s="2">
        <f t="shared" si="13"/>
        <v>49</v>
      </c>
      <c r="M61" s="17">
        <f t="shared" si="14"/>
        <v>49</v>
      </c>
      <c r="N61" s="12">
        <f t="shared" si="2"/>
        <v>1.005174784</v>
      </c>
      <c r="O61" s="12">
        <f t="shared" ca="1" si="3"/>
        <v>1.0304970369999999</v>
      </c>
      <c r="P61" s="17">
        <f t="shared" si="15"/>
        <v>0</v>
      </c>
      <c r="Q61" s="14">
        <f t="shared" ca="1" si="4"/>
        <v>30.497036990000002</v>
      </c>
      <c r="R61" s="20">
        <f t="shared" si="5"/>
        <v>0</v>
      </c>
      <c r="S61" s="14">
        <f t="shared" si="16"/>
        <v>0</v>
      </c>
      <c r="T61" s="4" t="str">
        <f t="shared" si="17"/>
        <v>J=</v>
      </c>
      <c r="U61" s="29">
        <f t="shared" si="18"/>
        <v>45656</v>
      </c>
      <c r="V61" s="3"/>
      <c r="W61" s="4"/>
      <c r="X61" s="89">
        <f t="shared" si="19"/>
        <v>49</v>
      </c>
      <c r="Y61" s="71">
        <f t="shared" si="27"/>
        <v>47120</v>
      </c>
      <c r="Z61" s="92">
        <f t="shared" si="31"/>
        <v>1000</v>
      </c>
      <c r="AA61" s="72">
        <f t="shared" si="32"/>
        <v>21</v>
      </c>
      <c r="AB61" s="92">
        <f t="shared" si="33"/>
        <v>2.2144949999999999</v>
      </c>
      <c r="AC61" s="92">
        <f t="shared" si="34"/>
        <v>0</v>
      </c>
      <c r="AD61" s="90">
        <v>0</v>
      </c>
      <c r="AE61" s="92">
        <f t="shared" si="35"/>
        <v>2.2144949999999999</v>
      </c>
      <c r="AF61" s="89">
        <f t="shared" si="23"/>
        <v>49</v>
      </c>
      <c r="AG61" s="91" t="s">
        <v>51</v>
      </c>
      <c r="AH61" s="71">
        <f t="shared" si="36"/>
        <v>47148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67">
        <f t="shared" si="24"/>
        <v>44964</v>
      </c>
      <c r="B62" s="68">
        <f t="shared" ca="1" si="25"/>
        <v>1031.129011</v>
      </c>
      <c r="C62" s="14">
        <f t="shared" si="7"/>
        <v>1000</v>
      </c>
      <c r="D62" s="58">
        <f t="shared" si="8"/>
        <v>44959</v>
      </c>
      <c r="E62" s="57">
        <f ca="1">IF(D62&lt;$B$1,VLOOKUP(D62,[1]DI!$A$4:$B$15000,2,FALSE),0)</f>
        <v>0.13650000000000001</v>
      </c>
      <c r="F62" s="14">
        <f t="shared" ca="1" si="9"/>
        <v>1.00050788</v>
      </c>
      <c r="G62" s="70">
        <f t="shared" ca="1" si="30"/>
        <v>1.02571256213151</v>
      </c>
      <c r="H62" s="70">
        <f t="shared" si="10"/>
        <v>1</v>
      </c>
      <c r="I62" s="14">
        <f t="shared" ca="1" si="26"/>
        <v>1.0257125600000001</v>
      </c>
      <c r="J62" s="13">
        <f t="shared" si="11"/>
        <v>2.69E-2</v>
      </c>
      <c r="K62" s="29">
        <f t="shared" si="12"/>
        <v>44894</v>
      </c>
      <c r="L62" s="2">
        <f t="shared" si="13"/>
        <v>50</v>
      </c>
      <c r="M62" s="17">
        <f t="shared" si="14"/>
        <v>50</v>
      </c>
      <c r="N62" s="12">
        <f t="shared" si="2"/>
        <v>1.005280671</v>
      </c>
      <c r="O62" s="12">
        <f t="shared" ca="1" si="3"/>
        <v>1.031129011</v>
      </c>
      <c r="P62" s="17">
        <f t="shared" si="15"/>
        <v>0</v>
      </c>
      <c r="Q62" s="14">
        <f t="shared" ca="1" si="4"/>
        <v>31.129010999999998</v>
      </c>
      <c r="R62" s="20">
        <f t="shared" si="5"/>
        <v>0</v>
      </c>
      <c r="S62" s="14">
        <f t="shared" si="16"/>
        <v>0</v>
      </c>
      <c r="T62" s="4" t="str">
        <f t="shared" si="17"/>
        <v>J=</v>
      </c>
      <c r="U62" s="29">
        <f t="shared" si="18"/>
        <v>45656</v>
      </c>
      <c r="V62" s="3"/>
      <c r="W62" s="4"/>
      <c r="X62" s="89">
        <f t="shared" si="19"/>
        <v>50</v>
      </c>
      <c r="Y62" s="71">
        <f t="shared" si="27"/>
        <v>47148</v>
      </c>
      <c r="Z62" s="92">
        <f t="shared" si="31"/>
        <v>1000</v>
      </c>
      <c r="AA62" s="72">
        <f t="shared" si="32"/>
        <v>20</v>
      </c>
      <c r="AB62" s="92">
        <f t="shared" si="33"/>
        <v>2.1089309900000002</v>
      </c>
      <c r="AC62" s="92">
        <f t="shared" si="34"/>
        <v>0</v>
      </c>
      <c r="AD62" s="90">
        <v>0</v>
      </c>
      <c r="AE62" s="92">
        <f t="shared" si="35"/>
        <v>2.1089309900000002</v>
      </c>
      <c r="AF62" s="89">
        <f t="shared" si="23"/>
        <v>50</v>
      </c>
      <c r="AG62" s="91" t="s">
        <v>51</v>
      </c>
      <c r="AH62" s="71">
        <f t="shared" si="36"/>
        <v>47179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67">
        <f t="shared" si="24"/>
        <v>44965</v>
      </c>
      <c r="B63" s="68">
        <f t="shared" ca="1" si="25"/>
        <v>1031.761377</v>
      </c>
      <c r="C63" s="14">
        <f t="shared" si="7"/>
        <v>1000</v>
      </c>
      <c r="D63" s="58">
        <f t="shared" si="8"/>
        <v>44960</v>
      </c>
      <c r="E63" s="57">
        <f ca="1">IF(D63&lt;$B$1,VLOOKUP(D63,[1]DI!$A$4:$B$15000,2,FALSE),0)</f>
        <v>0.13650000000000001</v>
      </c>
      <c r="F63" s="14">
        <f t="shared" ca="1" si="9"/>
        <v>1.00050788</v>
      </c>
      <c r="G63" s="70">
        <f t="shared" ca="1" si="30"/>
        <v>1.02623350102757</v>
      </c>
      <c r="H63" s="70">
        <f t="shared" si="10"/>
        <v>1</v>
      </c>
      <c r="I63" s="14">
        <f t="shared" ca="1" si="26"/>
        <v>1.0262335</v>
      </c>
      <c r="J63" s="13">
        <f t="shared" si="11"/>
        <v>2.69E-2</v>
      </c>
      <c r="K63" s="29">
        <f t="shared" si="12"/>
        <v>44894</v>
      </c>
      <c r="L63" s="2">
        <f t="shared" si="13"/>
        <v>51</v>
      </c>
      <c r="M63" s="17">
        <f t="shared" si="14"/>
        <v>51</v>
      </c>
      <c r="N63" s="12">
        <f t="shared" si="2"/>
        <v>1.005386568</v>
      </c>
      <c r="O63" s="12">
        <f t="shared" ca="1" si="3"/>
        <v>1.031761377</v>
      </c>
      <c r="P63" s="17">
        <f t="shared" si="15"/>
        <v>0</v>
      </c>
      <c r="Q63" s="14">
        <f t="shared" ca="1" si="4"/>
        <v>31.761377</v>
      </c>
      <c r="R63" s="20">
        <f t="shared" si="5"/>
        <v>0</v>
      </c>
      <c r="S63" s="14">
        <f t="shared" si="16"/>
        <v>0</v>
      </c>
      <c r="T63" s="4" t="str">
        <f t="shared" si="17"/>
        <v>J=</v>
      </c>
      <c r="U63" s="29">
        <f t="shared" si="18"/>
        <v>45656</v>
      </c>
      <c r="V63" s="3"/>
      <c r="W63" s="4"/>
      <c r="X63" s="89">
        <f t="shared" si="19"/>
        <v>51</v>
      </c>
      <c r="Y63" s="71">
        <f t="shared" si="27"/>
        <v>47179</v>
      </c>
      <c r="Z63" s="92">
        <f t="shared" ref="Z63:Z71" si="37">(Z62-AC63)</f>
        <v>1000</v>
      </c>
      <c r="AA63" s="72">
        <f t="shared" ref="AA63:AA71" si="38">NETWORKDAYS(Y62,Y63,X$160:X$444)-1</f>
        <v>21</v>
      </c>
      <c r="AB63" s="92">
        <f t="shared" ref="AB63:AB71" si="39">TRUNC((ROUND(((1+AB$11)^(AA63/252)),9)-1)*Z62,8)</f>
        <v>2.2144949999999999</v>
      </c>
      <c r="AC63" s="92">
        <f t="shared" ref="AC63:AC71" si="40">TRUNC(Z62*AD63,8)</f>
        <v>0</v>
      </c>
      <c r="AD63" s="90">
        <v>0</v>
      </c>
      <c r="AE63" s="92">
        <f t="shared" ref="AE63:AE71" si="41">(AB63+AC63)</f>
        <v>2.2144949999999999</v>
      </c>
      <c r="AF63" s="89">
        <f t="shared" si="23"/>
        <v>51</v>
      </c>
      <c r="AG63" s="91" t="s">
        <v>51</v>
      </c>
      <c r="AH63" s="71">
        <f t="shared" ref="AH63:AH71" si="42">Y64</f>
        <v>47210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67">
        <f t="shared" si="24"/>
        <v>44966</v>
      </c>
      <c r="B64" s="68">
        <f t="shared" ca="1" si="25"/>
        <v>1032.394127</v>
      </c>
      <c r="C64" s="14">
        <f t="shared" si="7"/>
        <v>1000</v>
      </c>
      <c r="D64" s="58">
        <f t="shared" si="8"/>
        <v>44963</v>
      </c>
      <c r="E64" s="57">
        <f ca="1">IF(D64&lt;$B$1,VLOOKUP(D64,[1]DI!$A$4:$B$15000,2,FALSE),0)</f>
        <v>0.13650000000000001</v>
      </c>
      <c r="F64" s="14">
        <f t="shared" ca="1" si="9"/>
        <v>1.00050788</v>
      </c>
      <c r="G64" s="70">
        <f t="shared" ca="1" si="30"/>
        <v>1.02675470449807</v>
      </c>
      <c r="H64" s="70">
        <f t="shared" si="10"/>
        <v>1</v>
      </c>
      <c r="I64" s="14">
        <f t="shared" ca="1" si="26"/>
        <v>1.0267546999999999</v>
      </c>
      <c r="J64" s="13">
        <f t="shared" si="11"/>
        <v>2.69E-2</v>
      </c>
      <c r="K64" s="29">
        <f t="shared" si="12"/>
        <v>44894</v>
      </c>
      <c r="L64" s="2">
        <f t="shared" si="13"/>
        <v>52</v>
      </c>
      <c r="M64" s="17">
        <f t="shared" si="14"/>
        <v>52</v>
      </c>
      <c r="N64" s="12">
        <f t="shared" si="2"/>
        <v>1.005492477</v>
      </c>
      <c r="O64" s="12">
        <f t="shared" ca="1" si="3"/>
        <v>1.0323941270000001</v>
      </c>
      <c r="P64" s="17">
        <f t="shared" si="15"/>
        <v>0</v>
      </c>
      <c r="Q64" s="14">
        <f t="shared" ca="1" si="4"/>
        <v>32.394126999999997</v>
      </c>
      <c r="R64" s="20">
        <f t="shared" si="5"/>
        <v>0</v>
      </c>
      <c r="S64" s="14">
        <f t="shared" si="16"/>
        <v>0</v>
      </c>
      <c r="T64" s="4" t="str">
        <f t="shared" si="17"/>
        <v>J=</v>
      </c>
      <c r="U64" s="29">
        <f t="shared" si="18"/>
        <v>45656</v>
      </c>
      <c r="V64" s="3"/>
      <c r="W64" s="4"/>
      <c r="X64" s="89">
        <f t="shared" si="19"/>
        <v>52</v>
      </c>
      <c r="Y64" s="71">
        <f t="shared" si="27"/>
        <v>47210</v>
      </c>
      <c r="Z64" s="92">
        <f t="shared" si="37"/>
        <v>1000</v>
      </c>
      <c r="AA64" s="72">
        <f t="shared" si="38"/>
        <v>20</v>
      </c>
      <c r="AB64" s="92">
        <f t="shared" si="39"/>
        <v>2.1089309900000002</v>
      </c>
      <c r="AC64" s="92">
        <f t="shared" si="40"/>
        <v>0</v>
      </c>
      <c r="AD64" s="90">
        <v>0</v>
      </c>
      <c r="AE64" s="92">
        <f t="shared" si="41"/>
        <v>2.1089309900000002</v>
      </c>
      <c r="AF64" s="89">
        <f t="shared" si="23"/>
        <v>52</v>
      </c>
      <c r="AG64" s="91" t="s">
        <v>51</v>
      </c>
      <c r="AH64" s="71">
        <f t="shared" si="42"/>
        <v>47238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67">
        <f t="shared" si="24"/>
        <v>44967</v>
      </c>
      <c r="B65" s="68">
        <f t="shared" ca="1" si="25"/>
        <v>1033.0272689999999</v>
      </c>
      <c r="C65" s="14">
        <f t="shared" si="7"/>
        <v>1000</v>
      </c>
      <c r="D65" s="58">
        <f t="shared" si="8"/>
        <v>44964</v>
      </c>
      <c r="E65" s="57">
        <f ca="1">IF(D65&lt;$B$1,VLOOKUP(D65,[1]DI!$A$4:$B$15000,2,FALSE),0)</f>
        <v>0.13650000000000001</v>
      </c>
      <c r="F65" s="14">
        <f t="shared" ca="1" si="9"/>
        <v>1.00050788</v>
      </c>
      <c r="G65" s="70">
        <f t="shared" ca="1" si="30"/>
        <v>1.02727617267739</v>
      </c>
      <c r="H65" s="70">
        <f t="shared" si="10"/>
        <v>1</v>
      </c>
      <c r="I65" s="14">
        <f t="shared" ca="1" si="26"/>
        <v>1.0272761699999999</v>
      </c>
      <c r="J65" s="13">
        <f t="shared" si="11"/>
        <v>2.69E-2</v>
      </c>
      <c r="K65" s="29">
        <f t="shared" si="12"/>
        <v>44894</v>
      </c>
      <c r="L65" s="2">
        <f t="shared" si="13"/>
        <v>53</v>
      </c>
      <c r="M65" s="17">
        <f t="shared" si="14"/>
        <v>53</v>
      </c>
      <c r="N65" s="12">
        <f t="shared" si="2"/>
        <v>1.0055983959999999</v>
      </c>
      <c r="O65" s="12">
        <f t="shared" ca="1" si="3"/>
        <v>1.033027269</v>
      </c>
      <c r="P65" s="17">
        <f t="shared" si="15"/>
        <v>0</v>
      </c>
      <c r="Q65" s="14">
        <f t="shared" ca="1" si="4"/>
        <v>33.027268999999997</v>
      </c>
      <c r="R65" s="20">
        <f t="shared" si="5"/>
        <v>0</v>
      </c>
      <c r="S65" s="14">
        <f t="shared" si="16"/>
        <v>0</v>
      </c>
      <c r="T65" s="4" t="str">
        <f t="shared" si="17"/>
        <v>J=</v>
      </c>
      <c r="U65" s="29">
        <f t="shared" si="18"/>
        <v>45656</v>
      </c>
      <c r="V65" s="3"/>
      <c r="W65" s="4"/>
      <c r="X65" s="89">
        <f t="shared" si="19"/>
        <v>53</v>
      </c>
      <c r="Y65" s="71">
        <f t="shared" si="27"/>
        <v>47238</v>
      </c>
      <c r="Z65" s="92">
        <f t="shared" si="37"/>
        <v>1000</v>
      </c>
      <c r="AA65" s="72">
        <f t="shared" si="38"/>
        <v>20</v>
      </c>
      <c r="AB65" s="92">
        <f t="shared" si="39"/>
        <v>2.1089309900000002</v>
      </c>
      <c r="AC65" s="92">
        <f t="shared" si="40"/>
        <v>0</v>
      </c>
      <c r="AD65" s="90">
        <v>0</v>
      </c>
      <c r="AE65" s="92">
        <f t="shared" si="41"/>
        <v>2.1089309900000002</v>
      </c>
      <c r="AF65" s="89">
        <f t="shared" si="23"/>
        <v>53</v>
      </c>
      <c r="AG65" s="91" t="s">
        <v>51</v>
      </c>
      <c r="AH65" s="71">
        <f t="shared" si="42"/>
        <v>47268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67">
        <f t="shared" si="24"/>
        <v>44970</v>
      </c>
      <c r="B66" s="68">
        <f t="shared" ca="1" si="25"/>
        <v>1033.660805</v>
      </c>
      <c r="C66" s="14">
        <f t="shared" si="7"/>
        <v>1000</v>
      </c>
      <c r="D66" s="58">
        <f t="shared" si="8"/>
        <v>44965</v>
      </c>
      <c r="E66" s="57">
        <f ca="1">IF(D66&lt;$B$1,VLOOKUP(D66,[1]DI!$A$4:$B$15000,2,FALSE),0)</f>
        <v>0.13650000000000001</v>
      </c>
      <c r="F66" s="14">
        <f t="shared" ca="1" si="9"/>
        <v>1.00050788</v>
      </c>
      <c r="G66" s="70">
        <f t="shared" ca="1" si="30"/>
        <v>1.02779790569997</v>
      </c>
      <c r="H66" s="70">
        <f t="shared" si="10"/>
        <v>1</v>
      </c>
      <c r="I66" s="14">
        <f t="shared" ca="1" si="26"/>
        <v>1.0277979100000001</v>
      </c>
      <c r="J66" s="13">
        <f t="shared" si="11"/>
        <v>2.69E-2</v>
      </c>
      <c r="K66" s="29">
        <f t="shared" si="12"/>
        <v>44894</v>
      </c>
      <c r="L66" s="2">
        <f t="shared" si="13"/>
        <v>54</v>
      </c>
      <c r="M66" s="17">
        <f t="shared" si="14"/>
        <v>54</v>
      </c>
      <c r="N66" s="12">
        <f t="shared" si="2"/>
        <v>1.0057043269999999</v>
      </c>
      <c r="O66" s="12">
        <f t="shared" ca="1" si="3"/>
        <v>1.033660805</v>
      </c>
      <c r="P66" s="17">
        <f t="shared" si="15"/>
        <v>0</v>
      </c>
      <c r="Q66" s="14">
        <f t="shared" ca="1" si="4"/>
        <v>33.660805000000003</v>
      </c>
      <c r="R66" s="20">
        <f t="shared" si="5"/>
        <v>0</v>
      </c>
      <c r="S66" s="14">
        <f t="shared" si="16"/>
        <v>0</v>
      </c>
      <c r="T66" s="4" t="str">
        <f t="shared" si="17"/>
        <v>J=</v>
      </c>
      <c r="U66" s="29">
        <f t="shared" si="18"/>
        <v>45656</v>
      </c>
      <c r="V66" s="3"/>
      <c r="W66" s="4"/>
      <c r="X66" s="89">
        <f t="shared" si="19"/>
        <v>54</v>
      </c>
      <c r="Y66" s="71">
        <f t="shared" si="27"/>
        <v>47268</v>
      </c>
      <c r="Z66" s="92">
        <f t="shared" si="37"/>
        <v>1000</v>
      </c>
      <c r="AA66" s="72">
        <f t="shared" si="38"/>
        <v>21</v>
      </c>
      <c r="AB66" s="92">
        <f t="shared" si="39"/>
        <v>2.2144949999999999</v>
      </c>
      <c r="AC66" s="92">
        <f t="shared" si="40"/>
        <v>0</v>
      </c>
      <c r="AD66" s="90">
        <v>0</v>
      </c>
      <c r="AE66" s="92">
        <f t="shared" si="41"/>
        <v>2.2144949999999999</v>
      </c>
      <c r="AF66" s="89">
        <f t="shared" si="23"/>
        <v>54</v>
      </c>
      <c r="AG66" s="91" t="s">
        <v>51</v>
      </c>
      <c r="AH66" s="71">
        <f t="shared" si="42"/>
        <v>47301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67">
        <f t="shared" si="24"/>
        <v>44971</v>
      </c>
      <c r="B67" s="68">
        <f t="shared" ca="1" si="25"/>
        <v>1034.2947149900001</v>
      </c>
      <c r="C67" s="14">
        <f t="shared" si="7"/>
        <v>1000</v>
      </c>
      <c r="D67" s="58">
        <f t="shared" si="8"/>
        <v>44966</v>
      </c>
      <c r="E67" s="57">
        <f ca="1">IF(D67&lt;$B$1,VLOOKUP(D67,[1]DI!$A$4:$B$15000,2,FALSE),0)</f>
        <v>0.13650000000000001</v>
      </c>
      <c r="F67" s="14">
        <f t="shared" ca="1" si="9"/>
        <v>1.00050788</v>
      </c>
      <c r="G67" s="70">
        <f t="shared" ca="1" si="30"/>
        <v>1.0283199037003199</v>
      </c>
      <c r="H67" s="70">
        <f t="shared" si="10"/>
        <v>1</v>
      </c>
      <c r="I67" s="14">
        <f t="shared" ca="1" si="26"/>
        <v>1.0283199000000001</v>
      </c>
      <c r="J67" s="13">
        <f t="shared" si="11"/>
        <v>2.69E-2</v>
      </c>
      <c r="K67" s="29">
        <f t="shared" si="12"/>
        <v>44894</v>
      </c>
      <c r="L67" s="2">
        <f t="shared" si="13"/>
        <v>55</v>
      </c>
      <c r="M67" s="17">
        <f t="shared" si="14"/>
        <v>55</v>
      </c>
      <c r="N67" s="12">
        <f t="shared" si="2"/>
        <v>1.0058102689999999</v>
      </c>
      <c r="O67" s="12">
        <f t="shared" ca="1" si="3"/>
        <v>1.0342947149999999</v>
      </c>
      <c r="P67" s="17">
        <f t="shared" si="15"/>
        <v>0</v>
      </c>
      <c r="Q67" s="14">
        <f t="shared" ca="1" si="4"/>
        <v>34.294714990000003</v>
      </c>
      <c r="R67" s="20">
        <f t="shared" si="5"/>
        <v>0</v>
      </c>
      <c r="S67" s="14">
        <f t="shared" si="16"/>
        <v>0</v>
      </c>
      <c r="T67" s="4" t="str">
        <f t="shared" si="17"/>
        <v>J=</v>
      </c>
      <c r="U67" s="29">
        <f t="shared" si="18"/>
        <v>45656</v>
      </c>
      <c r="V67" s="3"/>
      <c r="W67" s="4"/>
      <c r="X67" s="89">
        <f t="shared" si="19"/>
        <v>55</v>
      </c>
      <c r="Y67" s="71">
        <f t="shared" si="27"/>
        <v>47301</v>
      </c>
      <c r="Z67" s="92">
        <f t="shared" si="37"/>
        <v>1000</v>
      </c>
      <c r="AA67" s="72">
        <f t="shared" si="38"/>
        <v>22</v>
      </c>
      <c r="AB67" s="92">
        <f t="shared" si="39"/>
        <v>2.3200690000000002</v>
      </c>
      <c r="AC67" s="92">
        <f t="shared" si="40"/>
        <v>0</v>
      </c>
      <c r="AD67" s="90">
        <v>0</v>
      </c>
      <c r="AE67" s="92">
        <f t="shared" si="41"/>
        <v>2.3200690000000002</v>
      </c>
      <c r="AF67" s="89">
        <f t="shared" si="23"/>
        <v>55</v>
      </c>
      <c r="AG67" s="91" t="s">
        <v>51</v>
      </c>
      <c r="AH67" s="71">
        <f t="shared" si="42"/>
        <v>47329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67">
        <f t="shared" si="24"/>
        <v>44972</v>
      </c>
      <c r="B68" s="68">
        <f t="shared" ca="1" si="25"/>
        <v>1034.92902899</v>
      </c>
      <c r="C68" s="14">
        <f t="shared" si="7"/>
        <v>1000</v>
      </c>
      <c r="D68" s="58">
        <f t="shared" si="8"/>
        <v>44967</v>
      </c>
      <c r="E68" s="57">
        <f ca="1">IF(D68&lt;$B$1,VLOOKUP(D68,[1]DI!$A$4:$B$15000,2,FALSE),0)</f>
        <v>0.13650000000000001</v>
      </c>
      <c r="F68" s="14">
        <f t="shared" ca="1" si="9"/>
        <v>1.00050788</v>
      </c>
      <c r="G68" s="70">
        <f t="shared" ca="1" si="30"/>
        <v>1.0288421668130101</v>
      </c>
      <c r="H68" s="70">
        <f t="shared" si="10"/>
        <v>1</v>
      </c>
      <c r="I68" s="14">
        <f t="shared" ca="1" si="26"/>
        <v>1.0288421699999999</v>
      </c>
      <c r="J68" s="13">
        <f t="shared" si="11"/>
        <v>2.69E-2</v>
      </c>
      <c r="K68" s="29">
        <f t="shared" si="12"/>
        <v>44894</v>
      </c>
      <c r="L68" s="2">
        <f t="shared" si="13"/>
        <v>56</v>
      </c>
      <c r="M68" s="17">
        <f t="shared" si="14"/>
        <v>56</v>
      </c>
      <c r="N68" s="12">
        <f t="shared" si="2"/>
        <v>1.005916222</v>
      </c>
      <c r="O68" s="12">
        <f t="shared" ca="1" si="3"/>
        <v>1.0349290289999999</v>
      </c>
      <c r="P68" s="17">
        <f t="shared" si="15"/>
        <v>0</v>
      </c>
      <c r="Q68" s="14">
        <f t="shared" ca="1" si="4"/>
        <v>34.929028989999999</v>
      </c>
      <c r="R68" s="20">
        <f t="shared" si="5"/>
        <v>0</v>
      </c>
      <c r="S68" s="14">
        <f t="shared" si="16"/>
        <v>0</v>
      </c>
      <c r="T68" s="4" t="str">
        <f t="shared" si="17"/>
        <v>J=</v>
      </c>
      <c r="U68" s="29">
        <f t="shared" si="18"/>
        <v>45656</v>
      </c>
      <c r="V68" s="3"/>
      <c r="W68" s="4"/>
      <c r="X68" s="89">
        <f t="shared" si="19"/>
        <v>56</v>
      </c>
      <c r="Y68" s="71">
        <f t="shared" si="27"/>
        <v>47329</v>
      </c>
      <c r="Z68" s="92">
        <f t="shared" si="37"/>
        <v>1000</v>
      </c>
      <c r="AA68" s="72">
        <f t="shared" si="38"/>
        <v>20</v>
      </c>
      <c r="AB68" s="92">
        <f t="shared" si="39"/>
        <v>2.1089309900000002</v>
      </c>
      <c r="AC68" s="92">
        <f t="shared" si="40"/>
        <v>0</v>
      </c>
      <c r="AD68" s="90">
        <v>0</v>
      </c>
      <c r="AE68" s="92">
        <f t="shared" si="41"/>
        <v>2.1089309900000002</v>
      </c>
      <c r="AF68" s="89">
        <f t="shared" si="23"/>
        <v>56</v>
      </c>
      <c r="AG68" s="91" t="s">
        <v>51</v>
      </c>
      <c r="AH68" s="71">
        <f t="shared" si="42"/>
        <v>47360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67">
        <f t="shared" si="24"/>
        <v>44973</v>
      </c>
      <c r="B69" s="68">
        <f t="shared" ca="1" si="25"/>
        <v>1035.56372599</v>
      </c>
      <c r="C69" s="14">
        <f t="shared" si="7"/>
        <v>1000</v>
      </c>
      <c r="D69" s="58">
        <f t="shared" si="8"/>
        <v>44970</v>
      </c>
      <c r="E69" s="57">
        <f ca="1">IF(D69&lt;$B$1,VLOOKUP(D69,[1]DI!$A$4:$B$15000,2,FALSE),0)</f>
        <v>0.13650000000000001</v>
      </c>
      <c r="F69" s="14">
        <f t="shared" ca="1" si="9"/>
        <v>1.00050788</v>
      </c>
      <c r="G69" s="70">
        <f t="shared" ca="1" si="30"/>
        <v>1.02936469517269</v>
      </c>
      <c r="H69" s="70">
        <f t="shared" si="10"/>
        <v>1</v>
      </c>
      <c r="I69" s="14">
        <f t="shared" ca="1" si="26"/>
        <v>1.0293646999999999</v>
      </c>
      <c r="J69" s="13">
        <f t="shared" si="11"/>
        <v>2.69E-2</v>
      </c>
      <c r="K69" s="29">
        <f t="shared" si="12"/>
        <v>44894</v>
      </c>
      <c r="L69" s="2">
        <f t="shared" si="13"/>
        <v>57</v>
      </c>
      <c r="M69" s="17">
        <f t="shared" si="14"/>
        <v>57</v>
      </c>
      <c r="N69" s="12">
        <f t="shared" si="2"/>
        <v>1.006022186</v>
      </c>
      <c r="O69" s="12">
        <f t="shared" ca="1" si="3"/>
        <v>1.0355637259999999</v>
      </c>
      <c r="P69" s="17">
        <f t="shared" si="15"/>
        <v>0</v>
      </c>
      <c r="Q69" s="14">
        <f t="shared" ca="1" si="4"/>
        <v>35.563725990000002</v>
      </c>
      <c r="R69" s="20">
        <f t="shared" si="5"/>
        <v>0</v>
      </c>
      <c r="S69" s="14">
        <f t="shared" si="16"/>
        <v>0</v>
      </c>
      <c r="T69" s="4" t="str">
        <f t="shared" si="17"/>
        <v>J=</v>
      </c>
      <c r="U69" s="29">
        <f t="shared" si="18"/>
        <v>45656</v>
      </c>
      <c r="V69" s="3"/>
      <c r="W69" s="4"/>
      <c r="X69" s="89">
        <f t="shared" si="19"/>
        <v>57</v>
      </c>
      <c r="Y69" s="71">
        <f t="shared" si="27"/>
        <v>47360</v>
      </c>
      <c r="Z69" s="92">
        <f t="shared" si="37"/>
        <v>1000</v>
      </c>
      <c r="AA69" s="72">
        <f t="shared" si="38"/>
        <v>23</v>
      </c>
      <c r="AB69" s="92">
        <f t="shared" si="39"/>
        <v>2.4256540000000002</v>
      </c>
      <c r="AC69" s="92">
        <f t="shared" si="40"/>
        <v>0</v>
      </c>
      <c r="AD69" s="90">
        <v>0</v>
      </c>
      <c r="AE69" s="92">
        <f t="shared" si="41"/>
        <v>2.4256540000000002</v>
      </c>
      <c r="AF69" s="89">
        <f t="shared" si="23"/>
        <v>57</v>
      </c>
      <c r="AG69" s="91" t="s">
        <v>51</v>
      </c>
      <c r="AH69" s="71">
        <f t="shared" si="42"/>
        <v>47392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67">
        <f t="shared" si="24"/>
        <v>44974</v>
      </c>
      <c r="B70" s="68">
        <f t="shared" ca="1" si="25"/>
        <v>1036.198807</v>
      </c>
      <c r="C70" s="14">
        <f t="shared" si="7"/>
        <v>1000</v>
      </c>
      <c r="D70" s="58">
        <f t="shared" si="8"/>
        <v>44971</v>
      </c>
      <c r="E70" s="57">
        <f ca="1">IF(D70&lt;$B$1,VLOOKUP(D70,[1]DI!$A$4:$B$15000,2,FALSE),0)</f>
        <v>0.13650000000000001</v>
      </c>
      <c r="F70" s="14">
        <f t="shared" ca="1" si="9"/>
        <v>1.00050788</v>
      </c>
      <c r="G70" s="70">
        <f t="shared" ca="1" si="30"/>
        <v>1.0298874889140699</v>
      </c>
      <c r="H70" s="70">
        <f t="shared" si="10"/>
        <v>1</v>
      </c>
      <c r="I70" s="14">
        <f t="shared" ca="1" si="26"/>
        <v>1.0298874899999999</v>
      </c>
      <c r="J70" s="13">
        <f t="shared" si="11"/>
        <v>2.69E-2</v>
      </c>
      <c r="K70" s="29">
        <f t="shared" si="12"/>
        <v>44894</v>
      </c>
      <c r="L70" s="2">
        <f t="shared" si="13"/>
        <v>58</v>
      </c>
      <c r="M70" s="17">
        <f t="shared" si="14"/>
        <v>58</v>
      </c>
      <c r="N70" s="12">
        <f t="shared" si="2"/>
        <v>1.006128162</v>
      </c>
      <c r="O70" s="12">
        <f t="shared" ca="1" si="3"/>
        <v>1.0361988070000001</v>
      </c>
      <c r="P70" s="17">
        <f t="shared" si="15"/>
        <v>0</v>
      </c>
      <c r="Q70" s="14">
        <f t="shared" ca="1" si="4"/>
        <v>36.198807000000002</v>
      </c>
      <c r="R70" s="20">
        <f t="shared" si="5"/>
        <v>0</v>
      </c>
      <c r="S70" s="14">
        <f t="shared" si="16"/>
        <v>0</v>
      </c>
      <c r="T70" s="4" t="str">
        <f t="shared" si="17"/>
        <v>J=</v>
      </c>
      <c r="U70" s="29">
        <f t="shared" si="18"/>
        <v>45656</v>
      </c>
      <c r="V70" s="3"/>
      <c r="W70" s="4"/>
      <c r="X70" s="89">
        <f t="shared" si="19"/>
        <v>58</v>
      </c>
      <c r="Y70" s="71">
        <f t="shared" si="27"/>
        <v>47392</v>
      </c>
      <c r="Z70" s="92">
        <f t="shared" si="37"/>
        <v>1000</v>
      </c>
      <c r="AA70" s="72">
        <f t="shared" si="38"/>
        <v>21</v>
      </c>
      <c r="AB70" s="92">
        <f t="shared" si="39"/>
        <v>2.2144949999999999</v>
      </c>
      <c r="AC70" s="92">
        <f t="shared" si="40"/>
        <v>0</v>
      </c>
      <c r="AD70" s="90">
        <v>0</v>
      </c>
      <c r="AE70" s="92">
        <f t="shared" si="41"/>
        <v>2.2144949999999999</v>
      </c>
      <c r="AF70" s="89">
        <f t="shared" si="23"/>
        <v>58</v>
      </c>
      <c r="AG70" s="91" t="s">
        <v>51</v>
      </c>
      <c r="AH70" s="71">
        <f t="shared" si="42"/>
        <v>47421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67">
        <f t="shared" si="24"/>
        <v>44979</v>
      </c>
      <c r="B71" s="68">
        <f t="shared" ca="1" si="25"/>
        <v>1036.83428299</v>
      </c>
      <c r="C71" s="14">
        <f t="shared" si="7"/>
        <v>1000</v>
      </c>
      <c r="D71" s="58">
        <f t="shared" si="8"/>
        <v>44972</v>
      </c>
      <c r="E71" s="57">
        <f ca="1">IF(D71&lt;$B$1,VLOOKUP(D71,[1]DI!$A$4:$B$15000,2,FALSE),0)</f>
        <v>0.13650000000000001</v>
      </c>
      <c r="F71" s="14">
        <f t="shared" ca="1" si="9"/>
        <v>1.00050788</v>
      </c>
      <c r="G71" s="70">
        <f t="shared" ca="1" si="30"/>
        <v>1.0304105481719401</v>
      </c>
      <c r="H71" s="70">
        <f t="shared" si="10"/>
        <v>1</v>
      </c>
      <c r="I71" s="14">
        <f t="shared" ca="1" si="26"/>
        <v>1.03041055</v>
      </c>
      <c r="J71" s="13">
        <f t="shared" si="11"/>
        <v>2.69E-2</v>
      </c>
      <c r="K71" s="29">
        <f t="shared" si="12"/>
        <v>44894</v>
      </c>
      <c r="L71" s="2">
        <f t="shared" si="13"/>
        <v>59</v>
      </c>
      <c r="M71" s="17">
        <f t="shared" si="14"/>
        <v>59</v>
      </c>
      <c r="N71" s="12">
        <f t="shared" si="2"/>
        <v>1.006234149</v>
      </c>
      <c r="O71" s="12">
        <f t="shared" ca="1" si="3"/>
        <v>1.0368342829999999</v>
      </c>
      <c r="P71" s="17">
        <f t="shared" si="15"/>
        <v>0</v>
      </c>
      <c r="Q71" s="14">
        <f t="shared" ca="1" si="4"/>
        <v>36.834282989999998</v>
      </c>
      <c r="R71" s="20">
        <f t="shared" si="5"/>
        <v>0</v>
      </c>
      <c r="S71" s="14">
        <f t="shared" si="16"/>
        <v>0</v>
      </c>
      <c r="T71" s="4" t="str">
        <f t="shared" si="17"/>
        <v>J=</v>
      </c>
      <c r="U71" s="29">
        <f t="shared" si="18"/>
        <v>45656</v>
      </c>
      <c r="V71" s="3"/>
      <c r="W71" s="4"/>
      <c r="X71" s="89">
        <f t="shared" si="19"/>
        <v>59</v>
      </c>
      <c r="Y71" s="71">
        <f t="shared" si="27"/>
        <v>47421</v>
      </c>
      <c r="Z71" s="92">
        <f t="shared" si="37"/>
        <v>1000</v>
      </c>
      <c r="AA71" s="72">
        <f t="shared" si="38"/>
        <v>20</v>
      </c>
      <c r="AB71" s="92">
        <f t="shared" si="39"/>
        <v>2.1089309900000002</v>
      </c>
      <c r="AC71" s="92">
        <f t="shared" si="40"/>
        <v>0</v>
      </c>
      <c r="AD71" s="90">
        <v>0</v>
      </c>
      <c r="AE71" s="92">
        <f t="shared" si="41"/>
        <v>2.1089309900000002</v>
      </c>
      <c r="AF71" s="89">
        <f t="shared" si="23"/>
        <v>59</v>
      </c>
      <c r="AG71" s="91" t="s">
        <v>51</v>
      </c>
      <c r="AH71" s="71">
        <f t="shared" si="42"/>
        <v>47452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67">
        <f t="shared" si="24"/>
        <v>44980</v>
      </c>
      <c r="B72" s="68">
        <f t="shared" ca="1" si="25"/>
        <v>1037.470141</v>
      </c>
      <c r="C72" s="14">
        <f t="shared" si="7"/>
        <v>1000</v>
      </c>
      <c r="D72" s="58">
        <f t="shared" si="8"/>
        <v>44973</v>
      </c>
      <c r="E72" s="57">
        <f ca="1">IF(D72&lt;$B$1,VLOOKUP(D72,[1]DI!$A$4:$B$15000,2,FALSE),0)</f>
        <v>0.13650000000000001</v>
      </c>
      <c r="F72" s="14">
        <f t="shared" ca="1" si="9"/>
        <v>1.00050788</v>
      </c>
      <c r="G72" s="70">
        <f t="shared" ca="1" si="30"/>
        <v>1.0309338730811499</v>
      </c>
      <c r="H72" s="70">
        <f t="shared" si="10"/>
        <v>1</v>
      </c>
      <c r="I72" s="14">
        <f t="shared" ca="1" si="26"/>
        <v>1.0309338699999999</v>
      </c>
      <c r="J72" s="13">
        <f t="shared" si="11"/>
        <v>2.69E-2</v>
      </c>
      <c r="K72" s="29">
        <f t="shared" si="12"/>
        <v>44894</v>
      </c>
      <c r="L72" s="2">
        <f t="shared" si="13"/>
        <v>60</v>
      </c>
      <c r="M72" s="17">
        <f t="shared" si="14"/>
        <v>60</v>
      </c>
      <c r="N72" s="12">
        <f t="shared" si="2"/>
        <v>1.0063401460000001</v>
      </c>
      <c r="O72" s="12">
        <f t="shared" ca="1" si="3"/>
        <v>1.037470141</v>
      </c>
      <c r="P72" s="17">
        <f t="shared" si="15"/>
        <v>0</v>
      </c>
      <c r="Q72" s="14">
        <f t="shared" ca="1" si="4"/>
        <v>37.470140999999998</v>
      </c>
      <c r="R72" s="20">
        <f t="shared" si="5"/>
        <v>0</v>
      </c>
      <c r="S72" s="14">
        <f t="shared" si="16"/>
        <v>0</v>
      </c>
      <c r="T72" s="4" t="str">
        <f t="shared" si="17"/>
        <v>J=</v>
      </c>
      <c r="U72" s="29">
        <f t="shared" si="18"/>
        <v>45656</v>
      </c>
      <c r="V72" s="3"/>
      <c r="W72" s="4"/>
      <c r="X72" s="89">
        <f t="shared" si="19"/>
        <v>60</v>
      </c>
      <c r="Y72" s="71">
        <f t="shared" ref="Y72:Y93" si="43">AF244</f>
        <v>47452</v>
      </c>
      <c r="Z72" s="92">
        <f t="shared" ref="Z72:Z93" si="44">(Z71-AC72)</f>
        <v>1000</v>
      </c>
      <c r="AA72" s="72">
        <f t="shared" ref="AA72:AA93" si="45">NETWORKDAYS(Y71,Y72,X$160:X$444)-1</f>
        <v>20</v>
      </c>
      <c r="AB72" s="92">
        <f t="shared" ref="AB72:AB93" si="46">TRUNC((ROUND(((1+AB$11)^(AA72/252)),9)-1)*Z71,8)</f>
        <v>2.1089309900000002</v>
      </c>
      <c r="AC72" s="92">
        <f t="shared" ref="AC72:AC93" si="47">TRUNC(Z71*AD72,8)</f>
        <v>0</v>
      </c>
      <c r="AD72" s="90">
        <v>0</v>
      </c>
      <c r="AE72" s="92">
        <f t="shared" ref="AE72:AE93" si="48">(AB72+AC72)</f>
        <v>2.1089309900000002</v>
      </c>
      <c r="AF72" s="89">
        <f t="shared" si="23"/>
        <v>60</v>
      </c>
      <c r="AG72" s="91" t="s">
        <v>51</v>
      </c>
      <c r="AH72" s="71">
        <f t="shared" ref="AH72:AH93" si="49">Y73</f>
        <v>47483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67">
        <f t="shared" si="24"/>
        <v>44981</v>
      </c>
      <c r="B73" s="68">
        <f t="shared" ca="1" si="25"/>
        <v>1038.106395</v>
      </c>
      <c r="C73" s="14">
        <f t="shared" si="7"/>
        <v>1000</v>
      </c>
      <c r="D73" s="58">
        <f t="shared" si="8"/>
        <v>44974</v>
      </c>
      <c r="E73" s="57">
        <f ca="1">IF(D73&lt;$B$1,VLOOKUP(D73,[1]DI!$A$4:$B$15000,2,FALSE),0)</f>
        <v>0.13650000000000001</v>
      </c>
      <c r="F73" s="14">
        <f t="shared" ca="1" si="9"/>
        <v>1.00050788</v>
      </c>
      <c r="G73" s="70">
        <f t="shared" ca="1" si="30"/>
        <v>1.0314574637766101</v>
      </c>
      <c r="H73" s="70">
        <f t="shared" si="10"/>
        <v>1</v>
      </c>
      <c r="I73" s="14">
        <f t="shared" ca="1" si="26"/>
        <v>1.0314574599999999</v>
      </c>
      <c r="J73" s="13">
        <f t="shared" si="11"/>
        <v>2.69E-2</v>
      </c>
      <c r="K73" s="29">
        <f t="shared" si="12"/>
        <v>44894</v>
      </c>
      <c r="L73" s="2">
        <f t="shared" si="13"/>
        <v>61</v>
      </c>
      <c r="M73" s="17">
        <f t="shared" si="14"/>
        <v>61</v>
      </c>
      <c r="N73" s="12">
        <f t="shared" si="2"/>
        <v>1.0064461549999999</v>
      </c>
      <c r="O73" s="12">
        <f t="shared" ca="1" si="3"/>
        <v>1.038106395</v>
      </c>
      <c r="P73" s="17">
        <f t="shared" si="15"/>
        <v>0</v>
      </c>
      <c r="Q73" s="14">
        <f t="shared" ca="1" si="4"/>
        <v>38.106394999999999</v>
      </c>
      <c r="R73" s="20">
        <f t="shared" si="5"/>
        <v>0</v>
      </c>
      <c r="S73" s="14">
        <f t="shared" si="16"/>
        <v>0</v>
      </c>
      <c r="T73" s="4" t="str">
        <f t="shared" si="17"/>
        <v>J=</v>
      </c>
      <c r="U73" s="29">
        <f t="shared" si="18"/>
        <v>45656</v>
      </c>
      <c r="V73" s="3"/>
      <c r="W73" s="4"/>
      <c r="X73" s="89">
        <f t="shared" si="19"/>
        <v>61</v>
      </c>
      <c r="Y73" s="71">
        <f t="shared" si="43"/>
        <v>47483</v>
      </c>
      <c r="Z73" s="92">
        <f t="shared" si="44"/>
        <v>1000</v>
      </c>
      <c r="AA73" s="72">
        <f t="shared" si="45"/>
        <v>20</v>
      </c>
      <c r="AB73" s="92">
        <f t="shared" si="46"/>
        <v>2.1089309900000002</v>
      </c>
      <c r="AC73" s="92">
        <f t="shared" si="47"/>
        <v>0</v>
      </c>
      <c r="AD73" s="90">
        <v>0</v>
      </c>
      <c r="AE73" s="92">
        <f t="shared" si="48"/>
        <v>2.1089309900000002</v>
      </c>
      <c r="AF73" s="89">
        <f t="shared" si="23"/>
        <v>61</v>
      </c>
      <c r="AG73" s="91" t="s">
        <v>51</v>
      </c>
      <c r="AH73" s="71">
        <f t="shared" si="49"/>
        <v>47513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67">
        <f t="shared" si="24"/>
        <v>44984</v>
      </c>
      <c r="B74" s="68">
        <f t="shared" ca="1" si="25"/>
        <v>1038.7430419899999</v>
      </c>
      <c r="C74" s="14">
        <f t="shared" si="7"/>
        <v>1000</v>
      </c>
      <c r="D74" s="58">
        <f t="shared" si="8"/>
        <v>44979</v>
      </c>
      <c r="E74" s="57">
        <f ca="1">IF(D74&lt;$B$1,VLOOKUP(D74,[1]DI!$A$4:$B$15000,2,FALSE),0)</f>
        <v>0.13650000000000001</v>
      </c>
      <c r="F74" s="14">
        <f t="shared" ca="1" si="9"/>
        <v>1.00050788</v>
      </c>
      <c r="G74" s="70">
        <f t="shared" ca="1" si="30"/>
        <v>1.0319813203933099</v>
      </c>
      <c r="H74" s="70">
        <f t="shared" si="10"/>
        <v>1</v>
      </c>
      <c r="I74" s="14">
        <f t="shared" ca="1" si="26"/>
        <v>1.0319813200000001</v>
      </c>
      <c r="J74" s="13">
        <f t="shared" si="11"/>
        <v>2.69E-2</v>
      </c>
      <c r="K74" s="29">
        <f t="shared" si="12"/>
        <v>44894</v>
      </c>
      <c r="L74" s="2">
        <f t="shared" si="13"/>
        <v>62</v>
      </c>
      <c r="M74" s="17">
        <f t="shared" si="14"/>
        <v>62</v>
      </c>
      <c r="N74" s="12">
        <f t="shared" si="2"/>
        <v>1.0065521749999999</v>
      </c>
      <c r="O74" s="12">
        <f t="shared" ca="1" si="3"/>
        <v>1.0387430419999999</v>
      </c>
      <c r="P74" s="17">
        <f t="shared" si="15"/>
        <v>0</v>
      </c>
      <c r="Q74" s="14">
        <f t="shared" ca="1" si="4"/>
        <v>38.743041990000002</v>
      </c>
      <c r="R74" s="20">
        <f t="shared" si="5"/>
        <v>0</v>
      </c>
      <c r="S74" s="14">
        <f t="shared" si="16"/>
        <v>0</v>
      </c>
      <c r="T74" s="4" t="str">
        <f t="shared" si="17"/>
        <v>J=</v>
      </c>
      <c r="U74" s="29">
        <f t="shared" si="18"/>
        <v>45656</v>
      </c>
      <c r="V74" s="3"/>
      <c r="W74" s="4"/>
      <c r="X74" s="89">
        <f t="shared" si="19"/>
        <v>62</v>
      </c>
      <c r="Y74" s="71">
        <f t="shared" si="43"/>
        <v>47513</v>
      </c>
      <c r="Z74" s="92">
        <f t="shared" si="44"/>
        <v>1000</v>
      </c>
      <c r="AA74" s="72">
        <f t="shared" si="45"/>
        <v>21</v>
      </c>
      <c r="AB74" s="92">
        <f t="shared" si="46"/>
        <v>2.2144949999999999</v>
      </c>
      <c r="AC74" s="92">
        <f t="shared" si="47"/>
        <v>0</v>
      </c>
      <c r="AD74" s="90">
        <v>0</v>
      </c>
      <c r="AE74" s="92">
        <f t="shared" si="48"/>
        <v>2.2144949999999999</v>
      </c>
      <c r="AF74" s="89">
        <f t="shared" si="23"/>
        <v>62</v>
      </c>
      <c r="AG74" s="91" t="s">
        <v>51</v>
      </c>
      <c r="AH74" s="71">
        <f t="shared" si="49"/>
        <v>47548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67">
        <f t="shared" si="24"/>
        <v>44985</v>
      </c>
      <c r="B75" s="68">
        <f t="shared" ca="1" si="25"/>
        <v>1039.380075</v>
      </c>
      <c r="C75" s="14">
        <f t="shared" si="7"/>
        <v>1000</v>
      </c>
      <c r="D75" s="58">
        <f t="shared" si="8"/>
        <v>44980</v>
      </c>
      <c r="E75" s="57">
        <f ca="1">IF(D75&lt;$B$1,VLOOKUP(D75,[1]DI!$A$4:$B$15000,2,FALSE),0)</f>
        <v>0.13650000000000001</v>
      </c>
      <c r="F75" s="14">
        <f t="shared" ca="1" si="9"/>
        <v>1.00050788</v>
      </c>
      <c r="G75" s="70">
        <f t="shared" ca="1" si="30"/>
        <v>1.0325054430663101</v>
      </c>
      <c r="H75" s="70">
        <f t="shared" si="10"/>
        <v>1</v>
      </c>
      <c r="I75" s="14">
        <f t="shared" ca="1" si="26"/>
        <v>1.03250544</v>
      </c>
      <c r="J75" s="13">
        <f t="shared" si="11"/>
        <v>2.69E-2</v>
      </c>
      <c r="K75" s="29">
        <f t="shared" si="12"/>
        <v>44894</v>
      </c>
      <c r="L75" s="2">
        <f t="shared" si="13"/>
        <v>63</v>
      </c>
      <c r="M75" s="17">
        <f t="shared" si="14"/>
        <v>63</v>
      </c>
      <c r="N75" s="12">
        <f t="shared" si="2"/>
        <v>1.0066582070000001</v>
      </c>
      <c r="O75" s="12">
        <f t="shared" ca="1" si="3"/>
        <v>1.039380075</v>
      </c>
      <c r="P75" s="17">
        <f t="shared" si="15"/>
        <v>0</v>
      </c>
      <c r="Q75" s="14">
        <f t="shared" ca="1" si="4"/>
        <v>39.380074999999998</v>
      </c>
      <c r="R75" s="20">
        <f t="shared" si="5"/>
        <v>0</v>
      </c>
      <c r="S75" s="14">
        <f t="shared" si="16"/>
        <v>0</v>
      </c>
      <c r="T75" s="4" t="str">
        <f t="shared" si="17"/>
        <v>J=</v>
      </c>
      <c r="U75" s="29">
        <f t="shared" si="18"/>
        <v>45656</v>
      </c>
      <c r="V75" s="3"/>
      <c r="W75" s="4"/>
      <c r="X75" s="89">
        <f t="shared" si="19"/>
        <v>63</v>
      </c>
      <c r="Y75" s="71">
        <f t="shared" si="43"/>
        <v>47548</v>
      </c>
      <c r="Z75" s="92">
        <f t="shared" si="44"/>
        <v>1000</v>
      </c>
      <c r="AA75" s="72">
        <f t="shared" si="45"/>
        <v>23</v>
      </c>
      <c r="AB75" s="92">
        <f t="shared" si="46"/>
        <v>2.4256540000000002</v>
      </c>
      <c r="AC75" s="92">
        <f t="shared" si="47"/>
        <v>0</v>
      </c>
      <c r="AD75" s="90">
        <v>0</v>
      </c>
      <c r="AE75" s="92">
        <f t="shared" si="48"/>
        <v>2.4256540000000002</v>
      </c>
      <c r="AF75" s="89">
        <f t="shared" si="23"/>
        <v>63</v>
      </c>
      <c r="AG75" s="91" t="s">
        <v>51</v>
      </c>
      <c r="AH75" s="71">
        <f t="shared" si="49"/>
        <v>47574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67">
        <f t="shared" si="24"/>
        <v>44986</v>
      </c>
      <c r="B76" s="68">
        <f t="shared" ca="1" si="25"/>
        <v>1040.0175009899999</v>
      </c>
      <c r="C76" s="14">
        <f t="shared" si="7"/>
        <v>1000</v>
      </c>
      <c r="D76" s="58">
        <f t="shared" si="8"/>
        <v>44981</v>
      </c>
      <c r="E76" s="57">
        <f ca="1">IF(D76&lt;$B$1,VLOOKUP(D76,[1]DI!$A$4:$B$15000,2,FALSE),0)</f>
        <v>0.13650000000000001</v>
      </c>
      <c r="F76" s="14">
        <f t="shared" ca="1" si="9"/>
        <v>1.00050788</v>
      </c>
      <c r="G76" s="70">
        <f t="shared" ca="1" si="30"/>
        <v>1.0330298319307301</v>
      </c>
      <c r="H76" s="70">
        <f t="shared" si="10"/>
        <v>1</v>
      </c>
      <c r="I76" s="14">
        <f t="shared" ca="1" si="26"/>
        <v>1.03302983</v>
      </c>
      <c r="J76" s="13">
        <f t="shared" si="11"/>
        <v>2.69E-2</v>
      </c>
      <c r="K76" s="29">
        <f t="shared" si="12"/>
        <v>44894</v>
      </c>
      <c r="L76" s="2">
        <f t="shared" si="13"/>
        <v>64</v>
      </c>
      <c r="M76" s="17">
        <f t="shared" si="14"/>
        <v>64</v>
      </c>
      <c r="N76" s="12">
        <f t="shared" ref="N76:N139" si="50">ROUND((J76+1)^(M76/252),9)</f>
        <v>1.0067642489999999</v>
      </c>
      <c r="O76" s="12">
        <f t="shared" ref="O76:O139" ca="1" si="51">ROUND(I76*N76,9)</f>
        <v>1.0400175009999999</v>
      </c>
      <c r="P76" s="17">
        <f t="shared" si="15"/>
        <v>0</v>
      </c>
      <c r="Q76" s="14">
        <f t="shared" ref="Q76:Q139" ca="1" si="52">TRUNC(((O76-1)*C76),8)</f>
        <v>40.017500990000002</v>
      </c>
      <c r="R76" s="20">
        <f t="shared" ref="R76:R139" si="53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45656</v>
      </c>
      <c r="V76" s="3"/>
      <c r="W76" s="4"/>
      <c r="X76" s="89">
        <f t="shared" si="19"/>
        <v>64</v>
      </c>
      <c r="Y76" s="71">
        <f t="shared" si="43"/>
        <v>47574</v>
      </c>
      <c r="Z76" s="92">
        <f t="shared" si="44"/>
        <v>1000</v>
      </c>
      <c r="AA76" s="72">
        <f t="shared" si="45"/>
        <v>18</v>
      </c>
      <c r="AB76" s="92">
        <f t="shared" si="46"/>
        <v>1.8978379999999999</v>
      </c>
      <c r="AC76" s="92">
        <f t="shared" si="47"/>
        <v>0</v>
      </c>
      <c r="AD76" s="90">
        <v>0</v>
      </c>
      <c r="AE76" s="92">
        <f t="shared" si="48"/>
        <v>1.8978379999999999</v>
      </c>
      <c r="AF76" s="89">
        <f t="shared" si="23"/>
        <v>64</v>
      </c>
      <c r="AG76" s="91" t="s">
        <v>51</v>
      </c>
      <c r="AH76" s="71">
        <f t="shared" si="49"/>
        <v>47603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67">
        <f t="shared" si="24"/>
        <v>44987</v>
      </c>
      <c r="B77" s="68">
        <f t="shared" ca="1" si="25"/>
        <v>1040.655323</v>
      </c>
      <c r="C77" s="14">
        <f t="shared" ref="C77:C140" si="54">(C76-S76)</f>
        <v>1000</v>
      </c>
      <c r="D77" s="58">
        <f t="shared" ref="D77:D140" si="55">WORKDAY($A77,-3,$X$160:$X$544)</f>
        <v>44984</v>
      </c>
      <c r="E77" s="57">
        <f ca="1">IF(D77&lt;$B$1,VLOOKUP(D77,[1]DI!$A$4:$B$15000,2,FALSE),0)</f>
        <v>0.13650000000000001</v>
      </c>
      <c r="F77" s="14">
        <f t="shared" ref="F77:F140" ca="1" si="56">ROUND(1+ROUND(((1+E77)^(1/252))-1,8),16)</f>
        <v>1.00050788</v>
      </c>
      <c r="G77" s="70">
        <f t="shared" ca="1" si="30"/>
        <v>1.0335544871217699</v>
      </c>
      <c r="H77" s="70">
        <f t="shared" ref="H77:H140" si="57">IF(P76&gt;0,G76,H76)</f>
        <v>1</v>
      </c>
      <c r="I77" s="14">
        <f t="shared" ca="1" si="26"/>
        <v>1.03355449</v>
      </c>
      <c r="J77" s="13">
        <f t="shared" ref="J77:J140" si="58">J76</f>
        <v>2.69E-2</v>
      </c>
      <c r="K77" s="29">
        <f t="shared" ref="K77:K140" si="59">IF(P76&gt;0,VLOOKUP(P76,X$12:AH$150,2),K76)</f>
        <v>44894</v>
      </c>
      <c r="L77" s="2">
        <f t="shared" ref="L77:L140" si="60">IF(A77&gt;K77,IF(NETWORKDAYS(K77,A77,$X$160:$X$544)-1=0,1,NETWORKDAYS(K77,A77,$X$160:$X$544)-1),0)</f>
        <v>65</v>
      </c>
      <c r="M77" s="17">
        <f t="shared" ref="M77:M140" si="61">IF(AND(L77=1,L76=1),1,IF(L77&gt;0,IF(L77=L76,L77+1,L77),0))</f>
        <v>65</v>
      </c>
      <c r="N77" s="12">
        <f t="shared" si="50"/>
        <v>1.0068703029999999</v>
      </c>
      <c r="O77" s="12">
        <f t="shared" ca="1" si="51"/>
        <v>1.040655323</v>
      </c>
      <c r="P77" s="17">
        <f t="shared" ref="P77:P140" si="62">IF(VLOOKUP(A77,Y$12:AF$150,8)=VLOOKUP(A76,Y$12:AF$150,8),0,VLOOKUP(A77,Y$12:AF$150,8))</f>
        <v>0</v>
      </c>
      <c r="Q77" s="14">
        <f t="shared" ca="1" si="52"/>
        <v>40.655323000000003</v>
      </c>
      <c r="R77" s="20">
        <f t="shared" si="53"/>
        <v>0</v>
      </c>
      <c r="S77" s="14">
        <f t="shared" ref="S77:S140" si="63">IF(R77&gt;0,TRUNC(R77*C77,8),0)</f>
        <v>0</v>
      </c>
      <c r="T77" s="4" t="str">
        <f t="shared" ref="T77:T140" si="64">IF(P76&gt;0,VLOOKUP(P76,X$12:AH$150,10),T76)</f>
        <v>J=</v>
      </c>
      <c r="U77" s="29">
        <f t="shared" ref="U77:U140" si="65">IF(P76&gt;0,VLOOKUP(P76,X$12:AH$150,11),U76)</f>
        <v>45656</v>
      </c>
      <c r="V77" s="3"/>
      <c r="W77" s="4"/>
      <c r="X77" s="89">
        <f t="shared" ref="X77:X108" si="66">X76+1</f>
        <v>65</v>
      </c>
      <c r="Y77" s="71">
        <f t="shared" si="43"/>
        <v>47603</v>
      </c>
      <c r="Z77" s="92">
        <f t="shared" si="44"/>
        <v>1000</v>
      </c>
      <c r="AA77" s="72">
        <f t="shared" si="45"/>
        <v>20</v>
      </c>
      <c r="AB77" s="92">
        <f t="shared" si="46"/>
        <v>2.1089309900000002</v>
      </c>
      <c r="AC77" s="92">
        <f t="shared" si="47"/>
        <v>0</v>
      </c>
      <c r="AD77" s="90">
        <v>0</v>
      </c>
      <c r="AE77" s="92">
        <f t="shared" si="48"/>
        <v>2.1089309900000002</v>
      </c>
      <c r="AF77" s="89">
        <f t="shared" ref="AF77:AF108" si="67">AF76+1</f>
        <v>65</v>
      </c>
      <c r="AG77" s="91" t="s">
        <v>51</v>
      </c>
      <c r="AH77" s="71">
        <f t="shared" si="49"/>
        <v>47633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67">
        <f t="shared" ref="A78:A141" si="68">WORKDAY($A77,1,$X$166:$X$544)</f>
        <v>44988</v>
      </c>
      <c r="B78" s="68">
        <f t="shared" ref="B78:B141" ca="1" si="69">IF(A78&lt;=TODAY(),C78+Q78,IF(AND(A78&gt;TODAY(),A78&lt;=$B$1),IF(VLOOKUP(TODAY(),$A$10:$E$5000,4,FALSE)=0,"n.d",C78+Q78),"n.d"))</f>
        <v>1041.293529</v>
      </c>
      <c r="C78" s="14">
        <f t="shared" si="54"/>
        <v>1000</v>
      </c>
      <c r="D78" s="58">
        <f t="shared" si="55"/>
        <v>44985</v>
      </c>
      <c r="E78" s="57">
        <f ca="1">IF(D78&lt;$B$1,VLOOKUP(D78,[1]DI!$A$4:$B$15000,2,FALSE),0)</f>
        <v>0.13650000000000001</v>
      </c>
      <c r="F78" s="14">
        <f t="shared" ca="1" si="56"/>
        <v>1.00050788</v>
      </c>
      <c r="G78" s="70">
        <f t="shared" ca="1" si="30"/>
        <v>1.0340794087746901</v>
      </c>
      <c r="H78" s="70">
        <f t="shared" si="57"/>
        <v>1</v>
      </c>
      <c r="I78" s="14">
        <f t="shared" ref="I78:I141" ca="1" si="70">ROUND(G78/H78,8)</f>
        <v>1.0340794099999999</v>
      </c>
      <c r="J78" s="13">
        <f t="shared" si="58"/>
        <v>2.69E-2</v>
      </c>
      <c r="K78" s="29">
        <f t="shared" si="59"/>
        <v>44894</v>
      </c>
      <c r="L78" s="2">
        <f t="shared" si="60"/>
        <v>66</v>
      </c>
      <c r="M78" s="17">
        <f t="shared" si="61"/>
        <v>66</v>
      </c>
      <c r="N78" s="12">
        <f t="shared" si="50"/>
        <v>1.0069763679999999</v>
      </c>
      <c r="O78" s="12">
        <f t="shared" ca="1" si="51"/>
        <v>1.0412935290000001</v>
      </c>
      <c r="P78" s="17">
        <f t="shared" si="62"/>
        <v>0</v>
      </c>
      <c r="Q78" s="14">
        <f t="shared" ca="1" si="52"/>
        <v>41.293528999999999</v>
      </c>
      <c r="R78" s="20">
        <f t="shared" si="53"/>
        <v>0</v>
      </c>
      <c r="S78" s="14">
        <f t="shared" si="63"/>
        <v>0</v>
      </c>
      <c r="T78" s="4" t="str">
        <f t="shared" si="64"/>
        <v>J=</v>
      </c>
      <c r="U78" s="29">
        <f t="shared" si="65"/>
        <v>45656</v>
      </c>
      <c r="V78" s="3"/>
      <c r="W78" s="4"/>
      <c r="X78" s="89">
        <f t="shared" si="66"/>
        <v>66</v>
      </c>
      <c r="Y78" s="71">
        <f t="shared" si="43"/>
        <v>47633</v>
      </c>
      <c r="Z78" s="92">
        <f t="shared" si="44"/>
        <v>1000</v>
      </c>
      <c r="AA78" s="72">
        <f t="shared" si="45"/>
        <v>21</v>
      </c>
      <c r="AB78" s="92">
        <f t="shared" si="46"/>
        <v>2.2144949999999999</v>
      </c>
      <c r="AC78" s="92">
        <f t="shared" si="47"/>
        <v>0</v>
      </c>
      <c r="AD78" s="90">
        <v>0</v>
      </c>
      <c r="AE78" s="92">
        <f t="shared" si="48"/>
        <v>2.2144949999999999</v>
      </c>
      <c r="AF78" s="89">
        <f t="shared" si="67"/>
        <v>66</v>
      </c>
      <c r="AG78" s="91" t="s">
        <v>51</v>
      </c>
      <c r="AH78" s="71">
        <f t="shared" si="49"/>
        <v>47665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67">
        <f t="shared" si="68"/>
        <v>44991</v>
      </c>
      <c r="B79" s="68">
        <f t="shared" ca="1" si="69"/>
        <v>1041.932129</v>
      </c>
      <c r="C79" s="14">
        <f t="shared" si="54"/>
        <v>1000</v>
      </c>
      <c r="D79" s="58">
        <f t="shared" si="55"/>
        <v>44986</v>
      </c>
      <c r="E79" s="57">
        <f ca="1">IF(D79&lt;$B$1,VLOOKUP(D79,[1]DI!$A$4:$B$15000,2,FALSE),0)</f>
        <v>0.13650000000000001</v>
      </c>
      <c r="F79" s="14">
        <f t="shared" ca="1" si="56"/>
        <v>1.00050788</v>
      </c>
      <c r="G79" s="70">
        <f t="shared" ca="1" si="30"/>
        <v>1.0346045970248201</v>
      </c>
      <c r="H79" s="70">
        <f t="shared" si="57"/>
        <v>1</v>
      </c>
      <c r="I79" s="14">
        <f t="shared" ca="1" si="70"/>
        <v>1.0346046</v>
      </c>
      <c r="J79" s="13">
        <f t="shared" si="58"/>
        <v>2.69E-2</v>
      </c>
      <c r="K79" s="29">
        <f t="shared" si="59"/>
        <v>44894</v>
      </c>
      <c r="L79" s="2">
        <f t="shared" si="60"/>
        <v>67</v>
      </c>
      <c r="M79" s="17">
        <f t="shared" si="61"/>
        <v>67</v>
      </c>
      <c r="N79" s="12">
        <f t="shared" si="50"/>
        <v>1.0070824439999999</v>
      </c>
      <c r="O79" s="12">
        <f t="shared" ca="1" si="51"/>
        <v>1.0419321290000001</v>
      </c>
      <c r="P79" s="17">
        <f t="shared" si="62"/>
        <v>0</v>
      </c>
      <c r="Q79" s="14">
        <f t="shared" ca="1" si="52"/>
        <v>41.932129000000003</v>
      </c>
      <c r="R79" s="20">
        <f t="shared" si="53"/>
        <v>0</v>
      </c>
      <c r="S79" s="14">
        <f t="shared" si="63"/>
        <v>0</v>
      </c>
      <c r="T79" s="4" t="str">
        <f t="shared" si="64"/>
        <v>J=</v>
      </c>
      <c r="U79" s="29">
        <f t="shared" si="65"/>
        <v>45656</v>
      </c>
      <c r="V79" s="3"/>
      <c r="W79" s="4"/>
      <c r="X79" s="89">
        <f t="shared" si="66"/>
        <v>67</v>
      </c>
      <c r="Y79" s="71">
        <f t="shared" si="43"/>
        <v>47665</v>
      </c>
      <c r="Z79" s="92">
        <f t="shared" si="44"/>
        <v>1000</v>
      </c>
      <c r="AA79" s="72">
        <f t="shared" si="45"/>
        <v>21</v>
      </c>
      <c r="AB79" s="92">
        <f t="shared" si="46"/>
        <v>2.2144949999999999</v>
      </c>
      <c r="AC79" s="92">
        <f t="shared" si="47"/>
        <v>0</v>
      </c>
      <c r="AD79" s="90">
        <v>0</v>
      </c>
      <c r="AE79" s="92">
        <f t="shared" si="48"/>
        <v>2.2144949999999999</v>
      </c>
      <c r="AF79" s="89">
        <f t="shared" si="67"/>
        <v>67</v>
      </c>
      <c r="AG79" s="91" t="s">
        <v>51</v>
      </c>
      <c r="AH79" s="71">
        <f t="shared" si="49"/>
        <v>47694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67">
        <f t="shared" si="68"/>
        <v>44992</v>
      </c>
      <c r="B80" s="68">
        <f t="shared" ca="1" si="69"/>
        <v>1042.5711140000001</v>
      </c>
      <c r="C80" s="14">
        <f t="shared" si="54"/>
        <v>1000</v>
      </c>
      <c r="D80" s="58">
        <f t="shared" si="55"/>
        <v>44987</v>
      </c>
      <c r="E80" s="57">
        <f ca="1">IF(D80&lt;$B$1,VLOOKUP(D80,[1]DI!$A$4:$B$15000,2,FALSE),0)</f>
        <v>0.13650000000000001</v>
      </c>
      <c r="F80" s="14">
        <f t="shared" ca="1" si="56"/>
        <v>1.00050788</v>
      </c>
      <c r="G80" s="70">
        <f t="shared" ref="G80:G143" ca="1" si="71">ROUND(F79*G79,16)</f>
        <v>1.0351300520075599</v>
      </c>
      <c r="H80" s="70">
        <f t="shared" si="57"/>
        <v>1</v>
      </c>
      <c r="I80" s="14">
        <f t="shared" ca="1" si="70"/>
        <v>1.03513005</v>
      </c>
      <c r="J80" s="13">
        <f t="shared" si="58"/>
        <v>2.69E-2</v>
      </c>
      <c r="K80" s="29">
        <f t="shared" si="59"/>
        <v>44894</v>
      </c>
      <c r="L80" s="2">
        <f t="shared" si="60"/>
        <v>68</v>
      </c>
      <c r="M80" s="17">
        <f t="shared" si="61"/>
        <v>68</v>
      </c>
      <c r="N80" s="12">
        <f t="shared" si="50"/>
        <v>1.0071885309999999</v>
      </c>
      <c r="O80" s="12">
        <f t="shared" ca="1" si="51"/>
        <v>1.042571114</v>
      </c>
      <c r="P80" s="17">
        <f t="shared" si="62"/>
        <v>0</v>
      </c>
      <c r="Q80" s="14">
        <f t="shared" ca="1" si="52"/>
        <v>42.571114000000001</v>
      </c>
      <c r="R80" s="20">
        <f t="shared" si="53"/>
        <v>0</v>
      </c>
      <c r="S80" s="14">
        <f t="shared" si="63"/>
        <v>0</v>
      </c>
      <c r="T80" s="4" t="str">
        <f t="shared" si="64"/>
        <v>J=</v>
      </c>
      <c r="U80" s="29">
        <f t="shared" si="65"/>
        <v>45656</v>
      </c>
      <c r="V80" s="3"/>
      <c r="W80" s="4"/>
      <c r="X80" s="89">
        <f t="shared" si="66"/>
        <v>68</v>
      </c>
      <c r="Y80" s="71">
        <f t="shared" si="43"/>
        <v>47694</v>
      </c>
      <c r="Z80" s="92">
        <f t="shared" si="44"/>
        <v>1000</v>
      </c>
      <c r="AA80" s="72">
        <f t="shared" si="45"/>
        <v>21</v>
      </c>
      <c r="AB80" s="92">
        <f t="shared" si="46"/>
        <v>2.2144949999999999</v>
      </c>
      <c r="AC80" s="92">
        <f t="shared" si="47"/>
        <v>0</v>
      </c>
      <c r="AD80" s="90">
        <v>0</v>
      </c>
      <c r="AE80" s="92">
        <f t="shared" si="48"/>
        <v>2.2144949999999999</v>
      </c>
      <c r="AF80" s="89">
        <f t="shared" si="67"/>
        <v>68</v>
      </c>
      <c r="AG80" s="91" t="s">
        <v>51</v>
      </c>
      <c r="AH80" s="71">
        <f t="shared" si="49"/>
        <v>47725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67">
        <f t="shared" si="68"/>
        <v>44993</v>
      </c>
      <c r="B81" s="68">
        <f t="shared" ca="1" si="69"/>
        <v>1043.210495</v>
      </c>
      <c r="C81" s="14">
        <f t="shared" si="54"/>
        <v>1000</v>
      </c>
      <c r="D81" s="58">
        <f t="shared" si="55"/>
        <v>44988</v>
      </c>
      <c r="E81" s="57">
        <f ca="1">IF(D81&lt;$B$1,VLOOKUP(D81,[1]DI!$A$4:$B$15000,2,FALSE),0)</f>
        <v>0.13650000000000001</v>
      </c>
      <c r="F81" s="14">
        <f t="shared" ca="1" si="56"/>
        <v>1.00050788</v>
      </c>
      <c r="G81" s="70">
        <f t="shared" ca="1" si="71"/>
        <v>1.03565577385837</v>
      </c>
      <c r="H81" s="70">
        <f t="shared" si="57"/>
        <v>1</v>
      </c>
      <c r="I81" s="14">
        <f t="shared" ca="1" si="70"/>
        <v>1.03565577</v>
      </c>
      <c r="J81" s="13">
        <f t="shared" si="58"/>
        <v>2.69E-2</v>
      </c>
      <c r="K81" s="29">
        <f t="shared" si="59"/>
        <v>44894</v>
      </c>
      <c r="L81" s="2">
        <f t="shared" si="60"/>
        <v>69</v>
      </c>
      <c r="M81" s="17">
        <f t="shared" si="61"/>
        <v>69</v>
      </c>
      <c r="N81" s="12">
        <f t="shared" si="50"/>
        <v>1.007294629</v>
      </c>
      <c r="O81" s="12">
        <f t="shared" ca="1" si="51"/>
        <v>1.0432104950000001</v>
      </c>
      <c r="P81" s="17">
        <f t="shared" si="62"/>
        <v>0</v>
      </c>
      <c r="Q81" s="14">
        <f t="shared" ca="1" si="52"/>
        <v>43.210495000000002</v>
      </c>
      <c r="R81" s="20">
        <f t="shared" si="53"/>
        <v>0</v>
      </c>
      <c r="S81" s="14">
        <f t="shared" si="63"/>
        <v>0</v>
      </c>
      <c r="T81" s="4" t="str">
        <f t="shared" si="64"/>
        <v>J=</v>
      </c>
      <c r="U81" s="29">
        <f t="shared" si="65"/>
        <v>45656</v>
      </c>
      <c r="V81" s="3"/>
      <c r="W81" s="4"/>
      <c r="X81" s="89">
        <f t="shared" si="66"/>
        <v>69</v>
      </c>
      <c r="Y81" s="71">
        <f t="shared" si="43"/>
        <v>47725</v>
      </c>
      <c r="Z81" s="92">
        <f t="shared" si="44"/>
        <v>1000</v>
      </c>
      <c r="AA81" s="72">
        <f t="shared" si="45"/>
        <v>23</v>
      </c>
      <c r="AB81" s="92">
        <f t="shared" si="46"/>
        <v>2.4256540000000002</v>
      </c>
      <c r="AC81" s="92">
        <f t="shared" si="47"/>
        <v>0</v>
      </c>
      <c r="AD81" s="90">
        <v>0</v>
      </c>
      <c r="AE81" s="92">
        <f t="shared" si="48"/>
        <v>2.4256540000000002</v>
      </c>
      <c r="AF81" s="89">
        <f t="shared" si="67"/>
        <v>69</v>
      </c>
      <c r="AG81" s="91" t="s">
        <v>51</v>
      </c>
      <c r="AH81" s="71">
        <f t="shared" si="49"/>
        <v>47756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67">
        <f t="shared" si="68"/>
        <v>44994</v>
      </c>
      <c r="B82" s="68">
        <f t="shared" ca="1" si="69"/>
        <v>1043.8502709899999</v>
      </c>
      <c r="C82" s="14">
        <f t="shared" si="54"/>
        <v>1000</v>
      </c>
      <c r="D82" s="58">
        <f t="shared" si="55"/>
        <v>44991</v>
      </c>
      <c r="E82" s="57">
        <f ca="1">IF(D82&lt;$B$1,VLOOKUP(D82,[1]DI!$A$4:$B$15000,2,FALSE),0)</f>
        <v>0.13650000000000001</v>
      </c>
      <c r="F82" s="14">
        <f t="shared" ca="1" si="56"/>
        <v>1.00050788</v>
      </c>
      <c r="G82" s="70">
        <f t="shared" ca="1" si="71"/>
        <v>1.0361817627128</v>
      </c>
      <c r="H82" s="70">
        <f t="shared" si="57"/>
        <v>1</v>
      </c>
      <c r="I82" s="14">
        <f t="shared" ca="1" si="70"/>
        <v>1.0361817600000001</v>
      </c>
      <c r="J82" s="13">
        <f t="shared" si="58"/>
        <v>2.69E-2</v>
      </c>
      <c r="K82" s="29">
        <f t="shared" si="59"/>
        <v>44894</v>
      </c>
      <c r="L82" s="2">
        <f t="shared" si="60"/>
        <v>70</v>
      </c>
      <c r="M82" s="17">
        <f t="shared" si="61"/>
        <v>70</v>
      </c>
      <c r="N82" s="12">
        <f t="shared" si="50"/>
        <v>1.0074007389999999</v>
      </c>
      <c r="O82" s="12">
        <f t="shared" ca="1" si="51"/>
        <v>1.0438502709999999</v>
      </c>
      <c r="P82" s="17">
        <f t="shared" si="62"/>
        <v>0</v>
      </c>
      <c r="Q82" s="14">
        <f t="shared" ca="1" si="52"/>
        <v>43.850270989999999</v>
      </c>
      <c r="R82" s="20">
        <f t="shared" si="53"/>
        <v>0</v>
      </c>
      <c r="S82" s="14">
        <f t="shared" si="63"/>
        <v>0</v>
      </c>
      <c r="T82" s="4" t="str">
        <f t="shared" si="64"/>
        <v>J=</v>
      </c>
      <c r="U82" s="29">
        <f t="shared" si="65"/>
        <v>45656</v>
      </c>
      <c r="V82" s="3"/>
      <c r="W82" s="4"/>
      <c r="X82" s="89">
        <f t="shared" si="66"/>
        <v>70</v>
      </c>
      <c r="Y82" s="71">
        <f t="shared" si="43"/>
        <v>47756</v>
      </c>
      <c r="Z82" s="92">
        <f t="shared" si="44"/>
        <v>1000</v>
      </c>
      <c r="AA82" s="72">
        <f t="shared" si="45"/>
        <v>21</v>
      </c>
      <c r="AB82" s="92">
        <f t="shared" si="46"/>
        <v>2.2144949999999999</v>
      </c>
      <c r="AC82" s="92">
        <f t="shared" si="47"/>
        <v>0</v>
      </c>
      <c r="AD82" s="90">
        <v>0</v>
      </c>
      <c r="AE82" s="92">
        <f t="shared" si="48"/>
        <v>2.2144949999999999</v>
      </c>
      <c r="AF82" s="89">
        <f t="shared" si="67"/>
        <v>70</v>
      </c>
      <c r="AG82" s="91" t="s">
        <v>51</v>
      </c>
      <c r="AH82" s="71">
        <f t="shared" si="49"/>
        <v>47786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67">
        <f t="shared" si="68"/>
        <v>44995</v>
      </c>
      <c r="B83" s="68">
        <f t="shared" ca="1" si="69"/>
        <v>1044.4904409999999</v>
      </c>
      <c r="C83" s="14">
        <f t="shared" si="54"/>
        <v>1000</v>
      </c>
      <c r="D83" s="58">
        <f t="shared" si="55"/>
        <v>44992</v>
      </c>
      <c r="E83" s="57">
        <f ca="1">IF(D83&lt;$B$1,VLOOKUP(D83,[1]DI!$A$4:$B$15000,2,FALSE),0)</f>
        <v>0.13650000000000001</v>
      </c>
      <c r="F83" s="14">
        <f t="shared" ca="1" si="56"/>
        <v>1.00050788</v>
      </c>
      <c r="G83" s="70">
        <f t="shared" ca="1" si="71"/>
        <v>1.0367080187064499</v>
      </c>
      <c r="H83" s="70">
        <f t="shared" si="57"/>
        <v>1</v>
      </c>
      <c r="I83" s="14">
        <f t="shared" ca="1" si="70"/>
        <v>1.0367080200000001</v>
      </c>
      <c r="J83" s="13">
        <f t="shared" si="58"/>
        <v>2.69E-2</v>
      </c>
      <c r="K83" s="29">
        <f t="shared" si="59"/>
        <v>44894</v>
      </c>
      <c r="L83" s="2">
        <f t="shared" si="60"/>
        <v>71</v>
      </c>
      <c r="M83" s="17">
        <f t="shared" si="61"/>
        <v>71</v>
      </c>
      <c r="N83" s="12">
        <f t="shared" si="50"/>
        <v>1.007506859</v>
      </c>
      <c r="O83" s="12">
        <f t="shared" ca="1" si="51"/>
        <v>1.044490441</v>
      </c>
      <c r="P83" s="17">
        <f t="shared" si="62"/>
        <v>0</v>
      </c>
      <c r="Q83" s="14">
        <f t="shared" ca="1" si="52"/>
        <v>44.490440999999997</v>
      </c>
      <c r="R83" s="20">
        <f t="shared" si="53"/>
        <v>0</v>
      </c>
      <c r="S83" s="14">
        <f t="shared" si="63"/>
        <v>0</v>
      </c>
      <c r="T83" s="4" t="str">
        <f t="shared" si="64"/>
        <v>J=</v>
      </c>
      <c r="U83" s="29">
        <f t="shared" si="65"/>
        <v>45656</v>
      </c>
      <c r="V83" s="3"/>
      <c r="W83" s="4"/>
      <c r="X83" s="89">
        <f t="shared" si="66"/>
        <v>71</v>
      </c>
      <c r="Y83" s="71">
        <f t="shared" si="43"/>
        <v>47786</v>
      </c>
      <c r="Z83" s="92">
        <f t="shared" si="44"/>
        <v>1000</v>
      </c>
      <c r="AA83" s="72">
        <f t="shared" si="45"/>
        <v>22</v>
      </c>
      <c r="AB83" s="92">
        <f t="shared" si="46"/>
        <v>2.3200690000000002</v>
      </c>
      <c r="AC83" s="92">
        <f t="shared" si="47"/>
        <v>0</v>
      </c>
      <c r="AD83" s="90">
        <v>0</v>
      </c>
      <c r="AE83" s="92">
        <f t="shared" si="48"/>
        <v>2.3200690000000002</v>
      </c>
      <c r="AF83" s="89">
        <f t="shared" si="67"/>
        <v>71</v>
      </c>
      <c r="AG83" s="91" t="s">
        <v>51</v>
      </c>
      <c r="AH83" s="71">
        <f t="shared" si="49"/>
        <v>47819</v>
      </c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67">
        <f t="shared" si="68"/>
        <v>44998</v>
      </c>
      <c r="B84" s="68">
        <f t="shared" ca="1" si="69"/>
        <v>1045.130997</v>
      </c>
      <c r="C84" s="14">
        <f t="shared" si="54"/>
        <v>1000</v>
      </c>
      <c r="D84" s="58">
        <f t="shared" si="55"/>
        <v>44993</v>
      </c>
      <c r="E84" s="57">
        <f ca="1">IF(D84&lt;$B$1,VLOOKUP(D84,[1]DI!$A$4:$B$15000,2,FALSE),0)</f>
        <v>0.13650000000000001</v>
      </c>
      <c r="F84" s="14">
        <f t="shared" ca="1" si="56"/>
        <v>1.00050788</v>
      </c>
      <c r="G84" s="70">
        <f t="shared" ca="1" si="71"/>
        <v>1.03723454197499</v>
      </c>
      <c r="H84" s="70">
        <f t="shared" si="57"/>
        <v>1</v>
      </c>
      <c r="I84" s="14">
        <f t="shared" ca="1" si="70"/>
        <v>1.03723454</v>
      </c>
      <c r="J84" s="13">
        <f t="shared" si="58"/>
        <v>2.69E-2</v>
      </c>
      <c r="K84" s="29">
        <f t="shared" si="59"/>
        <v>44894</v>
      </c>
      <c r="L84" s="2">
        <f t="shared" si="60"/>
        <v>72</v>
      </c>
      <c r="M84" s="17">
        <f t="shared" si="61"/>
        <v>72</v>
      </c>
      <c r="N84" s="12">
        <f t="shared" si="50"/>
        <v>1.007612991</v>
      </c>
      <c r="O84" s="12">
        <f t="shared" ca="1" si="51"/>
        <v>1.045130997</v>
      </c>
      <c r="P84" s="17">
        <f t="shared" si="62"/>
        <v>0</v>
      </c>
      <c r="Q84" s="14">
        <f t="shared" ca="1" si="52"/>
        <v>45.130997000000001</v>
      </c>
      <c r="R84" s="20">
        <f t="shared" si="53"/>
        <v>0</v>
      </c>
      <c r="S84" s="14">
        <f t="shared" si="63"/>
        <v>0</v>
      </c>
      <c r="T84" s="4" t="str">
        <f t="shared" si="64"/>
        <v>J=</v>
      </c>
      <c r="U84" s="29">
        <f t="shared" si="65"/>
        <v>45656</v>
      </c>
      <c r="V84" s="3"/>
      <c r="W84" s="4"/>
      <c r="X84" s="89">
        <f t="shared" si="66"/>
        <v>72</v>
      </c>
      <c r="Y84" s="71">
        <f t="shared" si="43"/>
        <v>47819</v>
      </c>
      <c r="Z84" s="92">
        <f t="shared" si="44"/>
        <v>1000</v>
      </c>
      <c r="AA84" s="72">
        <f t="shared" si="45"/>
        <v>21</v>
      </c>
      <c r="AB84" s="92">
        <f t="shared" si="46"/>
        <v>2.2144949999999999</v>
      </c>
      <c r="AC84" s="92">
        <f t="shared" si="47"/>
        <v>0</v>
      </c>
      <c r="AD84" s="90">
        <v>0</v>
      </c>
      <c r="AE84" s="92">
        <f t="shared" si="48"/>
        <v>2.2144949999999999</v>
      </c>
      <c r="AF84" s="89">
        <f t="shared" si="67"/>
        <v>72</v>
      </c>
      <c r="AG84" s="91" t="s">
        <v>51</v>
      </c>
      <c r="AH84" s="71">
        <f t="shared" si="49"/>
        <v>47847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67">
        <f t="shared" si="68"/>
        <v>44999</v>
      </c>
      <c r="B85" s="68">
        <f t="shared" ca="1" si="69"/>
        <v>1045.7719489900001</v>
      </c>
      <c r="C85" s="14">
        <f t="shared" si="54"/>
        <v>1000</v>
      </c>
      <c r="D85" s="58">
        <f t="shared" si="55"/>
        <v>44994</v>
      </c>
      <c r="E85" s="57">
        <f ca="1">IF(D85&lt;$B$1,VLOOKUP(D85,[1]DI!$A$4:$B$15000,2,FALSE),0)</f>
        <v>0.13650000000000001</v>
      </c>
      <c r="F85" s="14">
        <f t="shared" ca="1" si="56"/>
        <v>1.00050788</v>
      </c>
      <c r="G85" s="70">
        <f t="shared" ca="1" si="71"/>
        <v>1.0377613326541699</v>
      </c>
      <c r="H85" s="70">
        <f t="shared" si="57"/>
        <v>1</v>
      </c>
      <c r="I85" s="14">
        <f t="shared" ca="1" si="70"/>
        <v>1.0377613299999999</v>
      </c>
      <c r="J85" s="13">
        <f t="shared" si="58"/>
        <v>2.69E-2</v>
      </c>
      <c r="K85" s="29">
        <f t="shared" si="59"/>
        <v>44894</v>
      </c>
      <c r="L85" s="2">
        <f t="shared" si="60"/>
        <v>73</v>
      </c>
      <c r="M85" s="17">
        <f t="shared" si="61"/>
        <v>73</v>
      </c>
      <c r="N85" s="12">
        <f t="shared" si="50"/>
        <v>1.007719134</v>
      </c>
      <c r="O85" s="12">
        <f t="shared" ca="1" si="51"/>
        <v>1.0457719489999999</v>
      </c>
      <c r="P85" s="17">
        <f t="shared" si="62"/>
        <v>0</v>
      </c>
      <c r="Q85" s="14">
        <f t="shared" ca="1" si="52"/>
        <v>45.771948989999999</v>
      </c>
      <c r="R85" s="20">
        <f t="shared" si="53"/>
        <v>0</v>
      </c>
      <c r="S85" s="14">
        <f t="shared" si="63"/>
        <v>0</v>
      </c>
      <c r="T85" s="4" t="str">
        <f t="shared" si="64"/>
        <v>J=</v>
      </c>
      <c r="U85" s="29">
        <f t="shared" si="65"/>
        <v>45656</v>
      </c>
      <c r="V85" s="3"/>
      <c r="W85" s="4"/>
      <c r="X85" s="89">
        <f t="shared" si="66"/>
        <v>73</v>
      </c>
      <c r="Y85" s="71">
        <f t="shared" si="43"/>
        <v>47847</v>
      </c>
      <c r="Z85" s="92">
        <f t="shared" si="44"/>
        <v>1000</v>
      </c>
      <c r="AA85" s="72">
        <f t="shared" si="45"/>
        <v>19</v>
      </c>
      <c r="AB85" s="92">
        <f t="shared" si="46"/>
        <v>2.0033789999999998</v>
      </c>
      <c r="AC85" s="92">
        <f t="shared" si="47"/>
        <v>0</v>
      </c>
      <c r="AD85" s="90">
        <v>0</v>
      </c>
      <c r="AE85" s="92">
        <f t="shared" si="48"/>
        <v>2.0033789999999998</v>
      </c>
      <c r="AF85" s="89">
        <f t="shared" si="67"/>
        <v>73</v>
      </c>
      <c r="AG85" s="91" t="s">
        <v>51</v>
      </c>
      <c r="AH85" s="71">
        <f t="shared" si="49"/>
        <v>47878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67">
        <f t="shared" si="68"/>
        <v>45000</v>
      </c>
      <c r="B86" s="68">
        <f t="shared" ca="1" si="69"/>
        <v>1046.4132959999999</v>
      </c>
      <c r="C86" s="14">
        <f t="shared" si="54"/>
        <v>1000</v>
      </c>
      <c r="D86" s="58">
        <f t="shared" si="55"/>
        <v>44995</v>
      </c>
      <c r="E86" s="57">
        <f ca="1">IF(D86&lt;$B$1,VLOOKUP(D86,[1]DI!$A$4:$B$15000,2,FALSE),0)</f>
        <v>0.13650000000000001</v>
      </c>
      <c r="F86" s="14">
        <f t="shared" ca="1" si="56"/>
        <v>1.00050788</v>
      </c>
      <c r="G86" s="70">
        <f t="shared" ca="1" si="71"/>
        <v>1.0382883908798</v>
      </c>
      <c r="H86" s="70">
        <f t="shared" si="57"/>
        <v>1</v>
      </c>
      <c r="I86" s="14">
        <f t="shared" ca="1" si="70"/>
        <v>1.0382883899999999</v>
      </c>
      <c r="J86" s="13">
        <f t="shared" si="58"/>
        <v>2.69E-2</v>
      </c>
      <c r="K86" s="29">
        <f t="shared" si="59"/>
        <v>44894</v>
      </c>
      <c r="L86" s="2">
        <f t="shared" si="60"/>
        <v>74</v>
      </c>
      <c r="M86" s="17">
        <f t="shared" si="61"/>
        <v>74</v>
      </c>
      <c r="N86" s="12">
        <f t="shared" si="50"/>
        <v>1.007825288</v>
      </c>
      <c r="O86" s="12">
        <f t="shared" ca="1" si="51"/>
        <v>1.0464132960000001</v>
      </c>
      <c r="P86" s="17">
        <f t="shared" si="62"/>
        <v>0</v>
      </c>
      <c r="Q86" s="14">
        <f t="shared" ca="1" si="52"/>
        <v>46.413296000000003</v>
      </c>
      <c r="R86" s="20">
        <f t="shared" si="53"/>
        <v>0</v>
      </c>
      <c r="S86" s="14">
        <f t="shared" si="63"/>
        <v>0</v>
      </c>
      <c r="T86" s="4" t="str">
        <f t="shared" si="64"/>
        <v>J=</v>
      </c>
      <c r="U86" s="29">
        <f t="shared" si="65"/>
        <v>45656</v>
      </c>
      <c r="V86" s="3"/>
      <c r="W86" s="4"/>
      <c r="X86" s="89">
        <f t="shared" si="66"/>
        <v>74</v>
      </c>
      <c r="Y86" s="71">
        <f t="shared" si="43"/>
        <v>47878</v>
      </c>
      <c r="Z86" s="92">
        <f t="shared" si="44"/>
        <v>1000</v>
      </c>
      <c r="AA86" s="72">
        <f t="shared" si="45"/>
        <v>22</v>
      </c>
      <c r="AB86" s="92">
        <f t="shared" si="46"/>
        <v>2.3200690000000002</v>
      </c>
      <c r="AC86" s="92">
        <f t="shared" si="47"/>
        <v>0</v>
      </c>
      <c r="AD86" s="90">
        <v>0</v>
      </c>
      <c r="AE86" s="92">
        <f t="shared" si="48"/>
        <v>2.3200690000000002</v>
      </c>
      <c r="AF86" s="89">
        <f t="shared" si="67"/>
        <v>74</v>
      </c>
      <c r="AG86" s="91" t="s">
        <v>51</v>
      </c>
      <c r="AH86" s="71">
        <f t="shared" si="49"/>
        <v>47911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67">
        <f t="shared" si="68"/>
        <v>45001</v>
      </c>
      <c r="B87" s="68">
        <f t="shared" ca="1" si="69"/>
        <v>1047.0550390000001</v>
      </c>
      <c r="C87" s="14">
        <f t="shared" si="54"/>
        <v>1000</v>
      </c>
      <c r="D87" s="58">
        <f t="shared" si="55"/>
        <v>44998</v>
      </c>
      <c r="E87" s="57">
        <f ca="1">IF(D87&lt;$B$1,VLOOKUP(D87,[1]DI!$A$4:$B$15000,2,FALSE),0)</f>
        <v>0.13650000000000001</v>
      </c>
      <c r="F87" s="14">
        <f t="shared" ca="1" si="56"/>
        <v>1.00050788</v>
      </c>
      <c r="G87" s="70">
        <f t="shared" ca="1" si="71"/>
        <v>1.0388157167877601</v>
      </c>
      <c r="H87" s="70">
        <f t="shared" si="57"/>
        <v>1</v>
      </c>
      <c r="I87" s="14">
        <f t="shared" ca="1" si="70"/>
        <v>1.0388157200000001</v>
      </c>
      <c r="J87" s="13">
        <f t="shared" si="58"/>
        <v>2.69E-2</v>
      </c>
      <c r="K87" s="29">
        <f t="shared" si="59"/>
        <v>44894</v>
      </c>
      <c r="L87" s="2">
        <f t="shared" si="60"/>
        <v>75</v>
      </c>
      <c r="M87" s="17">
        <f t="shared" si="61"/>
        <v>75</v>
      </c>
      <c r="N87" s="12">
        <f t="shared" si="50"/>
        <v>1.0079314539999999</v>
      </c>
      <c r="O87" s="12">
        <f t="shared" ca="1" si="51"/>
        <v>1.047055039</v>
      </c>
      <c r="P87" s="17">
        <f t="shared" si="62"/>
        <v>0</v>
      </c>
      <c r="Q87" s="14">
        <f t="shared" ca="1" si="52"/>
        <v>47.055039000000001</v>
      </c>
      <c r="R87" s="20">
        <f t="shared" si="53"/>
        <v>0</v>
      </c>
      <c r="S87" s="14">
        <f t="shared" si="63"/>
        <v>0</v>
      </c>
      <c r="T87" s="4" t="str">
        <f t="shared" si="64"/>
        <v>J=</v>
      </c>
      <c r="U87" s="29">
        <f t="shared" si="65"/>
        <v>45656</v>
      </c>
      <c r="V87" s="3"/>
      <c r="W87" s="4"/>
      <c r="X87" s="89">
        <f t="shared" si="66"/>
        <v>75</v>
      </c>
      <c r="Y87" s="71">
        <v>47911</v>
      </c>
      <c r="Z87" s="92">
        <f t="shared" si="44"/>
        <v>1000</v>
      </c>
      <c r="AA87" s="72">
        <f t="shared" si="45"/>
        <v>21</v>
      </c>
      <c r="AB87" s="92">
        <f t="shared" si="46"/>
        <v>2.2144949999999999</v>
      </c>
      <c r="AC87" s="92">
        <f t="shared" si="47"/>
        <v>0</v>
      </c>
      <c r="AD87" s="90">
        <v>0</v>
      </c>
      <c r="AE87" s="92">
        <f t="shared" si="48"/>
        <v>2.2144949999999999</v>
      </c>
      <c r="AF87" s="89">
        <f t="shared" si="67"/>
        <v>75</v>
      </c>
      <c r="AG87" s="91" t="s">
        <v>51</v>
      </c>
      <c r="AH87" s="71">
        <f t="shared" si="49"/>
        <v>47938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67">
        <f t="shared" si="68"/>
        <v>45002</v>
      </c>
      <c r="B88" s="68">
        <f t="shared" ca="1" si="69"/>
        <v>1047.6971669899999</v>
      </c>
      <c r="C88" s="14">
        <f t="shared" si="54"/>
        <v>1000</v>
      </c>
      <c r="D88" s="58">
        <f t="shared" si="55"/>
        <v>44999</v>
      </c>
      <c r="E88" s="57">
        <f ca="1">IF(D88&lt;$B$1,VLOOKUP(D88,[1]DI!$A$4:$B$15000,2,FALSE),0)</f>
        <v>0.13650000000000001</v>
      </c>
      <c r="F88" s="14">
        <f t="shared" ca="1" si="56"/>
        <v>1.00050788</v>
      </c>
      <c r="G88" s="70">
        <f t="shared" ca="1" si="71"/>
        <v>1.039343310514</v>
      </c>
      <c r="H88" s="70">
        <f t="shared" si="57"/>
        <v>1</v>
      </c>
      <c r="I88" s="14">
        <f t="shared" ca="1" si="70"/>
        <v>1.03934331</v>
      </c>
      <c r="J88" s="13">
        <f t="shared" si="58"/>
        <v>2.69E-2</v>
      </c>
      <c r="K88" s="29">
        <f t="shared" si="59"/>
        <v>44894</v>
      </c>
      <c r="L88" s="2">
        <f t="shared" si="60"/>
        <v>76</v>
      </c>
      <c r="M88" s="17">
        <f t="shared" si="61"/>
        <v>76</v>
      </c>
      <c r="N88" s="12">
        <f t="shared" si="50"/>
        <v>1.00803763</v>
      </c>
      <c r="O88" s="12">
        <f t="shared" ca="1" si="51"/>
        <v>1.0476971669999999</v>
      </c>
      <c r="P88" s="17">
        <f t="shared" si="62"/>
        <v>0</v>
      </c>
      <c r="Q88" s="14">
        <f t="shared" ca="1" si="52"/>
        <v>47.697166989999999</v>
      </c>
      <c r="R88" s="20">
        <f t="shared" si="53"/>
        <v>0</v>
      </c>
      <c r="S88" s="14">
        <f t="shared" si="63"/>
        <v>0</v>
      </c>
      <c r="T88" s="4" t="str">
        <f t="shared" si="64"/>
        <v>J=</v>
      </c>
      <c r="U88" s="29">
        <f t="shared" si="65"/>
        <v>45656</v>
      </c>
      <c r="V88" s="3"/>
      <c r="W88" s="4"/>
      <c r="X88" s="89">
        <f t="shared" si="66"/>
        <v>76</v>
      </c>
      <c r="Y88" s="71">
        <f t="shared" si="43"/>
        <v>47938</v>
      </c>
      <c r="Z88" s="92">
        <f t="shared" si="44"/>
        <v>1000</v>
      </c>
      <c r="AA88" s="72">
        <f t="shared" si="45"/>
        <v>19</v>
      </c>
      <c r="AB88" s="92">
        <f t="shared" si="46"/>
        <v>2.0033789999999998</v>
      </c>
      <c r="AC88" s="92">
        <f t="shared" si="47"/>
        <v>0</v>
      </c>
      <c r="AD88" s="90">
        <v>0</v>
      </c>
      <c r="AE88" s="92">
        <f t="shared" si="48"/>
        <v>2.0033789999999998</v>
      </c>
      <c r="AF88" s="89">
        <f t="shared" si="67"/>
        <v>76</v>
      </c>
      <c r="AG88" s="91" t="s">
        <v>51</v>
      </c>
      <c r="AH88" s="71">
        <f t="shared" si="49"/>
        <v>47968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67">
        <f t="shared" si="68"/>
        <v>45005</v>
      </c>
      <c r="B89" s="68">
        <f t="shared" ca="1" si="69"/>
        <v>1048.339692</v>
      </c>
      <c r="C89" s="14">
        <f t="shared" si="54"/>
        <v>1000</v>
      </c>
      <c r="D89" s="58">
        <f t="shared" si="55"/>
        <v>45000</v>
      </c>
      <c r="E89" s="57">
        <f ca="1">IF(D89&lt;$B$1,VLOOKUP(D89,[1]DI!$A$4:$B$15000,2,FALSE),0)</f>
        <v>0.13650000000000001</v>
      </c>
      <c r="F89" s="14">
        <f t="shared" ca="1" si="56"/>
        <v>1.00050788</v>
      </c>
      <c r="G89" s="70">
        <f t="shared" ca="1" si="71"/>
        <v>1.0398711721945399</v>
      </c>
      <c r="H89" s="70">
        <f t="shared" si="57"/>
        <v>1</v>
      </c>
      <c r="I89" s="14">
        <f t="shared" ca="1" si="70"/>
        <v>1.0398711700000001</v>
      </c>
      <c r="J89" s="13">
        <f t="shared" si="58"/>
        <v>2.69E-2</v>
      </c>
      <c r="K89" s="29">
        <f t="shared" si="59"/>
        <v>44894</v>
      </c>
      <c r="L89" s="2">
        <f t="shared" si="60"/>
        <v>77</v>
      </c>
      <c r="M89" s="17">
        <f t="shared" si="61"/>
        <v>77</v>
      </c>
      <c r="N89" s="12">
        <f t="shared" si="50"/>
        <v>1.008143818</v>
      </c>
      <c r="O89" s="12">
        <f t="shared" ca="1" si="51"/>
        <v>1.0483396920000001</v>
      </c>
      <c r="P89" s="17">
        <f t="shared" si="62"/>
        <v>0</v>
      </c>
      <c r="Q89" s="14">
        <f t="shared" ca="1" si="52"/>
        <v>48.339691999999999</v>
      </c>
      <c r="R89" s="20">
        <f t="shared" si="53"/>
        <v>0</v>
      </c>
      <c r="S89" s="14">
        <f t="shared" si="63"/>
        <v>0</v>
      </c>
      <c r="T89" s="4" t="str">
        <f t="shared" si="64"/>
        <v>J=</v>
      </c>
      <c r="U89" s="29">
        <f t="shared" si="65"/>
        <v>45656</v>
      </c>
      <c r="V89" s="3"/>
      <c r="W89" s="4"/>
      <c r="X89" s="89">
        <f t="shared" si="66"/>
        <v>77</v>
      </c>
      <c r="Y89" s="71">
        <f t="shared" si="43"/>
        <v>47968</v>
      </c>
      <c r="Z89" s="92">
        <f t="shared" si="44"/>
        <v>1000</v>
      </c>
      <c r="AA89" s="72">
        <f t="shared" si="45"/>
        <v>20</v>
      </c>
      <c r="AB89" s="92">
        <f t="shared" si="46"/>
        <v>2.1089309900000002</v>
      </c>
      <c r="AC89" s="92">
        <f t="shared" si="47"/>
        <v>0</v>
      </c>
      <c r="AD89" s="90">
        <v>0</v>
      </c>
      <c r="AE89" s="92">
        <f t="shared" si="48"/>
        <v>2.1089309900000002</v>
      </c>
      <c r="AF89" s="89">
        <f t="shared" si="67"/>
        <v>77</v>
      </c>
      <c r="AG89" s="91" t="s">
        <v>51</v>
      </c>
      <c r="AH89" s="71">
        <f t="shared" si="49"/>
        <v>47998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67">
        <f t="shared" si="68"/>
        <v>45006</v>
      </c>
      <c r="B90" s="68">
        <f t="shared" ca="1" si="69"/>
        <v>1048.982612</v>
      </c>
      <c r="C90" s="14">
        <f t="shared" si="54"/>
        <v>1000</v>
      </c>
      <c r="D90" s="58">
        <f t="shared" si="55"/>
        <v>45001</v>
      </c>
      <c r="E90" s="57">
        <f ca="1">IF(D90&lt;$B$1,VLOOKUP(D90,[1]DI!$A$4:$B$15000,2,FALSE),0)</f>
        <v>0.13650000000000001</v>
      </c>
      <c r="F90" s="14">
        <f t="shared" ca="1" si="56"/>
        <v>1.00050788</v>
      </c>
      <c r="G90" s="70">
        <f t="shared" ca="1" si="71"/>
        <v>1.04039930196547</v>
      </c>
      <c r="H90" s="70">
        <f t="shared" si="57"/>
        <v>1</v>
      </c>
      <c r="I90" s="14">
        <f t="shared" ca="1" si="70"/>
        <v>1.0403993</v>
      </c>
      <c r="J90" s="13">
        <f t="shared" si="58"/>
        <v>2.69E-2</v>
      </c>
      <c r="K90" s="29">
        <f t="shared" si="59"/>
        <v>44894</v>
      </c>
      <c r="L90" s="2">
        <f t="shared" si="60"/>
        <v>78</v>
      </c>
      <c r="M90" s="17">
        <f t="shared" si="61"/>
        <v>78</v>
      </c>
      <c r="N90" s="12">
        <f t="shared" si="50"/>
        <v>1.0082500169999999</v>
      </c>
      <c r="O90" s="12">
        <f t="shared" ca="1" si="51"/>
        <v>1.0489826120000001</v>
      </c>
      <c r="P90" s="17">
        <f t="shared" si="62"/>
        <v>0</v>
      </c>
      <c r="Q90" s="14">
        <f t="shared" ca="1" si="52"/>
        <v>48.982612000000003</v>
      </c>
      <c r="R90" s="20">
        <f t="shared" si="53"/>
        <v>0</v>
      </c>
      <c r="S90" s="14">
        <f t="shared" si="63"/>
        <v>0</v>
      </c>
      <c r="T90" s="4" t="str">
        <f t="shared" si="64"/>
        <v>J=</v>
      </c>
      <c r="U90" s="29">
        <f t="shared" si="65"/>
        <v>45656</v>
      </c>
      <c r="V90" s="3"/>
      <c r="W90" s="4"/>
      <c r="X90" s="89">
        <f t="shared" si="66"/>
        <v>78</v>
      </c>
      <c r="Y90" s="71">
        <f t="shared" si="43"/>
        <v>47998</v>
      </c>
      <c r="Z90" s="92">
        <f t="shared" si="44"/>
        <v>1000</v>
      </c>
      <c r="AA90" s="72">
        <f t="shared" si="45"/>
        <v>21</v>
      </c>
      <c r="AB90" s="92">
        <f t="shared" si="46"/>
        <v>2.2144949999999999</v>
      </c>
      <c r="AC90" s="92">
        <f t="shared" si="47"/>
        <v>0</v>
      </c>
      <c r="AD90" s="90">
        <v>0</v>
      </c>
      <c r="AE90" s="92">
        <f t="shared" si="48"/>
        <v>2.2144949999999999</v>
      </c>
      <c r="AF90" s="89">
        <f t="shared" si="67"/>
        <v>78</v>
      </c>
      <c r="AG90" s="91" t="s">
        <v>51</v>
      </c>
      <c r="AH90" s="71">
        <f t="shared" si="49"/>
        <v>48029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67">
        <f t="shared" si="68"/>
        <v>45007</v>
      </c>
      <c r="B91" s="68">
        <f t="shared" ca="1" si="69"/>
        <v>1049.6259279999999</v>
      </c>
      <c r="C91" s="14">
        <f t="shared" si="54"/>
        <v>1000</v>
      </c>
      <c r="D91" s="58">
        <f t="shared" si="55"/>
        <v>45002</v>
      </c>
      <c r="E91" s="57">
        <f ca="1">IF(D91&lt;$B$1,VLOOKUP(D91,[1]DI!$A$4:$B$15000,2,FALSE),0)</f>
        <v>0.13650000000000001</v>
      </c>
      <c r="F91" s="14">
        <f t="shared" ca="1" si="56"/>
        <v>1.00050788</v>
      </c>
      <c r="G91" s="70">
        <f t="shared" ca="1" si="71"/>
        <v>1.04092769996295</v>
      </c>
      <c r="H91" s="70">
        <f t="shared" si="57"/>
        <v>1</v>
      </c>
      <c r="I91" s="14">
        <f t="shared" ca="1" si="70"/>
        <v>1.0409276999999999</v>
      </c>
      <c r="J91" s="13">
        <f t="shared" si="58"/>
        <v>2.69E-2</v>
      </c>
      <c r="K91" s="29">
        <f t="shared" si="59"/>
        <v>44894</v>
      </c>
      <c r="L91" s="2">
        <f t="shared" si="60"/>
        <v>79</v>
      </c>
      <c r="M91" s="17">
        <f t="shared" si="61"/>
        <v>79</v>
      </c>
      <c r="N91" s="12">
        <f t="shared" si="50"/>
        <v>1.0083562269999999</v>
      </c>
      <c r="O91" s="12">
        <f t="shared" ca="1" si="51"/>
        <v>1.049625928</v>
      </c>
      <c r="P91" s="17">
        <f t="shared" si="62"/>
        <v>0</v>
      </c>
      <c r="Q91" s="14">
        <f t="shared" ca="1" si="52"/>
        <v>49.625928000000002</v>
      </c>
      <c r="R91" s="20">
        <f t="shared" si="53"/>
        <v>0</v>
      </c>
      <c r="S91" s="14">
        <f t="shared" si="63"/>
        <v>0</v>
      </c>
      <c r="T91" s="4" t="str">
        <f t="shared" si="64"/>
        <v>J=</v>
      </c>
      <c r="U91" s="29">
        <f t="shared" si="65"/>
        <v>45656</v>
      </c>
      <c r="V91" s="3"/>
      <c r="W91" s="4"/>
      <c r="X91" s="89">
        <f t="shared" si="66"/>
        <v>79</v>
      </c>
      <c r="Y91" s="71">
        <f t="shared" si="43"/>
        <v>48029</v>
      </c>
      <c r="Z91" s="92">
        <f t="shared" si="44"/>
        <v>1000</v>
      </c>
      <c r="AA91" s="72">
        <f t="shared" si="45"/>
        <v>20</v>
      </c>
      <c r="AB91" s="92">
        <f t="shared" si="46"/>
        <v>2.1089309900000002</v>
      </c>
      <c r="AC91" s="92">
        <f t="shared" si="47"/>
        <v>0</v>
      </c>
      <c r="AD91" s="90">
        <v>0</v>
      </c>
      <c r="AE91" s="92">
        <f t="shared" si="48"/>
        <v>2.1089309900000002</v>
      </c>
      <c r="AF91" s="89">
        <f t="shared" si="67"/>
        <v>79</v>
      </c>
      <c r="AG91" s="91" t="s">
        <v>51</v>
      </c>
      <c r="AH91" s="71">
        <f t="shared" si="49"/>
        <v>48059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67">
        <f t="shared" si="68"/>
        <v>45008</v>
      </c>
      <c r="B92" s="68">
        <f t="shared" ca="1" si="69"/>
        <v>1050.2696410000001</v>
      </c>
      <c r="C92" s="14">
        <f t="shared" si="54"/>
        <v>1000</v>
      </c>
      <c r="D92" s="58">
        <f t="shared" si="55"/>
        <v>45005</v>
      </c>
      <c r="E92" s="57">
        <f ca="1">IF(D92&lt;$B$1,VLOOKUP(D92,[1]DI!$A$4:$B$15000,2,FALSE),0)</f>
        <v>0.13650000000000001</v>
      </c>
      <c r="F92" s="14">
        <f t="shared" ca="1" si="56"/>
        <v>1.00050788</v>
      </c>
      <c r="G92" s="70">
        <f t="shared" ca="1" si="71"/>
        <v>1.0414563663232099</v>
      </c>
      <c r="H92" s="70">
        <f t="shared" si="57"/>
        <v>1</v>
      </c>
      <c r="I92" s="14">
        <f t="shared" ca="1" si="70"/>
        <v>1.0414563699999999</v>
      </c>
      <c r="J92" s="13">
        <f t="shared" si="58"/>
        <v>2.69E-2</v>
      </c>
      <c r="K92" s="29">
        <f t="shared" si="59"/>
        <v>44894</v>
      </c>
      <c r="L92" s="2">
        <f t="shared" si="60"/>
        <v>80</v>
      </c>
      <c r="M92" s="17">
        <f t="shared" si="61"/>
        <v>80</v>
      </c>
      <c r="N92" s="12">
        <f t="shared" si="50"/>
        <v>1.008462449</v>
      </c>
      <c r="O92" s="12">
        <f t="shared" ca="1" si="51"/>
        <v>1.0502696410000001</v>
      </c>
      <c r="P92" s="17">
        <f t="shared" si="62"/>
        <v>0</v>
      </c>
      <c r="Q92" s="14">
        <f t="shared" ca="1" si="52"/>
        <v>50.269641</v>
      </c>
      <c r="R92" s="20">
        <f t="shared" si="53"/>
        <v>0</v>
      </c>
      <c r="S92" s="14">
        <f t="shared" si="63"/>
        <v>0</v>
      </c>
      <c r="T92" s="4" t="str">
        <f t="shared" si="64"/>
        <v>J=</v>
      </c>
      <c r="U92" s="29">
        <f t="shared" si="65"/>
        <v>45656</v>
      </c>
      <c r="V92" s="3"/>
      <c r="W92" s="4"/>
      <c r="X92" s="89">
        <f t="shared" si="66"/>
        <v>80</v>
      </c>
      <c r="Y92" s="71">
        <f t="shared" si="43"/>
        <v>48059</v>
      </c>
      <c r="Z92" s="92">
        <f t="shared" si="44"/>
        <v>1000</v>
      </c>
      <c r="AA92" s="72">
        <f t="shared" si="45"/>
        <v>22</v>
      </c>
      <c r="AB92" s="92">
        <f t="shared" si="46"/>
        <v>2.3200690000000002</v>
      </c>
      <c r="AC92" s="92">
        <f t="shared" si="47"/>
        <v>0</v>
      </c>
      <c r="AD92" s="90">
        <v>0</v>
      </c>
      <c r="AE92" s="92">
        <f t="shared" si="48"/>
        <v>2.3200690000000002</v>
      </c>
      <c r="AF92" s="89">
        <f t="shared" si="67"/>
        <v>80</v>
      </c>
      <c r="AG92" s="91" t="s">
        <v>51</v>
      </c>
      <c r="AH92" s="71">
        <f t="shared" si="49"/>
        <v>48092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67">
        <f t="shared" si="68"/>
        <v>45009</v>
      </c>
      <c r="B93" s="68">
        <f t="shared" ca="1" si="69"/>
        <v>1050.9137399900001</v>
      </c>
      <c r="C93" s="14">
        <f t="shared" si="54"/>
        <v>1000</v>
      </c>
      <c r="D93" s="58">
        <f t="shared" si="55"/>
        <v>45006</v>
      </c>
      <c r="E93" s="57">
        <f ca="1">IF(D93&lt;$B$1,VLOOKUP(D93,[1]DI!$A$4:$B$15000,2,FALSE),0)</f>
        <v>0.13650000000000001</v>
      </c>
      <c r="F93" s="14">
        <f t="shared" ca="1" si="56"/>
        <v>1.00050788</v>
      </c>
      <c r="G93" s="70">
        <f t="shared" ca="1" si="71"/>
        <v>1.04198530118254</v>
      </c>
      <c r="H93" s="70">
        <f t="shared" si="57"/>
        <v>1</v>
      </c>
      <c r="I93" s="14">
        <f t="shared" ca="1" si="70"/>
        <v>1.0419852999999999</v>
      </c>
      <c r="J93" s="13">
        <f t="shared" si="58"/>
        <v>2.69E-2</v>
      </c>
      <c r="K93" s="29">
        <f t="shared" si="59"/>
        <v>44894</v>
      </c>
      <c r="L93" s="2">
        <f t="shared" si="60"/>
        <v>81</v>
      </c>
      <c r="M93" s="17">
        <f t="shared" si="61"/>
        <v>81</v>
      </c>
      <c r="N93" s="12">
        <f t="shared" si="50"/>
        <v>1.0085686810000001</v>
      </c>
      <c r="O93" s="12">
        <f t="shared" ca="1" si="51"/>
        <v>1.0509137399999999</v>
      </c>
      <c r="P93" s="17">
        <f t="shared" si="62"/>
        <v>0</v>
      </c>
      <c r="Q93" s="14">
        <f t="shared" ca="1" si="52"/>
        <v>50.913739990000003</v>
      </c>
      <c r="R93" s="20">
        <f t="shared" si="53"/>
        <v>0</v>
      </c>
      <c r="S93" s="14">
        <f t="shared" si="63"/>
        <v>0</v>
      </c>
      <c r="T93" s="4" t="str">
        <f t="shared" si="64"/>
        <v>J=</v>
      </c>
      <c r="U93" s="29">
        <f t="shared" si="65"/>
        <v>45656</v>
      </c>
      <c r="V93" s="3"/>
      <c r="W93" s="4"/>
      <c r="X93" s="89">
        <f t="shared" si="66"/>
        <v>81</v>
      </c>
      <c r="Y93" s="71">
        <f t="shared" si="43"/>
        <v>48092</v>
      </c>
      <c r="Z93" s="92">
        <f t="shared" si="44"/>
        <v>1000</v>
      </c>
      <c r="AA93" s="72">
        <f t="shared" si="45"/>
        <v>23</v>
      </c>
      <c r="AB93" s="92">
        <f t="shared" si="46"/>
        <v>2.4256540000000002</v>
      </c>
      <c r="AC93" s="92">
        <f t="shared" si="47"/>
        <v>0</v>
      </c>
      <c r="AD93" s="90">
        <v>0</v>
      </c>
      <c r="AE93" s="92">
        <f t="shared" si="48"/>
        <v>2.4256540000000002</v>
      </c>
      <c r="AF93" s="89">
        <f t="shared" si="67"/>
        <v>81</v>
      </c>
      <c r="AG93" s="91" t="s">
        <v>51</v>
      </c>
      <c r="AH93" s="71">
        <f t="shared" si="49"/>
        <v>48121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67">
        <f t="shared" si="68"/>
        <v>45012</v>
      </c>
      <c r="B94" s="68">
        <f t="shared" ca="1" si="69"/>
        <v>1051.5582349900001</v>
      </c>
      <c r="C94" s="14">
        <f t="shared" si="54"/>
        <v>1000</v>
      </c>
      <c r="D94" s="58">
        <f t="shared" si="55"/>
        <v>45007</v>
      </c>
      <c r="E94" s="57">
        <f ca="1">IF(D94&lt;$B$1,VLOOKUP(D94,[1]DI!$A$4:$B$15000,2,FALSE),0)</f>
        <v>0.13650000000000001</v>
      </c>
      <c r="F94" s="14">
        <f t="shared" ca="1" si="56"/>
        <v>1.00050788</v>
      </c>
      <c r="G94" s="70">
        <f t="shared" ca="1" si="71"/>
        <v>1.0425145046772999</v>
      </c>
      <c r="H94" s="70">
        <f t="shared" si="57"/>
        <v>1</v>
      </c>
      <c r="I94" s="14">
        <f t="shared" ca="1" si="70"/>
        <v>1.0425145</v>
      </c>
      <c r="J94" s="13">
        <f t="shared" si="58"/>
        <v>2.69E-2</v>
      </c>
      <c r="K94" s="29">
        <f t="shared" si="59"/>
        <v>44894</v>
      </c>
      <c r="L94" s="2">
        <f t="shared" si="60"/>
        <v>82</v>
      </c>
      <c r="M94" s="17">
        <f t="shared" si="61"/>
        <v>82</v>
      </c>
      <c r="N94" s="12">
        <f t="shared" si="50"/>
        <v>1.008674925</v>
      </c>
      <c r="O94" s="12">
        <f t="shared" ca="1" si="51"/>
        <v>1.0515582349999999</v>
      </c>
      <c r="P94" s="17">
        <f t="shared" si="62"/>
        <v>0</v>
      </c>
      <c r="Q94" s="14">
        <f t="shared" ca="1" si="52"/>
        <v>51.558234990000003</v>
      </c>
      <c r="R94" s="20">
        <f t="shared" si="53"/>
        <v>0</v>
      </c>
      <c r="S94" s="14">
        <f t="shared" si="63"/>
        <v>0</v>
      </c>
      <c r="T94" s="4" t="str">
        <f t="shared" si="64"/>
        <v>J=</v>
      </c>
      <c r="U94" s="29">
        <f t="shared" si="65"/>
        <v>45656</v>
      </c>
      <c r="V94" s="3"/>
      <c r="W94" s="4"/>
      <c r="X94" s="89">
        <f t="shared" si="66"/>
        <v>82</v>
      </c>
      <c r="Y94" s="71">
        <f t="shared" ref="Y94:Y108" si="72">AF266</f>
        <v>48121</v>
      </c>
      <c r="Z94" s="92">
        <f t="shared" ref="Z94:Z108" si="73">(Z93-AC94)</f>
        <v>1000</v>
      </c>
      <c r="AA94" s="72">
        <f t="shared" ref="AA94:AA108" si="74">NETWORKDAYS(Y93,Y94,X$160:X$444)-1</f>
        <v>21</v>
      </c>
      <c r="AB94" s="92">
        <f t="shared" ref="AB94:AB108" si="75">TRUNC((ROUND(((1+AB$11)^(AA94/252)),9)-1)*Z93,8)</f>
        <v>2.2144949999999999</v>
      </c>
      <c r="AC94" s="92">
        <f t="shared" ref="AC94:AC108" si="76">TRUNC(Z93*AD94,8)</f>
        <v>0</v>
      </c>
      <c r="AD94" s="90">
        <v>0</v>
      </c>
      <c r="AE94" s="92">
        <f t="shared" ref="AE94:AE108" si="77">(AB94+AC94)</f>
        <v>2.2144949999999999</v>
      </c>
      <c r="AF94" s="89">
        <f t="shared" si="67"/>
        <v>82</v>
      </c>
      <c r="AG94" s="91" t="s">
        <v>51</v>
      </c>
      <c r="AH94" s="71">
        <f t="shared" ref="AH94:AH107" si="78">Y95</f>
        <v>48151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67">
        <f t="shared" si="68"/>
        <v>45013</v>
      </c>
      <c r="B95" s="68">
        <f t="shared" ca="1" si="69"/>
        <v>1052.203137</v>
      </c>
      <c r="C95" s="14">
        <f t="shared" si="54"/>
        <v>1000</v>
      </c>
      <c r="D95" s="58">
        <f t="shared" si="55"/>
        <v>45008</v>
      </c>
      <c r="E95" s="57">
        <f ca="1">IF(D95&lt;$B$1,VLOOKUP(D95,[1]DI!$A$4:$B$15000,2,FALSE),0)</f>
        <v>0.13650000000000001</v>
      </c>
      <c r="F95" s="14">
        <f t="shared" ca="1" si="56"/>
        <v>1.00050788</v>
      </c>
      <c r="G95" s="70">
        <f t="shared" ca="1" si="71"/>
        <v>1.0430439769439399</v>
      </c>
      <c r="H95" s="70">
        <f t="shared" si="57"/>
        <v>1</v>
      </c>
      <c r="I95" s="14">
        <f t="shared" ca="1" si="70"/>
        <v>1.04304398</v>
      </c>
      <c r="J95" s="13">
        <f t="shared" si="58"/>
        <v>2.69E-2</v>
      </c>
      <c r="K95" s="29">
        <f t="shared" si="59"/>
        <v>44894</v>
      </c>
      <c r="L95" s="2">
        <f t="shared" si="60"/>
        <v>83</v>
      </c>
      <c r="M95" s="17">
        <f t="shared" si="61"/>
        <v>83</v>
      </c>
      <c r="N95" s="12">
        <f t="shared" si="50"/>
        <v>1.0087811799999999</v>
      </c>
      <c r="O95" s="12">
        <f t="shared" ca="1" si="51"/>
        <v>1.052203137</v>
      </c>
      <c r="P95" s="17">
        <f t="shared" si="62"/>
        <v>0</v>
      </c>
      <c r="Q95" s="14">
        <f t="shared" ca="1" si="52"/>
        <v>52.203136999999998</v>
      </c>
      <c r="R95" s="20">
        <f t="shared" si="53"/>
        <v>0</v>
      </c>
      <c r="S95" s="14">
        <f t="shared" si="63"/>
        <v>0</v>
      </c>
      <c r="T95" s="4" t="str">
        <f t="shared" si="64"/>
        <v>J=</v>
      </c>
      <c r="U95" s="29">
        <f t="shared" si="65"/>
        <v>45656</v>
      </c>
      <c r="V95" s="3"/>
      <c r="W95" s="4"/>
      <c r="X95" s="89">
        <f t="shared" si="66"/>
        <v>83</v>
      </c>
      <c r="Y95" s="71">
        <f t="shared" si="72"/>
        <v>48151</v>
      </c>
      <c r="Z95" s="92">
        <f t="shared" si="73"/>
        <v>1000</v>
      </c>
      <c r="AA95" s="72">
        <f t="shared" si="74"/>
        <v>22</v>
      </c>
      <c r="AB95" s="92">
        <f t="shared" si="75"/>
        <v>2.3200690000000002</v>
      </c>
      <c r="AC95" s="92">
        <f t="shared" si="76"/>
        <v>0</v>
      </c>
      <c r="AD95" s="90">
        <v>0</v>
      </c>
      <c r="AE95" s="92">
        <f t="shared" si="77"/>
        <v>2.3200690000000002</v>
      </c>
      <c r="AF95" s="89">
        <f t="shared" si="67"/>
        <v>83</v>
      </c>
      <c r="AG95" s="91" t="s">
        <v>51</v>
      </c>
      <c r="AH95" s="71">
        <f t="shared" si="78"/>
        <v>48183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67">
        <f t="shared" si="68"/>
        <v>45014</v>
      </c>
      <c r="B96" s="68">
        <f t="shared" ca="1" si="69"/>
        <v>1052.8484249999999</v>
      </c>
      <c r="C96" s="14">
        <f t="shared" si="54"/>
        <v>1000</v>
      </c>
      <c r="D96" s="58">
        <f t="shared" si="55"/>
        <v>45009</v>
      </c>
      <c r="E96" s="57">
        <f ca="1">IF(D96&lt;$B$1,VLOOKUP(D96,[1]DI!$A$4:$B$15000,2,FALSE),0)</f>
        <v>0.13650000000000001</v>
      </c>
      <c r="F96" s="14">
        <f t="shared" ca="1" si="56"/>
        <v>1.00050788</v>
      </c>
      <c r="G96" s="70">
        <f t="shared" ca="1" si="71"/>
        <v>1.0435737181189499</v>
      </c>
      <c r="H96" s="70">
        <f t="shared" si="57"/>
        <v>1</v>
      </c>
      <c r="I96" s="14">
        <f t="shared" ca="1" si="70"/>
        <v>1.0435737199999999</v>
      </c>
      <c r="J96" s="13">
        <f t="shared" si="58"/>
        <v>2.69E-2</v>
      </c>
      <c r="K96" s="29">
        <f t="shared" si="59"/>
        <v>44894</v>
      </c>
      <c r="L96" s="2">
        <f t="shared" si="60"/>
        <v>84</v>
      </c>
      <c r="M96" s="17">
        <f t="shared" si="61"/>
        <v>84</v>
      </c>
      <c r="N96" s="12">
        <f t="shared" si="50"/>
        <v>1.0088874459999999</v>
      </c>
      <c r="O96" s="12">
        <f t="shared" ca="1" si="51"/>
        <v>1.0528484250000001</v>
      </c>
      <c r="P96" s="17">
        <f t="shared" si="62"/>
        <v>0</v>
      </c>
      <c r="Q96" s="14">
        <f t="shared" ca="1" si="52"/>
        <v>52.848424999999999</v>
      </c>
      <c r="R96" s="20">
        <f t="shared" si="53"/>
        <v>0</v>
      </c>
      <c r="S96" s="14">
        <f t="shared" si="63"/>
        <v>0</v>
      </c>
      <c r="T96" s="4" t="str">
        <f t="shared" si="64"/>
        <v>J=</v>
      </c>
      <c r="U96" s="29">
        <f t="shared" si="65"/>
        <v>45656</v>
      </c>
      <c r="V96" s="3"/>
      <c r="W96" s="4"/>
      <c r="X96" s="89">
        <f t="shared" si="66"/>
        <v>84</v>
      </c>
      <c r="Y96" s="71">
        <f t="shared" si="72"/>
        <v>48183</v>
      </c>
      <c r="Z96" s="92">
        <f t="shared" si="73"/>
        <v>1000</v>
      </c>
      <c r="AA96" s="72">
        <f t="shared" si="74"/>
        <v>21</v>
      </c>
      <c r="AB96" s="92">
        <f t="shared" si="75"/>
        <v>2.2144949999999999</v>
      </c>
      <c r="AC96" s="92">
        <f t="shared" si="76"/>
        <v>0</v>
      </c>
      <c r="AD96" s="90">
        <v>0</v>
      </c>
      <c r="AE96" s="92">
        <f t="shared" si="77"/>
        <v>2.2144949999999999</v>
      </c>
      <c r="AF96" s="89">
        <f t="shared" si="67"/>
        <v>84</v>
      </c>
      <c r="AG96" s="91" t="s">
        <v>51</v>
      </c>
      <c r="AH96" s="71">
        <f t="shared" si="78"/>
        <v>48212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67">
        <f t="shared" si="68"/>
        <v>45015</v>
      </c>
      <c r="B97" s="68">
        <f t="shared" ca="1" si="69"/>
        <v>1053.49410999</v>
      </c>
      <c r="C97" s="14">
        <f t="shared" si="54"/>
        <v>1000</v>
      </c>
      <c r="D97" s="58">
        <f t="shared" si="55"/>
        <v>45012</v>
      </c>
      <c r="E97" s="57">
        <f ca="1">IF(D97&lt;$B$1,VLOOKUP(D97,[1]DI!$A$4:$B$15000,2,FALSE),0)</f>
        <v>0.13650000000000001</v>
      </c>
      <c r="F97" s="14">
        <f t="shared" ca="1" si="56"/>
        <v>1.00050788</v>
      </c>
      <c r="G97" s="70">
        <f t="shared" ca="1" si="71"/>
        <v>1.0441037283389101</v>
      </c>
      <c r="H97" s="70">
        <f t="shared" si="57"/>
        <v>1</v>
      </c>
      <c r="I97" s="14">
        <f t="shared" ca="1" si="70"/>
        <v>1.04410373</v>
      </c>
      <c r="J97" s="13">
        <f t="shared" si="58"/>
        <v>2.69E-2</v>
      </c>
      <c r="K97" s="29">
        <f t="shared" si="59"/>
        <v>44894</v>
      </c>
      <c r="L97" s="2">
        <f t="shared" si="60"/>
        <v>85</v>
      </c>
      <c r="M97" s="17">
        <f t="shared" si="61"/>
        <v>85</v>
      </c>
      <c r="N97" s="12">
        <f t="shared" si="50"/>
        <v>1.0089937229999999</v>
      </c>
      <c r="O97" s="12">
        <f t="shared" ca="1" si="51"/>
        <v>1.0534941099999999</v>
      </c>
      <c r="P97" s="17">
        <f t="shared" si="62"/>
        <v>0</v>
      </c>
      <c r="Q97" s="14">
        <f t="shared" ca="1" si="52"/>
        <v>53.494109989999998</v>
      </c>
      <c r="R97" s="20">
        <f t="shared" si="53"/>
        <v>0</v>
      </c>
      <c r="S97" s="14">
        <f t="shared" si="63"/>
        <v>0</v>
      </c>
      <c r="T97" s="4" t="str">
        <f t="shared" si="64"/>
        <v>J=</v>
      </c>
      <c r="U97" s="29">
        <f t="shared" si="65"/>
        <v>45656</v>
      </c>
      <c r="V97" s="3"/>
      <c r="W97" s="4"/>
      <c r="X97" s="89">
        <f t="shared" si="66"/>
        <v>85</v>
      </c>
      <c r="Y97" s="71">
        <f t="shared" si="72"/>
        <v>48212</v>
      </c>
      <c r="Z97" s="92">
        <f t="shared" si="73"/>
        <v>1000</v>
      </c>
      <c r="AA97" s="72">
        <f t="shared" si="74"/>
        <v>20</v>
      </c>
      <c r="AB97" s="92">
        <f t="shared" si="75"/>
        <v>2.1089309900000002</v>
      </c>
      <c r="AC97" s="92">
        <f t="shared" si="76"/>
        <v>0</v>
      </c>
      <c r="AD97" s="90">
        <v>0</v>
      </c>
      <c r="AE97" s="92">
        <f t="shared" si="77"/>
        <v>2.1089309900000002</v>
      </c>
      <c r="AF97" s="89">
        <f t="shared" si="67"/>
        <v>85</v>
      </c>
      <c r="AG97" s="91" t="s">
        <v>51</v>
      </c>
      <c r="AH97" s="71">
        <f t="shared" si="78"/>
        <v>48243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67">
        <f t="shared" si="68"/>
        <v>45016</v>
      </c>
      <c r="B98" s="68">
        <f t="shared" ca="1" si="69"/>
        <v>1054.1401920000001</v>
      </c>
      <c r="C98" s="14">
        <f t="shared" si="54"/>
        <v>1000</v>
      </c>
      <c r="D98" s="58">
        <f t="shared" si="55"/>
        <v>45013</v>
      </c>
      <c r="E98" s="57">
        <f ca="1">IF(D98&lt;$B$1,VLOOKUP(D98,[1]DI!$A$4:$B$15000,2,FALSE),0)</f>
        <v>0.13650000000000001</v>
      </c>
      <c r="F98" s="14">
        <f t="shared" ca="1" si="56"/>
        <v>1.00050788</v>
      </c>
      <c r="G98" s="70">
        <f t="shared" ca="1" si="71"/>
        <v>1.0446340077404599</v>
      </c>
      <c r="H98" s="70">
        <f t="shared" si="57"/>
        <v>1</v>
      </c>
      <c r="I98" s="14">
        <f t="shared" ca="1" si="70"/>
        <v>1.04463401</v>
      </c>
      <c r="J98" s="13">
        <f t="shared" si="58"/>
        <v>2.69E-2</v>
      </c>
      <c r="K98" s="29">
        <f t="shared" si="59"/>
        <v>44894</v>
      </c>
      <c r="L98" s="2">
        <f t="shared" si="60"/>
        <v>86</v>
      </c>
      <c r="M98" s="17">
        <f t="shared" si="61"/>
        <v>86</v>
      </c>
      <c r="N98" s="12">
        <f t="shared" si="50"/>
        <v>1.009100012</v>
      </c>
      <c r="O98" s="12">
        <f t="shared" ca="1" si="51"/>
        <v>1.054140192</v>
      </c>
      <c r="P98" s="17">
        <f t="shared" si="62"/>
        <v>0</v>
      </c>
      <c r="Q98" s="14">
        <f t="shared" ca="1" si="52"/>
        <v>54.140191999999999</v>
      </c>
      <c r="R98" s="20">
        <f t="shared" si="53"/>
        <v>0</v>
      </c>
      <c r="S98" s="14">
        <f t="shared" si="63"/>
        <v>0</v>
      </c>
      <c r="T98" s="4" t="str">
        <f t="shared" si="64"/>
        <v>J=</v>
      </c>
      <c r="U98" s="29">
        <f t="shared" si="65"/>
        <v>45656</v>
      </c>
      <c r="V98" s="3"/>
      <c r="W98" s="4"/>
      <c r="X98" s="89">
        <f t="shared" si="66"/>
        <v>86</v>
      </c>
      <c r="Y98" s="71">
        <f t="shared" si="72"/>
        <v>48243</v>
      </c>
      <c r="Z98" s="92">
        <f t="shared" si="73"/>
        <v>1000</v>
      </c>
      <c r="AA98" s="72">
        <f t="shared" si="74"/>
        <v>22</v>
      </c>
      <c r="AB98" s="92">
        <f t="shared" si="75"/>
        <v>2.3200690000000002</v>
      </c>
      <c r="AC98" s="92">
        <f t="shared" si="76"/>
        <v>0</v>
      </c>
      <c r="AD98" s="90">
        <v>0</v>
      </c>
      <c r="AE98" s="92">
        <f t="shared" si="77"/>
        <v>2.3200690000000002</v>
      </c>
      <c r="AF98" s="89">
        <f t="shared" si="67"/>
        <v>86</v>
      </c>
      <c r="AG98" s="91" t="s">
        <v>51</v>
      </c>
      <c r="AH98" s="71">
        <f t="shared" si="78"/>
        <v>48276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67">
        <f t="shared" si="68"/>
        <v>45019</v>
      </c>
      <c r="B99" s="68">
        <f t="shared" ca="1" si="69"/>
        <v>1054.7866699900001</v>
      </c>
      <c r="C99" s="14">
        <f t="shared" si="54"/>
        <v>1000</v>
      </c>
      <c r="D99" s="58">
        <f t="shared" si="55"/>
        <v>45014</v>
      </c>
      <c r="E99" s="57">
        <f ca="1">IF(D99&lt;$B$1,VLOOKUP(D99,[1]DI!$A$4:$B$15000,2,FALSE),0)</f>
        <v>0.13650000000000001</v>
      </c>
      <c r="F99" s="14">
        <f t="shared" ca="1" si="56"/>
        <v>1.00050788</v>
      </c>
      <c r="G99" s="70">
        <f t="shared" ca="1" si="71"/>
        <v>1.04516455646031</v>
      </c>
      <c r="H99" s="70">
        <f t="shared" si="57"/>
        <v>1</v>
      </c>
      <c r="I99" s="14">
        <f t="shared" ca="1" si="70"/>
        <v>1.0451645599999999</v>
      </c>
      <c r="J99" s="13">
        <f t="shared" si="58"/>
        <v>2.69E-2</v>
      </c>
      <c r="K99" s="29">
        <f t="shared" si="59"/>
        <v>44894</v>
      </c>
      <c r="L99" s="2">
        <f t="shared" si="60"/>
        <v>87</v>
      </c>
      <c r="M99" s="17">
        <f t="shared" si="61"/>
        <v>87</v>
      </c>
      <c r="N99" s="12">
        <f t="shared" si="50"/>
        <v>1.009206311</v>
      </c>
      <c r="O99" s="12">
        <f t="shared" ca="1" si="51"/>
        <v>1.0547866699999999</v>
      </c>
      <c r="P99" s="17">
        <f t="shared" si="62"/>
        <v>0</v>
      </c>
      <c r="Q99" s="14">
        <f t="shared" ca="1" si="52"/>
        <v>54.78666999</v>
      </c>
      <c r="R99" s="20">
        <f t="shared" si="53"/>
        <v>0</v>
      </c>
      <c r="S99" s="14">
        <f t="shared" si="63"/>
        <v>0</v>
      </c>
      <c r="T99" s="4" t="str">
        <f t="shared" si="64"/>
        <v>J=</v>
      </c>
      <c r="U99" s="29">
        <f t="shared" si="65"/>
        <v>45656</v>
      </c>
      <c r="V99" s="3"/>
      <c r="W99" s="4"/>
      <c r="X99" s="89">
        <f t="shared" si="66"/>
        <v>87</v>
      </c>
      <c r="Y99" s="71">
        <v>48276</v>
      </c>
      <c r="Z99" s="92">
        <f t="shared" si="73"/>
        <v>1000</v>
      </c>
      <c r="AA99" s="72">
        <f t="shared" si="74"/>
        <v>21</v>
      </c>
      <c r="AB99" s="92">
        <f t="shared" si="75"/>
        <v>2.2144949999999999</v>
      </c>
      <c r="AC99" s="92">
        <f t="shared" si="76"/>
        <v>0</v>
      </c>
      <c r="AD99" s="90">
        <v>0</v>
      </c>
      <c r="AE99" s="92">
        <f t="shared" si="77"/>
        <v>2.2144949999999999</v>
      </c>
      <c r="AF99" s="89">
        <f t="shared" si="67"/>
        <v>87</v>
      </c>
      <c r="AG99" s="91" t="s">
        <v>51</v>
      </c>
      <c r="AH99" s="71">
        <f t="shared" si="78"/>
        <v>48303</v>
      </c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67">
        <f t="shared" si="68"/>
        <v>45020</v>
      </c>
      <c r="B100" s="68">
        <f t="shared" ca="1" si="69"/>
        <v>1055.433536</v>
      </c>
      <c r="C100" s="14">
        <f t="shared" si="54"/>
        <v>1000</v>
      </c>
      <c r="D100" s="58">
        <f t="shared" si="55"/>
        <v>45015</v>
      </c>
      <c r="E100" s="57">
        <f ca="1">IF(D100&lt;$B$1,VLOOKUP(D100,[1]DI!$A$4:$B$15000,2,FALSE),0)</f>
        <v>0.13650000000000001</v>
      </c>
      <c r="F100" s="14">
        <f t="shared" ca="1" si="56"/>
        <v>1.00050788</v>
      </c>
      <c r="G100" s="70">
        <f t="shared" ca="1" si="71"/>
        <v>1.04569537463525</v>
      </c>
      <c r="H100" s="70">
        <f t="shared" si="57"/>
        <v>1</v>
      </c>
      <c r="I100" s="14">
        <f t="shared" ca="1" si="70"/>
        <v>1.04569537</v>
      </c>
      <c r="J100" s="13">
        <f t="shared" si="58"/>
        <v>2.69E-2</v>
      </c>
      <c r="K100" s="29">
        <f t="shared" si="59"/>
        <v>44894</v>
      </c>
      <c r="L100" s="2">
        <f t="shared" si="60"/>
        <v>88</v>
      </c>
      <c r="M100" s="17">
        <f t="shared" si="61"/>
        <v>88</v>
      </c>
      <c r="N100" s="12">
        <f t="shared" si="50"/>
        <v>1.0093126219999999</v>
      </c>
      <c r="O100" s="12">
        <f t="shared" ca="1" si="51"/>
        <v>1.055433536</v>
      </c>
      <c r="P100" s="17">
        <f t="shared" si="62"/>
        <v>0</v>
      </c>
      <c r="Q100" s="14">
        <f t="shared" ca="1" si="52"/>
        <v>55.433535999999997</v>
      </c>
      <c r="R100" s="20">
        <f t="shared" si="53"/>
        <v>0</v>
      </c>
      <c r="S100" s="14">
        <f t="shared" si="63"/>
        <v>0</v>
      </c>
      <c r="T100" s="4" t="str">
        <f t="shared" si="64"/>
        <v>J=</v>
      </c>
      <c r="U100" s="29">
        <f t="shared" si="65"/>
        <v>45656</v>
      </c>
      <c r="V100" s="3"/>
      <c r="W100" s="4"/>
      <c r="X100" s="89">
        <f t="shared" si="66"/>
        <v>88</v>
      </c>
      <c r="Y100" s="71">
        <f t="shared" si="72"/>
        <v>48303</v>
      </c>
      <c r="Z100" s="92">
        <f t="shared" si="73"/>
        <v>1000</v>
      </c>
      <c r="AA100" s="72">
        <f t="shared" si="74"/>
        <v>18</v>
      </c>
      <c r="AB100" s="92">
        <f t="shared" si="75"/>
        <v>1.8978379999999999</v>
      </c>
      <c r="AC100" s="92">
        <f t="shared" si="76"/>
        <v>0</v>
      </c>
      <c r="AD100" s="90">
        <v>0</v>
      </c>
      <c r="AE100" s="92">
        <f t="shared" si="77"/>
        <v>1.8978379999999999</v>
      </c>
      <c r="AF100" s="89">
        <f t="shared" si="67"/>
        <v>88</v>
      </c>
      <c r="AG100" s="91" t="s">
        <v>51</v>
      </c>
      <c r="AH100" s="71">
        <f t="shared" si="78"/>
        <v>48334</v>
      </c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67">
        <f t="shared" si="68"/>
        <v>45021</v>
      </c>
      <c r="B101" s="68">
        <f t="shared" ca="1" si="69"/>
        <v>1056.08080799</v>
      </c>
      <c r="C101" s="14">
        <f t="shared" si="54"/>
        <v>1000</v>
      </c>
      <c r="D101" s="58">
        <f t="shared" si="55"/>
        <v>45016</v>
      </c>
      <c r="E101" s="57">
        <f ca="1">IF(D101&lt;$B$1,VLOOKUP(D101,[1]DI!$A$4:$B$15000,2,FALSE),0)</f>
        <v>0.13650000000000001</v>
      </c>
      <c r="F101" s="14">
        <f t="shared" ca="1" si="56"/>
        <v>1.00050788</v>
      </c>
      <c r="G101" s="70">
        <f t="shared" ca="1" si="71"/>
        <v>1.04622646240212</v>
      </c>
      <c r="H101" s="70">
        <f t="shared" si="57"/>
        <v>1</v>
      </c>
      <c r="I101" s="14">
        <f t="shared" ca="1" si="70"/>
        <v>1.04622646</v>
      </c>
      <c r="J101" s="13">
        <f t="shared" si="58"/>
        <v>2.69E-2</v>
      </c>
      <c r="K101" s="29">
        <f t="shared" si="59"/>
        <v>44894</v>
      </c>
      <c r="L101" s="2">
        <f t="shared" si="60"/>
        <v>89</v>
      </c>
      <c r="M101" s="17">
        <f t="shared" si="61"/>
        <v>89</v>
      </c>
      <c r="N101" s="12">
        <f t="shared" si="50"/>
        <v>1.0094189440000001</v>
      </c>
      <c r="O101" s="12">
        <f t="shared" ca="1" si="51"/>
        <v>1.0560808079999999</v>
      </c>
      <c r="P101" s="17">
        <f t="shared" si="62"/>
        <v>0</v>
      </c>
      <c r="Q101" s="14">
        <f t="shared" ca="1" si="52"/>
        <v>56.080807989999997</v>
      </c>
      <c r="R101" s="20">
        <f t="shared" si="53"/>
        <v>0</v>
      </c>
      <c r="S101" s="14">
        <f t="shared" si="63"/>
        <v>0</v>
      </c>
      <c r="T101" s="4" t="str">
        <f t="shared" si="64"/>
        <v>J=</v>
      </c>
      <c r="U101" s="29">
        <f t="shared" si="65"/>
        <v>45656</v>
      </c>
      <c r="V101" s="3"/>
      <c r="W101" s="4"/>
      <c r="X101" s="89">
        <f t="shared" si="66"/>
        <v>89</v>
      </c>
      <c r="Y101" s="71">
        <f t="shared" si="72"/>
        <v>48334</v>
      </c>
      <c r="Z101" s="92">
        <f t="shared" si="73"/>
        <v>1000</v>
      </c>
      <c r="AA101" s="72">
        <f t="shared" si="74"/>
        <v>22</v>
      </c>
      <c r="AB101" s="92">
        <f t="shared" si="75"/>
        <v>2.3200690000000002</v>
      </c>
      <c r="AC101" s="92">
        <f t="shared" si="76"/>
        <v>0</v>
      </c>
      <c r="AD101" s="90">
        <v>0</v>
      </c>
      <c r="AE101" s="92">
        <f t="shared" si="77"/>
        <v>2.3200690000000002</v>
      </c>
      <c r="AF101" s="89">
        <f t="shared" si="67"/>
        <v>89</v>
      </c>
      <c r="AG101" s="91" t="s">
        <v>51</v>
      </c>
      <c r="AH101" s="71">
        <f t="shared" si="78"/>
        <v>48365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67">
        <f t="shared" si="68"/>
        <v>45022</v>
      </c>
      <c r="B102" s="68">
        <f t="shared" ca="1" si="69"/>
        <v>1056.7284790000001</v>
      </c>
      <c r="C102" s="14">
        <f t="shared" si="54"/>
        <v>1000</v>
      </c>
      <c r="D102" s="58">
        <f t="shared" si="55"/>
        <v>45019</v>
      </c>
      <c r="E102" s="57">
        <f ca="1">IF(D102&lt;$B$1,VLOOKUP(D102,[1]DI!$A$4:$B$15000,2,FALSE),0)</f>
        <v>0.13650000000000001</v>
      </c>
      <c r="F102" s="14">
        <f t="shared" ca="1" si="56"/>
        <v>1.00050788</v>
      </c>
      <c r="G102" s="70">
        <f t="shared" ca="1" si="71"/>
        <v>1.04675781989784</v>
      </c>
      <c r="H102" s="70">
        <f t="shared" si="57"/>
        <v>1</v>
      </c>
      <c r="I102" s="14">
        <f t="shared" ca="1" si="70"/>
        <v>1.0467578200000001</v>
      </c>
      <c r="J102" s="13">
        <f t="shared" si="58"/>
        <v>2.69E-2</v>
      </c>
      <c r="K102" s="29">
        <f t="shared" si="59"/>
        <v>44894</v>
      </c>
      <c r="L102" s="2">
        <f t="shared" si="60"/>
        <v>90</v>
      </c>
      <c r="M102" s="17">
        <f t="shared" si="61"/>
        <v>90</v>
      </c>
      <c r="N102" s="12">
        <f t="shared" si="50"/>
        <v>1.0095252779999999</v>
      </c>
      <c r="O102" s="12">
        <f t="shared" ca="1" si="51"/>
        <v>1.056728479</v>
      </c>
      <c r="P102" s="17">
        <f t="shared" si="62"/>
        <v>0</v>
      </c>
      <c r="Q102" s="14">
        <f t="shared" ca="1" si="52"/>
        <v>56.728479</v>
      </c>
      <c r="R102" s="20">
        <f t="shared" si="53"/>
        <v>0</v>
      </c>
      <c r="S102" s="14">
        <f t="shared" si="63"/>
        <v>0</v>
      </c>
      <c r="T102" s="4" t="str">
        <f t="shared" si="64"/>
        <v>J=</v>
      </c>
      <c r="U102" s="29">
        <f t="shared" si="65"/>
        <v>45656</v>
      </c>
      <c r="V102" s="3"/>
      <c r="W102" s="4"/>
      <c r="X102" s="89">
        <f t="shared" si="66"/>
        <v>90</v>
      </c>
      <c r="Y102" s="71">
        <f t="shared" si="72"/>
        <v>48365</v>
      </c>
      <c r="Z102" s="92">
        <f t="shared" si="73"/>
        <v>1000</v>
      </c>
      <c r="AA102" s="72">
        <f t="shared" si="74"/>
        <v>20</v>
      </c>
      <c r="AB102" s="92">
        <f t="shared" si="75"/>
        <v>2.1089309900000002</v>
      </c>
      <c r="AC102" s="92">
        <f t="shared" si="76"/>
        <v>0</v>
      </c>
      <c r="AD102" s="90">
        <v>0</v>
      </c>
      <c r="AE102" s="92">
        <f t="shared" si="77"/>
        <v>2.1089309900000002</v>
      </c>
      <c r="AF102" s="89">
        <f t="shared" si="67"/>
        <v>90</v>
      </c>
      <c r="AG102" s="91" t="s">
        <v>51</v>
      </c>
      <c r="AH102" s="71">
        <f t="shared" si="78"/>
        <v>48395</v>
      </c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67">
        <f t="shared" si="68"/>
        <v>45026</v>
      </c>
      <c r="B103" s="68">
        <f t="shared" ca="1" si="69"/>
        <v>1057.376546</v>
      </c>
      <c r="C103" s="14">
        <f t="shared" si="54"/>
        <v>1000</v>
      </c>
      <c r="D103" s="58">
        <f t="shared" si="55"/>
        <v>45020</v>
      </c>
      <c r="E103" s="57">
        <f ca="1">IF(D103&lt;$B$1,VLOOKUP(D103,[1]DI!$A$4:$B$15000,2,FALSE),0)</f>
        <v>0.13650000000000001</v>
      </c>
      <c r="F103" s="14">
        <f t="shared" ca="1" si="56"/>
        <v>1.00050788</v>
      </c>
      <c r="G103" s="70">
        <f t="shared" ca="1" si="71"/>
        <v>1.0472894472594101</v>
      </c>
      <c r="H103" s="70">
        <f t="shared" si="57"/>
        <v>1</v>
      </c>
      <c r="I103" s="14">
        <f t="shared" ca="1" si="70"/>
        <v>1.0472894500000001</v>
      </c>
      <c r="J103" s="13">
        <f t="shared" si="58"/>
        <v>2.69E-2</v>
      </c>
      <c r="K103" s="29">
        <f t="shared" si="59"/>
        <v>44894</v>
      </c>
      <c r="L103" s="2">
        <f t="shared" si="60"/>
        <v>91</v>
      </c>
      <c r="M103" s="17">
        <f t="shared" si="61"/>
        <v>91</v>
      </c>
      <c r="N103" s="12">
        <f t="shared" si="50"/>
        <v>1.0096316219999999</v>
      </c>
      <c r="O103" s="12">
        <f t="shared" ca="1" si="51"/>
        <v>1.057376546</v>
      </c>
      <c r="P103" s="17">
        <f t="shared" si="62"/>
        <v>0</v>
      </c>
      <c r="Q103" s="14">
        <f t="shared" ca="1" si="52"/>
        <v>57.376545999999998</v>
      </c>
      <c r="R103" s="20">
        <f t="shared" si="53"/>
        <v>0</v>
      </c>
      <c r="S103" s="14">
        <f t="shared" si="63"/>
        <v>0</v>
      </c>
      <c r="T103" s="4" t="str">
        <f t="shared" si="64"/>
        <v>J=</v>
      </c>
      <c r="U103" s="29">
        <f t="shared" si="65"/>
        <v>45656</v>
      </c>
      <c r="V103" s="3"/>
      <c r="W103" s="4"/>
      <c r="X103" s="89">
        <f t="shared" si="66"/>
        <v>91</v>
      </c>
      <c r="Y103" s="71">
        <f t="shared" si="72"/>
        <v>48395</v>
      </c>
      <c r="Z103" s="92">
        <f t="shared" si="73"/>
        <v>1000</v>
      </c>
      <c r="AA103" s="72">
        <f t="shared" si="74"/>
        <v>22</v>
      </c>
      <c r="AB103" s="92">
        <f t="shared" si="75"/>
        <v>2.3200690000000002</v>
      </c>
      <c r="AC103" s="92">
        <f t="shared" si="76"/>
        <v>0</v>
      </c>
      <c r="AD103" s="90">
        <v>0</v>
      </c>
      <c r="AE103" s="92">
        <f t="shared" si="77"/>
        <v>2.3200690000000002</v>
      </c>
      <c r="AF103" s="89">
        <f t="shared" si="67"/>
        <v>91</v>
      </c>
      <c r="AG103" s="91" t="s">
        <v>51</v>
      </c>
      <c r="AH103" s="71">
        <f t="shared" si="78"/>
        <v>48425</v>
      </c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67">
        <f t="shared" si="68"/>
        <v>45027</v>
      </c>
      <c r="B104" s="68">
        <f t="shared" ca="1" si="69"/>
        <v>1058.025001</v>
      </c>
      <c r="C104" s="14">
        <f t="shared" si="54"/>
        <v>1000</v>
      </c>
      <c r="D104" s="58">
        <f t="shared" si="55"/>
        <v>45021</v>
      </c>
      <c r="E104" s="57">
        <f ca="1">IF(D104&lt;$B$1,VLOOKUP(D104,[1]DI!$A$4:$B$15000,2,FALSE),0)</f>
        <v>0.13650000000000001</v>
      </c>
      <c r="F104" s="14">
        <f t="shared" ca="1" si="56"/>
        <v>1.00050788</v>
      </c>
      <c r="G104" s="70">
        <f t="shared" ca="1" si="71"/>
        <v>1.04782134462388</v>
      </c>
      <c r="H104" s="70">
        <f t="shared" si="57"/>
        <v>1</v>
      </c>
      <c r="I104" s="14">
        <f t="shared" ca="1" si="70"/>
        <v>1.04782134</v>
      </c>
      <c r="J104" s="13">
        <f t="shared" si="58"/>
        <v>2.69E-2</v>
      </c>
      <c r="K104" s="29">
        <f t="shared" si="59"/>
        <v>44894</v>
      </c>
      <c r="L104" s="2">
        <f t="shared" si="60"/>
        <v>92</v>
      </c>
      <c r="M104" s="17">
        <f t="shared" si="61"/>
        <v>92</v>
      </c>
      <c r="N104" s="12">
        <f t="shared" si="50"/>
        <v>1.009737978</v>
      </c>
      <c r="O104" s="12">
        <f t="shared" ca="1" si="51"/>
        <v>1.0580250010000001</v>
      </c>
      <c r="P104" s="17">
        <f t="shared" si="62"/>
        <v>0</v>
      </c>
      <c r="Q104" s="14">
        <f t="shared" ca="1" si="52"/>
        <v>58.025001000000003</v>
      </c>
      <c r="R104" s="20">
        <f t="shared" si="53"/>
        <v>0</v>
      </c>
      <c r="S104" s="14">
        <f t="shared" si="63"/>
        <v>0</v>
      </c>
      <c r="T104" s="4" t="str">
        <f t="shared" si="64"/>
        <v>J=</v>
      </c>
      <c r="U104" s="29">
        <f t="shared" si="65"/>
        <v>45656</v>
      </c>
      <c r="V104" s="3"/>
      <c r="W104" s="11"/>
      <c r="X104" s="89">
        <f t="shared" si="66"/>
        <v>92</v>
      </c>
      <c r="Y104" s="71">
        <f t="shared" si="72"/>
        <v>48425</v>
      </c>
      <c r="Z104" s="92">
        <f t="shared" si="73"/>
        <v>1000</v>
      </c>
      <c r="AA104" s="72">
        <f t="shared" si="74"/>
        <v>22</v>
      </c>
      <c r="AB104" s="92">
        <f t="shared" si="75"/>
        <v>2.3200690000000002</v>
      </c>
      <c r="AC104" s="92">
        <f t="shared" si="76"/>
        <v>0</v>
      </c>
      <c r="AD104" s="90">
        <v>0</v>
      </c>
      <c r="AE104" s="92">
        <f t="shared" si="77"/>
        <v>2.3200690000000002</v>
      </c>
      <c r="AF104" s="89">
        <f t="shared" si="67"/>
        <v>92</v>
      </c>
      <c r="AG104" s="91" t="s">
        <v>51</v>
      </c>
      <c r="AH104" s="71">
        <f t="shared" si="78"/>
        <v>48456</v>
      </c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67">
        <f t="shared" si="68"/>
        <v>45028</v>
      </c>
      <c r="B105" s="68">
        <f t="shared" ca="1" si="69"/>
        <v>1058.6738640000001</v>
      </c>
      <c r="C105" s="14">
        <f t="shared" si="54"/>
        <v>1000</v>
      </c>
      <c r="D105" s="58">
        <f t="shared" si="55"/>
        <v>45022</v>
      </c>
      <c r="E105" s="57">
        <f ca="1">IF(D105&lt;$B$1,VLOOKUP(D105,[1]DI!$A$4:$B$15000,2,FALSE),0)</f>
        <v>0.13650000000000001</v>
      </c>
      <c r="F105" s="14">
        <f t="shared" ca="1" si="56"/>
        <v>1.00050788</v>
      </c>
      <c r="G105" s="70">
        <f t="shared" ca="1" si="71"/>
        <v>1.04835351212839</v>
      </c>
      <c r="H105" s="70">
        <f t="shared" si="57"/>
        <v>1</v>
      </c>
      <c r="I105" s="14">
        <f t="shared" ca="1" si="70"/>
        <v>1.0483535100000001</v>
      </c>
      <c r="J105" s="13">
        <f t="shared" si="58"/>
        <v>2.69E-2</v>
      </c>
      <c r="K105" s="29">
        <f t="shared" si="59"/>
        <v>44894</v>
      </c>
      <c r="L105" s="2">
        <f t="shared" si="60"/>
        <v>93</v>
      </c>
      <c r="M105" s="17">
        <f t="shared" si="61"/>
        <v>93</v>
      </c>
      <c r="N105" s="12">
        <f t="shared" si="50"/>
        <v>1.0098443450000001</v>
      </c>
      <c r="O105" s="12">
        <f t="shared" ca="1" si="51"/>
        <v>1.058673864</v>
      </c>
      <c r="P105" s="17">
        <f t="shared" si="62"/>
        <v>0</v>
      </c>
      <c r="Q105" s="14">
        <f t="shared" ca="1" si="52"/>
        <v>58.673864000000002</v>
      </c>
      <c r="R105" s="20">
        <f t="shared" si="53"/>
        <v>0</v>
      </c>
      <c r="S105" s="14">
        <f t="shared" si="63"/>
        <v>0</v>
      </c>
      <c r="T105" s="4" t="str">
        <f t="shared" si="64"/>
        <v>J=</v>
      </c>
      <c r="U105" s="29">
        <f t="shared" si="65"/>
        <v>45656</v>
      </c>
      <c r="V105" s="3"/>
      <c r="W105" s="4"/>
      <c r="X105" s="89">
        <f t="shared" si="66"/>
        <v>93</v>
      </c>
      <c r="Y105" s="71">
        <f t="shared" si="72"/>
        <v>48456</v>
      </c>
      <c r="Z105" s="92">
        <f t="shared" si="73"/>
        <v>1000</v>
      </c>
      <c r="AA105" s="72">
        <f t="shared" si="74"/>
        <v>21</v>
      </c>
      <c r="AB105" s="92">
        <f t="shared" si="75"/>
        <v>2.2144949999999999</v>
      </c>
      <c r="AC105" s="92">
        <f t="shared" si="76"/>
        <v>0</v>
      </c>
      <c r="AD105" s="90">
        <v>0</v>
      </c>
      <c r="AE105" s="92">
        <f t="shared" si="77"/>
        <v>2.2144949999999999</v>
      </c>
      <c r="AF105" s="89">
        <f t="shared" si="67"/>
        <v>93</v>
      </c>
      <c r="AG105" s="91" t="s">
        <v>51</v>
      </c>
      <c r="AH105" s="71">
        <f t="shared" si="78"/>
        <v>48487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67">
        <f t="shared" si="68"/>
        <v>45029</v>
      </c>
      <c r="B106" s="68">
        <f t="shared" ca="1" si="69"/>
        <v>1059.323124</v>
      </c>
      <c r="C106" s="14">
        <f t="shared" si="54"/>
        <v>1000</v>
      </c>
      <c r="D106" s="58">
        <f t="shared" si="55"/>
        <v>45026</v>
      </c>
      <c r="E106" s="57">
        <f ca="1">IF(D106&lt;$B$1,VLOOKUP(D106,[1]DI!$A$4:$B$15000,2,FALSE),0)</f>
        <v>0.13650000000000001</v>
      </c>
      <c r="F106" s="14">
        <f t="shared" ca="1" si="56"/>
        <v>1.00050788</v>
      </c>
      <c r="G106" s="70">
        <f t="shared" ca="1" si="71"/>
        <v>1.04888594991013</v>
      </c>
      <c r="H106" s="70">
        <f t="shared" si="57"/>
        <v>1</v>
      </c>
      <c r="I106" s="14">
        <f t="shared" ca="1" si="70"/>
        <v>1.0488859500000001</v>
      </c>
      <c r="J106" s="13">
        <f t="shared" si="58"/>
        <v>2.69E-2</v>
      </c>
      <c r="K106" s="29">
        <f t="shared" si="59"/>
        <v>44894</v>
      </c>
      <c r="L106" s="2">
        <f t="shared" si="60"/>
        <v>94</v>
      </c>
      <c r="M106" s="17">
        <f t="shared" si="61"/>
        <v>94</v>
      </c>
      <c r="N106" s="12">
        <f t="shared" si="50"/>
        <v>1.009950723</v>
      </c>
      <c r="O106" s="12">
        <f t="shared" ca="1" si="51"/>
        <v>1.0593231240000001</v>
      </c>
      <c r="P106" s="17">
        <f t="shared" si="62"/>
        <v>0</v>
      </c>
      <c r="Q106" s="14">
        <f t="shared" ca="1" si="52"/>
        <v>59.323124</v>
      </c>
      <c r="R106" s="20">
        <f t="shared" si="53"/>
        <v>0</v>
      </c>
      <c r="S106" s="14">
        <f t="shared" si="63"/>
        <v>0</v>
      </c>
      <c r="T106" s="4" t="str">
        <f t="shared" si="64"/>
        <v>J=</v>
      </c>
      <c r="U106" s="29">
        <f t="shared" si="65"/>
        <v>45656</v>
      </c>
      <c r="V106" s="3"/>
      <c r="W106" s="4"/>
      <c r="X106" s="89">
        <f t="shared" si="66"/>
        <v>94</v>
      </c>
      <c r="Y106" s="71">
        <f t="shared" si="72"/>
        <v>48487</v>
      </c>
      <c r="Z106" s="92">
        <f t="shared" si="73"/>
        <v>1000</v>
      </c>
      <c r="AA106" s="72">
        <f t="shared" si="74"/>
        <v>22</v>
      </c>
      <c r="AB106" s="92">
        <f t="shared" si="75"/>
        <v>2.3200690000000002</v>
      </c>
      <c r="AC106" s="92">
        <f t="shared" si="76"/>
        <v>0</v>
      </c>
      <c r="AD106" s="90">
        <v>0</v>
      </c>
      <c r="AE106" s="92">
        <f t="shared" si="77"/>
        <v>2.3200690000000002</v>
      </c>
      <c r="AF106" s="89">
        <f t="shared" si="67"/>
        <v>94</v>
      </c>
      <c r="AG106" s="91" t="s">
        <v>51</v>
      </c>
      <c r="AH106" s="71">
        <f t="shared" si="78"/>
        <v>48519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67">
        <f t="shared" si="68"/>
        <v>45030</v>
      </c>
      <c r="B107" s="68">
        <f t="shared" ca="1" si="69"/>
        <v>1059.97278099</v>
      </c>
      <c r="C107" s="14">
        <f t="shared" si="54"/>
        <v>1000</v>
      </c>
      <c r="D107" s="58">
        <f t="shared" si="55"/>
        <v>45027</v>
      </c>
      <c r="E107" s="57">
        <f ca="1">IF(D107&lt;$B$1,VLOOKUP(D107,[1]DI!$A$4:$B$15000,2,FALSE),0)</f>
        <v>0.13650000000000001</v>
      </c>
      <c r="F107" s="14">
        <f t="shared" ca="1" si="56"/>
        <v>1.00050788</v>
      </c>
      <c r="G107" s="70">
        <f t="shared" ca="1" si="71"/>
        <v>1.04941865810637</v>
      </c>
      <c r="H107" s="70">
        <f t="shared" si="57"/>
        <v>1</v>
      </c>
      <c r="I107" s="14">
        <f t="shared" ca="1" si="70"/>
        <v>1.0494186599999999</v>
      </c>
      <c r="J107" s="13">
        <f t="shared" si="58"/>
        <v>2.69E-2</v>
      </c>
      <c r="K107" s="29">
        <f t="shared" si="59"/>
        <v>44894</v>
      </c>
      <c r="L107" s="2">
        <f t="shared" si="60"/>
        <v>95</v>
      </c>
      <c r="M107" s="17">
        <f t="shared" si="61"/>
        <v>95</v>
      </c>
      <c r="N107" s="12">
        <f t="shared" si="50"/>
        <v>1.0100571119999999</v>
      </c>
      <c r="O107" s="12">
        <f t="shared" ca="1" si="51"/>
        <v>1.0599727809999999</v>
      </c>
      <c r="P107" s="17">
        <f t="shared" si="62"/>
        <v>0</v>
      </c>
      <c r="Q107" s="14">
        <f t="shared" ca="1" si="52"/>
        <v>59.972780989999997</v>
      </c>
      <c r="R107" s="20">
        <f t="shared" si="53"/>
        <v>0</v>
      </c>
      <c r="S107" s="14">
        <f t="shared" si="63"/>
        <v>0</v>
      </c>
      <c r="T107" s="4" t="str">
        <f t="shared" si="64"/>
        <v>J=</v>
      </c>
      <c r="U107" s="29">
        <f t="shared" si="65"/>
        <v>45656</v>
      </c>
      <c r="V107" s="3"/>
      <c r="W107" s="4"/>
      <c r="X107" s="89">
        <f t="shared" si="66"/>
        <v>95</v>
      </c>
      <c r="Y107" s="71">
        <f t="shared" si="72"/>
        <v>48519</v>
      </c>
      <c r="Z107" s="92">
        <f t="shared" si="73"/>
        <v>1000</v>
      </c>
      <c r="AA107" s="72">
        <f t="shared" si="74"/>
        <v>21</v>
      </c>
      <c r="AB107" s="92">
        <f t="shared" si="75"/>
        <v>2.2144949999999999</v>
      </c>
      <c r="AC107" s="92">
        <f t="shared" si="76"/>
        <v>0</v>
      </c>
      <c r="AD107" s="90">
        <v>0</v>
      </c>
      <c r="AE107" s="92">
        <f t="shared" si="77"/>
        <v>2.2144949999999999</v>
      </c>
      <c r="AF107" s="89">
        <f t="shared" si="67"/>
        <v>95</v>
      </c>
      <c r="AG107" s="91" t="s">
        <v>51</v>
      </c>
      <c r="AH107" s="71">
        <f t="shared" si="78"/>
        <v>48548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67">
        <f t="shared" si="68"/>
        <v>45033</v>
      </c>
      <c r="B108" s="68">
        <f t="shared" ca="1" si="69"/>
        <v>1060.62283699</v>
      </c>
      <c r="C108" s="14">
        <f t="shared" si="54"/>
        <v>1000</v>
      </c>
      <c r="D108" s="58">
        <f t="shared" si="55"/>
        <v>45028</v>
      </c>
      <c r="E108" s="57">
        <f ca="1">IF(D108&lt;$B$1,VLOOKUP(D108,[1]DI!$A$4:$B$15000,2,FALSE),0)</f>
        <v>0.13650000000000001</v>
      </c>
      <c r="F108" s="14">
        <f t="shared" ca="1" si="56"/>
        <v>1.00050788</v>
      </c>
      <c r="G108" s="70">
        <f t="shared" ca="1" si="71"/>
        <v>1.0499516368544499</v>
      </c>
      <c r="H108" s="70">
        <f t="shared" si="57"/>
        <v>1</v>
      </c>
      <c r="I108" s="14">
        <f t="shared" ca="1" si="70"/>
        <v>1.04995164</v>
      </c>
      <c r="J108" s="13">
        <f t="shared" si="58"/>
        <v>2.69E-2</v>
      </c>
      <c r="K108" s="29">
        <f t="shared" si="59"/>
        <v>44894</v>
      </c>
      <c r="L108" s="2">
        <f t="shared" si="60"/>
        <v>96</v>
      </c>
      <c r="M108" s="17">
        <f t="shared" si="61"/>
        <v>96</v>
      </c>
      <c r="N108" s="12">
        <f t="shared" si="50"/>
        <v>1.010163513</v>
      </c>
      <c r="O108" s="12">
        <f t="shared" ca="1" si="51"/>
        <v>1.0606228369999999</v>
      </c>
      <c r="P108" s="17">
        <f t="shared" si="62"/>
        <v>0</v>
      </c>
      <c r="Q108" s="14">
        <f t="shared" ca="1" si="52"/>
        <v>60.622836990000003</v>
      </c>
      <c r="R108" s="20">
        <f t="shared" si="53"/>
        <v>0</v>
      </c>
      <c r="S108" s="14">
        <f t="shared" si="63"/>
        <v>0</v>
      </c>
      <c r="T108" s="4" t="str">
        <f t="shared" si="64"/>
        <v>J=</v>
      </c>
      <c r="U108" s="29">
        <f t="shared" si="65"/>
        <v>45656</v>
      </c>
      <c r="V108" s="3"/>
      <c r="W108" s="4"/>
      <c r="X108" s="89">
        <f t="shared" si="66"/>
        <v>96</v>
      </c>
      <c r="Y108" s="71">
        <f t="shared" si="72"/>
        <v>48548</v>
      </c>
      <c r="Z108" s="92">
        <f t="shared" si="73"/>
        <v>0</v>
      </c>
      <c r="AA108" s="72">
        <f t="shared" si="74"/>
        <v>19</v>
      </c>
      <c r="AB108" s="92">
        <f t="shared" si="75"/>
        <v>2.0033789999999998</v>
      </c>
      <c r="AC108" s="92">
        <f t="shared" si="76"/>
        <v>1000</v>
      </c>
      <c r="AD108" s="90">
        <v>1</v>
      </c>
      <c r="AE108" s="92">
        <f t="shared" si="77"/>
        <v>1002.003379</v>
      </c>
      <c r="AF108" s="89">
        <f t="shared" si="67"/>
        <v>96</v>
      </c>
      <c r="AG108" s="91"/>
      <c r="AH108" s="7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67">
        <f t="shared" si="68"/>
        <v>45034</v>
      </c>
      <c r="B109" s="68">
        <f t="shared" ca="1" si="69"/>
        <v>1061.27328999</v>
      </c>
      <c r="C109" s="14">
        <f t="shared" si="54"/>
        <v>1000</v>
      </c>
      <c r="D109" s="58">
        <f t="shared" si="55"/>
        <v>45029</v>
      </c>
      <c r="E109" s="57">
        <f ca="1">IF(D109&lt;$B$1,VLOOKUP(D109,[1]DI!$A$4:$B$15000,2,FALSE),0)</f>
        <v>0.13650000000000001</v>
      </c>
      <c r="F109" s="14">
        <f t="shared" ca="1" si="56"/>
        <v>1.00050788</v>
      </c>
      <c r="G109" s="70">
        <f t="shared" ca="1" si="71"/>
        <v>1.0504848862917799</v>
      </c>
      <c r="H109" s="70">
        <f t="shared" si="57"/>
        <v>1</v>
      </c>
      <c r="I109" s="14">
        <f t="shared" ca="1" si="70"/>
        <v>1.0504848899999999</v>
      </c>
      <c r="J109" s="13">
        <f t="shared" si="58"/>
        <v>2.69E-2</v>
      </c>
      <c r="K109" s="29">
        <f t="shared" si="59"/>
        <v>44894</v>
      </c>
      <c r="L109" s="2">
        <f t="shared" si="60"/>
        <v>97</v>
      </c>
      <c r="M109" s="17">
        <f t="shared" si="61"/>
        <v>97</v>
      </c>
      <c r="N109" s="12">
        <f t="shared" si="50"/>
        <v>1.0102699239999999</v>
      </c>
      <c r="O109" s="12">
        <f t="shared" ca="1" si="51"/>
        <v>1.0612732899999999</v>
      </c>
      <c r="P109" s="17">
        <f t="shared" si="62"/>
        <v>0</v>
      </c>
      <c r="Q109" s="14">
        <f t="shared" ca="1" si="52"/>
        <v>61.273289990000002</v>
      </c>
      <c r="R109" s="20">
        <f t="shared" si="53"/>
        <v>0</v>
      </c>
      <c r="S109" s="14">
        <f t="shared" si="63"/>
        <v>0</v>
      </c>
      <c r="T109" s="4" t="str">
        <f t="shared" si="64"/>
        <v>J=</v>
      </c>
      <c r="U109" s="29">
        <f t="shared" si="65"/>
        <v>45656</v>
      </c>
      <c r="V109" s="3"/>
      <c r="W109" s="4"/>
      <c r="X109" s="89"/>
      <c r="Y109" s="71"/>
      <c r="Z109" s="92"/>
      <c r="AA109" s="72"/>
      <c r="AB109" s="92"/>
      <c r="AC109" s="92"/>
      <c r="AD109" s="90"/>
      <c r="AE109" s="92"/>
      <c r="AF109" s="89"/>
      <c r="AG109" s="91"/>
      <c r="AH109" s="7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67">
        <f t="shared" si="68"/>
        <v>45035</v>
      </c>
      <c r="B110" s="68">
        <f t="shared" ca="1" si="69"/>
        <v>1061.9241420000001</v>
      </c>
      <c r="C110" s="14">
        <f t="shared" si="54"/>
        <v>1000</v>
      </c>
      <c r="D110" s="58">
        <f t="shared" si="55"/>
        <v>45030</v>
      </c>
      <c r="E110" s="57">
        <f ca="1">IF(D110&lt;$B$1,VLOOKUP(D110,[1]DI!$A$4:$B$15000,2,FALSE),0)</f>
        <v>0.13650000000000001</v>
      </c>
      <c r="F110" s="14">
        <f t="shared" ca="1" si="56"/>
        <v>1.00050788</v>
      </c>
      <c r="G110" s="70">
        <f t="shared" ca="1" si="71"/>
        <v>1.0510184065558299</v>
      </c>
      <c r="H110" s="70">
        <f t="shared" si="57"/>
        <v>1</v>
      </c>
      <c r="I110" s="14">
        <f t="shared" ca="1" si="70"/>
        <v>1.05101841</v>
      </c>
      <c r="J110" s="13">
        <f t="shared" si="58"/>
        <v>2.69E-2</v>
      </c>
      <c r="K110" s="29">
        <f t="shared" si="59"/>
        <v>44894</v>
      </c>
      <c r="L110" s="2">
        <f t="shared" si="60"/>
        <v>98</v>
      </c>
      <c r="M110" s="17">
        <f t="shared" si="61"/>
        <v>98</v>
      </c>
      <c r="N110" s="12">
        <f t="shared" si="50"/>
        <v>1.010376347</v>
      </c>
      <c r="O110" s="12">
        <f t="shared" ca="1" si="51"/>
        <v>1.0619241420000001</v>
      </c>
      <c r="P110" s="17">
        <f t="shared" si="62"/>
        <v>0</v>
      </c>
      <c r="Q110" s="14">
        <f t="shared" ca="1" si="52"/>
        <v>61.924142000000003</v>
      </c>
      <c r="R110" s="20">
        <f t="shared" si="53"/>
        <v>0</v>
      </c>
      <c r="S110" s="14">
        <f t="shared" si="63"/>
        <v>0</v>
      </c>
      <c r="T110" s="4" t="str">
        <f t="shared" si="64"/>
        <v>J=</v>
      </c>
      <c r="U110" s="29">
        <f t="shared" si="65"/>
        <v>45656</v>
      </c>
      <c r="V110" s="3"/>
      <c r="W110" s="4"/>
      <c r="X110" s="89"/>
      <c r="Y110" s="71"/>
      <c r="Z110" s="92"/>
      <c r="AA110" s="72"/>
      <c r="AB110" s="92"/>
      <c r="AC110" s="92"/>
      <c r="AD110" s="90"/>
      <c r="AE110" s="92"/>
      <c r="AF110" s="89"/>
      <c r="AG110" s="91"/>
      <c r="AH110" s="7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67">
        <f t="shared" si="68"/>
        <v>45036</v>
      </c>
      <c r="B111" s="68">
        <f t="shared" ca="1" si="69"/>
        <v>1062.5753910000001</v>
      </c>
      <c r="C111" s="14">
        <f t="shared" si="54"/>
        <v>1000</v>
      </c>
      <c r="D111" s="58">
        <f t="shared" si="55"/>
        <v>45033</v>
      </c>
      <c r="E111" s="57">
        <f ca="1">IF(D111&lt;$B$1,VLOOKUP(D111,[1]DI!$A$4:$B$15000,2,FALSE),0)</f>
        <v>0.13650000000000001</v>
      </c>
      <c r="F111" s="14">
        <f t="shared" ca="1" si="56"/>
        <v>1.00050788</v>
      </c>
      <c r="G111" s="70">
        <f t="shared" ca="1" si="71"/>
        <v>1.05155219778415</v>
      </c>
      <c r="H111" s="70">
        <f t="shared" si="57"/>
        <v>1</v>
      </c>
      <c r="I111" s="14">
        <f t="shared" ca="1" si="70"/>
        <v>1.0515521999999999</v>
      </c>
      <c r="J111" s="13">
        <f t="shared" si="58"/>
        <v>2.69E-2</v>
      </c>
      <c r="K111" s="29">
        <f t="shared" si="59"/>
        <v>44894</v>
      </c>
      <c r="L111" s="2">
        <f t="shared" si="60"/>
        <v>99</v>
      </c>
      <c r="M111" s="17">
        <f t="shared" si="61"/>
        <v>99</v>
      </c>
      <c r="N111" s="12">
        <f t="shared" si="50"/>
        <v>1.0104827810000001</v>
      </c>
      <c r="O111" s="12">
        <f t="shared" ca="1" si="51"/>
        <v>1.062575391</v>
      </c>
      <c r="P111" s="17">
        <f t="shared" si="62"/>
        <v>0</v>
      </c>
      <c r="Q111" s="14">
        <f t="shared" ca="1" si="52"/>
        <v>62.575391000000003</v>
      </c>
      <c r="R111" s="20">
        <f t="shared" si="53"/>
        <v>0</v>
      </c>
      <c r="S111" s="14">
        <f t="shared" si="63"/>
        <v>0</v>
      </c>
      <c r="T111" s="4" t="str">
        <f t="shared" si="64"/>
        <v>J=</v>
      </c>
      <c r="U111" s="29">
        <f t="shared" si="65"/>
        <v>45656</v>
      </c>
      <c r="V111" s="3"/>
      <c r="W111" s="4"/>
      <c r="X111" s="89"/>
      <c r="Y111" s="71"/>
      <c r="Z111" s="92"/>
      <c r="AA111" s="72"/>
      <c r="AB111" s="92"/>
      <c r="AC111" s="92"/>
      <c r="AD111" s="90"/>
      <c r="AE111" s="92"/>
      <c r="AF111" s="89"/>
      <c r="AG111" s="91"/>
      <c r="AH111" s="7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67">
        <f t="shared" si="68"/>
        <v>45040</v>
      </c>
      <c r="B112" s="68">
        <f t="shared" ca="1" si="69"/>
        <v>1063.2270399900001</v>
      </c>
      <c r="C112" s="14">
        <f t="shared" si="54"/>
        <v>1000</v>
      </c>
      <c r="D112" s="58">
        <f t="shared" si="55"/>
        <v>45034</v>
      </c>
      <c r="E112" s="57">
        <f ca="1">IF(D112&lt;$B$1,VLOOKUP(D112,[1]DI!$A$4:$B$15000,2,FALSE),0)</f>
        <v>0.13650000000000001</v>
      </c>
      <c r="F112" s="14">
        <f t="shared" ca="1" si="56"/>
        <v>1.00050788</v>
      </c>
      <c r="G112" s="70">
        <f t="shared" ca="1" si="71"/>
        <v>1.0520862601143599</v>
      </c>
      <c r="H112" s="70">
        <f t="shared" si="57"/>
        <v>1</v>
      </c>
      <c r="I112" s="14">
        <f t="shared" ca="1" si="70"/>
        <v>1.0520862600000001</v>
      </c>
      <c r="J112" s="13">
        <f t="shared" si="58"/>
        <v>2.69E-2</v>
      </c>
      <c r="K112" s="29">
        <f t="shared" si="59"/>
        <v>44894</v>
      </c>
      <c r="L112" s="2">
        <f t="shared" si="60"/>
        <v>100</v>
      </c>
      <c r="M112" s="17">
        <f t="shared" si="61"/>
        <v>100</v>
      </c>
      <c r="N112" s="12">
        <f t="shared" si="50"/>
        <v>1.0105892270000001</v>
      </c>
      <c r="O112" s="12">
        <f t="shared" ca="1" si="51"/>
        <v>1.0632270399999999</v>
      </c>
      <c r="P112" s="17">
        <f t="shared" si="62"/>
        <v>0</v>
      </c>
      <c r="Q112" s="14">
        <f t="shared" ca="1" si="52"/>
        <v>63.227039990000002</v>
      </c>
      <c r="R112" s="20">
        <f t="shared" si="53"/>
        <v>0</v>
      </c>
      <c r="S112" s="14">
        <f t="shared" si="63"/>
        <v>0</v>
      </c>
      <c r="T112" s="4" t="str">
        <f t="shared" si="64"/>
        <v>J=</v>
      </c>
      <c r="U112" s="29">
        <f t="shared" si="65"/>
        <v>45656</v>
      </c>
      <c r="V112" s="3"/>
      <c r="W112" s="4"/>
      <c r="X112" s="89"/>
      <c r="Y112" s="71"/>
      <c r="Z112" s="92"/>
      <c r="AA112" s="72"/>
      <c r="AB112" s="92"/>
      <c r="AC112" s="92"/>
      <c r="AD112" s="90"/>
      <c r="AE112" s="92"/>
      <c r="AF112" s="89"/>
      <c r="AG112" s="91"/>
      <c r="AH112" s="7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67">
        <f t="shared" si="68"/>
        <v>45041</v>
      </c>
      <c r="B113" s="68">
        <f t="shared" ca="1" si="69"/>
        <v>1063.8790859999999</v>
      </c>
      <c r="C113" s="14">
        <f t="shared" si="54"/>
        <v>1000</v>
      </c>
      <c r="D113" s="58">
        <f t="shared" si="55"/>
        <v>45035</v>
      </c>
      <c r="E113" s="57">
        <f ca="1">IF(D113&lt;$B$1,VLOOKUP(D113,[1]DI!$A$4:$B$15000,2,FALSE),0)</f>
        <v>0.13650000000000001</v>
      </c>
      <c r="F113" s="14">
        <f t="shared" ca="1" si="56"/>
        <v>1.00050788</v>
      </c>
      <c r="G113" s="70">
        <f t="shared" ca="1" si="71"/>
        <v>1.05262059368415</v>
      </c>
      <c r="H113" s="70">
        <f t="shared" si="57"/>
        <v>1</v>
      </c>
      <c r="I113" s="14">
        <f t="shared" ca="1" si="70"/>
        <v>1.0526205900000001</v>
      </c>
      <c r="J113" s="13">
        <f t="shared" si="58"/>
        <v>2.69E-2</v>
      </c>
      <c r="K113" s="29">
        <f t="shared" si="59"/>
        <v>44894</v>
      </c>
      <c r="L113" s="2">
        <f t="shared" si="60"/>
        <v>101</v>
      </c>
      <c r="M113" s="17">
        <f t="shared" si="61"/>
        <v>101</v>
      </c>
      <c r="N113" s="12">
        <f t="shared" si="50"/>
        <v>1.010695683</v>
      </c>
      <c r="O113" s="12">
        <f t="shared" ca="1" si="51"/>
        <v>1.063879086</v>
      </c>
      <c r="P113" s="17">
        <f t="shared" si="62"/>
        <v>0</v>
      </c>
      <c r="Q113" s="14">
        <f t="shared" ca="1" si="52"/>
        <v>63.879086000000001</v>
      </c>
      <c r="R113" s="20">
        <f t="shared" si="53"/>
        <v>0</v>
      </c>
      <c r="S113" s="14">
        <f t="shared" si="63"/>
        <v>0</v>
      </c>
      <c r="T113" s="4" t="str">
        <f t="shared" si="64"/>
        <v>J=</v>
      </c>
      <c r="U113" s="29">
        <f t="shared" si="65"/>
        <v>45656</v>
      </c>
      <c r="V113" s="3"/>
      <c r="W113" s="4"/>
      <c r="X113" s="89"/>
      <c r="Y113" s="71"/>
      <c r="Z113" s="92"/>
      <c r="AA113" s="72"/>
      <c r="AB113" s="92"/>
      <c r="AC113" s="92"/>
      <c r="AD113" s="90"/>
      <c r="AE113" s="92"/>
      <c r="AF113" s="89"/>
      <c r="AG113" s="91"/>
      <c r="AH113" s="7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67">
        <f t="shared" si="68"/>
        <v>45042</v>
      </c>
      <c r="B114" s="68">
        <f t="shared" ca="1" si="69"/>
        <v>1064.5315410000001</v>
      </c>
      <c r="C114" s="14">
        <f t="shared" si="54"/>
        <v>1000</v>
      </c>
      <c r="D114" s="58">
        <f t="shared" si="55"/>
        <v>45036</v>
      </c>
      <c r="E114" s="57">
        <f ca="1">IF(D114&lt;$B$1,VLOOKUP(D114,[1]DI!$A$4:$B$15000,2,FALSE),0)</f>
        <v>0.13650000000000001</v>
      </c>
      <c r="F114" s="14">
        <f t="shared" ca="1" si="56"/>
        <v>1.00050788</v>
      </c>
      <c r="G114" s="70">
        <f t="shared" ca="1" si="71"/>
        <v>1.0531551986312699</v>
      </c>
      <c r="H114" s="70">
        <f t="shared" si="57"/>
        <v>1</v>
      </c>
      <c r="I114" s="14">
        <f t="shared" ca="1" si="70"/>
        <v>1.0531552</v>
      </c>
      <c r="J114" s="13">
        <f t="shared" si="58"/>
        <v>2.69E-2</v>
      </c>
      <c r="K114" s="29">
        <f t="shared" si="59"/>
        <v>44894</v>
      </c>
      <c r="L114" s="2">
        <f t="shared" si="60"/>
        <v>102</v>
      </c>
      <c r="M114" s="17">
        <f t="shared" si="61"/>
        <v>102</v>
      </c>
      <c r="N114" s="12">
        <f t="shared" si="50"/>
        <v>1.010802151</v>
      </c>
      <c r="O114" s="12">
        <f t="shared" ca="1" si="51"/>
        <v>1.064531541</v>
      </c>
      <c r="P114" s="17">
        <f t="shared" si="62"/>
        <v>0</v>
      </c>
      <c r="Q114" s="14">
        <f t="shared" ca="1" si="52"/>
        <v>64.531541000000004</v>
      </c>
      <c r="R114" s="20">
        <f t="shared" si="53"/>
        <v>0</v>
      </c>
      <c r="S114" s="14">
        <f t="shared" si="63"/>
        <v>0</v>
      </c>
      <c r="T114" s="4" t="str">
        <f t="shared" si="64"/>
        <v>J=</v>
      </c>
      <c r="U114" s="29">
        <f t="shared" si="65"/>
        <v>45656</v>
      </c>
      <c r="V114" s="3"/>
      <c r="W114" s="4"/>
      <c r="X114" s="89"/>
      <c r="Y114" s="71"/>
      <c r="Z114" s="92"/>
      <c r="AA114" s="72"/>
      <c r="AB114" s="92"/>
      <c r="AC114" s="92"/>
      <c r="AD114" s="90"/>
      <c r="AE114" s="92"/>
      <c r="AF114" s="89"/>
      <c r="AG114" s="91"/>
      <c r="AH114" s="7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67">
        <f t="shared" si="68"/>
        <v>45043</v>
      </c>
      <c r="B115" s="68">
        <f t="shared" ca="1" si="69"/>
        <v>1065.184395</v>
      </c>
      <c r="C115" s="14">
        <f t="shared" si="54"/>
        <v>1000</v>
      </c>
      <c r="D115" s="58">
        <f t="shared" si="55"/>
        <v>45040</v>
      </c>
      <c r="E115" s="57">
        <f ca="1">IF(D115&lt;$B$1,VLOOKUP(D115,[1]DI!$A$4:$B$15000,2,FALSE),0)</f>
        <v>0.13650000000000001</v>
      </c>
      <c r="F115" s="14">
        <f t="shared" ca="1" si="56"/>
        <v>1.00050788</v>
      </c>
      <c r="G115" s="70">
        <f t="shared" ca="1" si="71"/>
        <v>1.0536900750935501</v>
      </c>
      <c r="H115" s="70">
        <f t="shared" si="57"/>
        <v>1</v>
      </c>
      <c r="I115" s="14">
        <f t="shared" ca="1" si="70"/>
        <v>1.05369008</v>
      </c>
      <c r="J115" s="13">
        <f t="shared" si="58"/>
        <v>2.69E-2</v>
      </c>
      <c r="K115" s="29">
        <f t="shared" si="59"/>
        <v>44894</v>
      </c>
      <c r="L115" s="2">
        <f t="shared" si="60"/>
        <v>103</v>
      </c>
      <c r="M115" s="17">
        <f t="shared" si="61"/>
        <v>103</v>
      </c>
      <c r="N115" s="12">
        <f t="shared" si="50"/>
        <v>1.0109086300000001</v>
      </c>
      <c r="O115" s="12">
        <f t="shared" ca="1" si="51"/>
        <v>1.065184395</v>
      </c>
      <c r="P115" s="17">
        <f t="shared" si="62"/>
        <v>0</v>
      </c>
      <c r="Q115" s="14">
        <f t="shared" ca="1" si="52"/>
        <v>65.184394999999995</v>
      </c>
      <c r="R115" s="20">
        <f t="shared" si="53"/>
        <v>0</v>
      </c>
      <c r="S115" s="14">
        <f t="shared" si="63"/>
        <v>0</v>
      </c>
      <c r="T115" s="4" t="str">
        <f t="shared" si="64"/>
        <v>J=</v>
      </c>
      <c r="U115" s="29">
        <f t="shared" si="65"/>
        <v>45656</v>
      </c>
      <c r="V115" s="3"/>
      <c r="W115" s="4"/>
      <c r="X115" s="89"/>
      <c r="Y115" s="71"/>
      <c r="Z115" s="92"/>
      <c r="AA115" s="72"/>
      <c r="AB115" s="92"/>
      <c r="AC115" s="92"/>
      <c r="AD115" s="90"/>
      <c r="AE115" s="92"/>
      <c r="AF115" s="89"/>
      <c r="AG115" s="91"/>
      <c r="AH115" s="7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67">
        <f t="shared" si="68"/>
        <v>45044</v>
      </c>
      <c r="B116" s="68">
        <f t="shared" ca="1" si="69"/>
        <v>1065.8376370000001</v>
      </c>
      <c r="C116" s="14">
        <f t="shared" si="54"/>
        <v>1000</v>
      </c>
      <c r="D116" s="58">
        <f t="shared" si="55"/>
        <v>45041</v>
      </c>
      <c r="E116" s="57">
        <f ca="1">IF(D116&lt;$B$1,VLOOKUP(D116,[1]DI!$A$4:$B$15000,2,FALSE),0)</f>
        <v>0.13650000000000001</v>
      </c>
      <c r="F116" s="14">
        <f t="shared" ca="1" si="56"/>
        <v>1.00050788</v>
      </c>
      <c r="G116" s="70">
        <f t="shared" ca="1" si="71"/>
        <v>1.05422522320889</v>
      </c>
      <c r="H116" s="70">
        <f t="shared" si="57"/>
        <v>1</v>
      </c>
      <c r="I116" s="14">
        <f t="shared" ca="1" si="70"/>
        <v>1.05422522</v>
      </c>
      <c r="J116" s="13">
        <f t="shared" si="58"/>
        <v>2.69E-2</v>
      </c>
      <c r="K116" s="29">
        <f t="shared" si="59"/>
        <v>44894</v>
      </c>
      <c r="L116" s="2">
        <f t="shared" si="60"/>
        <v>104</v>
      </c>
      <c r="M116" s="17">
        <f t="shared" si="61"/>
        <v>104</v>
      </c>
      <c r="N116" s="12">
        <f t="shared" si="50"/>
        <v>1.0110151199999999</v>
      </c>
      <c r="O116" s="12">
        <f t="shared" ca="1" si="51"/>
        <v>1.065837637</v>
      </c>
      <c r="P116" s="17">
        <f t="shared" si="62"/>
        <v>0</v>
      </c>
      <c r="Q116" s="14">
        <f t="shared" ca="1" si="52"/>
        <v>65.837637000000001</v>
      </c>
      <c r="R116" s="20">
        <f t="shared" si="53"/>
        <v>0</v>
      </c>
      <c r="S116" s="14">
        <f t="shared" si="63"/>
        <v>0</v>
      </c>
      <c r="T116" s="4" t="str">
        <f t="shared" si="64"/>
        <v>J=</v>
      </c>
      <c r="U116" s="29">
        <f t="shared" si="65"/>
        <v>45656</v>
      </c>
      <c r="V116" s="3"/>
      <c r="W116" s="4"/>
      <c r="X116" s="89"/>
      <c r="Y116" s="71"/>
      <c r="Z116" s="92"/>
      <c r="AA116" s="72"/>
      <c r="AB116" s="92"/>
      <c r="AC116" s="92"/>
      <c r="AD116" s="90"/>
      <c r="AE116" s="92"/>
      <c r="AF116" s="89"/>
      <c r="AG116" s="91"/>
      <c r="AH116" s="7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67">
        <f t="shared" si="68"/>
        <v>45048</v>
      </c>
      <c r="B117" s="68">
        <f t="shared" ca="1" si="69"/>
        <v>1066.4912890000001</v>
      </c>
      <c r="C117" s="14">
        <f t="shared" si="54"/>
        <v>1000</v>
      </c>
      <c r="D117" s="58">
        <f t="shared" si="55"/>
        <v>45042</v>
      </c>
      <c r="E117" s="57">
        <f ca="1">IF(D117&lt;$B$1,VLOOKUP(D117,[1]DI!$A$4:$B$15000,2,FALSE),0)</f>
        <v>0.13650000000000001</v>
      </c>
      <c r="F117" s="14">
        <f t="shared" ca="1" si="56"/>
        <v>1.00050788</v>
      </c>
      <c r="G117" s="70">
        <f t="shared" ca="1" si="71"/>
        <v>1.0547606431152501</v>
      </c>
      <c r="H117" s="70">
        <f t="shared" si="57"/>
        <v>1</v>
      </c>
      <c r="I117" s="14">
        <f t="shared" ca="1" si="70"/>
        <v>1.05476064</v>
      </c>
      <c r="J117" s="13">
        <f t="shared" si="58"/>
        <v>2.69E-2</v>
      </c>
      <c r="K117" s="29">
        <f t="shared" si="59"/>
        <v>44894</v>
      </c>
      <c r="L117" s="2">
        <f t="shared" si="60"/>
        <v>105</v>
      </c>
      <c r="M117" s="17">
        <f t="shared" si="61"/>
        <v>105</v>
      </c>
      <c r="N117" s="12">
        <f t="shared" si="50"/>
        <v>1.0111216220000001</v>
      </c>
      <c r="O117" s="12">
        <f t="shared" ca="1" si="51"/>
        <v>1.066491289</v>
      </c>
      <c r="P117" s="17">
        <f t="shared" si="62"/>
        <v>0</v>
      </c>
      <c r="Q117" s="14">
        <f t="shared" ca="1" si="52"/>
        <v>66.491288999999995</v>
      </c>
      <c r="R117" s="20">
        <f t="shared" si="53"/>
        <v>0</v>
      </c>
      <c r="S117" s="14">
        <f t="shared" si="63"/>
        <v>0</v>
      </c>
      <c r="T117" s="4" t="str">
        <f t="shared" si="64"/>
        <v>J=</v>
      </c>
      <c r="U117" s="29">
        <f t="shared" si="65"/>
        <v>45656</v>
      </c>
      <c r="V117" s="3"/>
      <c r="W117" s="4"/>
      <c r="X117" s="89"/>
      <c r="Y117" s="71"/>
      <c r="Z117" s="92"/>
      <c r="AA117" s="72"/>
      <c r="AB117" s="92"/>
      <c r="AC117" s="92"/>
      <c r="AD117" s="90"/>
      <c r="AE117" s="92"/>
      <c r="AF117" s="89"/>
      <c r="AG117" s="91"/>
      <c r="AH117" s="7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67">
        <f t="shared" si="68"/>
        <v>45049</v>
      </c>
      <c r="B118" s="68">
        <f t="shared" ca="1" si="69"/>
        <v>1067.1453389999999</v>
      </c>
      <c r="C118" s="14">
        <f t="shared" si="54"/>
        <v>1000</v>
      </c>
      <c r="D118" s="58">
        <f t="shared" si="55"/>
        <v>45043</v>
      </c>
      <c r="E118" s="57">
        <f ca="1">IF(D118&lt;$B$1,VLOOKUP(D118,[1]DI!$A$4:$B$15000,2,FALSE),0)</f>
        <v>0.13650000000000001</v>
      </c>
      <c r="F118" s="14">
        <f t="shared" ca="1" si="56"/>
        <v>1.00050788</v>
      </c>
      <c r="G118" s="70">
        <f t="shared" ca="1" si="71"/>
        <v>1.0552963349506801</v>
      </c>
      <c r="H118" s="70">
        <f t="shared" si="57"/>
        <v>1</v>
      </c>
      <c r="I118" s="14">
        <f t="shared" ca="1" si="70"/>
        <v>1.05529633</v>
      </c>
      <c r="J118" s="13">
        <f t="shared" si="58"/>
        <v>2.69E-2</v>
      </c>
      <c r="K118" s="29">
        <f t="shared" si="59"/>
        <v>44894</v>
      </c>
      <c r="L118" s="2">
        <f t="shared" si="60"/>
        <v>106</v>
      </c>
      <c r="M118" s="17">
        <f t="shared" si="61"/>
        <v>106</v>
      </c>
      <c r="N118" s="12">
        <f t="shared" si="50"/>
        <v>1.011228134</v>
      </c>
      <c r="O118" s="12">
        <f t="shared" ca="1" si="51"/>
        <v>1.0671453390000001</v>
      </c>
      <c r="P118" s="17">
        <f t="shared" si="62"/>
        <v>0</v>
      </c>
      <c r="Q118" s="14">
        <f t="shared" ca="1" si="52"/>
        <v>67.145339000000007</v>
      </c>
      <c r="R118" s="20">
        <f t="shared" si="53"/>
        <v>0</v>
      </c>
      <c r="S118" s="14">
        <f t="shared" si="63"/>
        <v>0</v>
      </c>
      <c r="T118" s="4" t="str">
        <f t="shared" si="64"/>
        <v>J=</v>
      </c>
      <c r="U118" s="29">
        <f t="shared" si="65"/>
        <v>45656</v>
      </c>
      <c r="V118" s="3"/>
      <c r="W118" s="4"/>
      <c r="X118" s="89"/>
      <c r="Y118" s="71"/>
      <c r="Z118" s="92"/>
      <c r="AA118" s="72"/>
      <c r="AB118" s="92"/>
      <c r="AC118" s="92"/>
      <c r="AD118" s="90"/>
      <c r="AE118" s="92"/>
      <c r="AF118" s="89"/>
      <c r="AG118" s="91"/>
      <c r="AH118" s="7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67">
        <f t="shared" si="68"/>
        <v>45050</v>
      </c>
      <c r="B119" s="68">
        <f t="shared" ca="1" si="69"/>
        <v>1067.799798</v>
      </c>
      <c r="C119" s="14">
        <f t="shared" si="54"/>
        <v>1000</v>
      </c>
      <c r="D119" s="58">
        <f t="shared" si="55"/>
        <v>45044</v>
      </c>
      <c r="E119" s="57">
        <f ca="1">IF(D119&lt;$B$1,VLOOKUP(D119,[1]DI!$A$4:$B$15000,2,FALSE),0)</f>
        <v>0.13650000000000001</v>
      </c>
      <c r="F119" s="14">
        <f t="shared" ca="1" si="56"/>
        <v>1.00050788</v>
      </c>
      <c r="G119" s="70">
        <f t="shared" ca="1" si="71"/>
        <v>1.05583229885327</v>
      </c>
      <c r="H119" s="70">
        <f t="shared" si="57"/>
        <v>1</v>
      </c>
      <c r="I119" s="14">
        <f t="shared" ca="1" si="70"/>
        <v>1.0558323000000001</v>
      </c>
      <c r="J119" s="13">
        <f t="shared" si="58"/>
        <v>2.69E-2</v>
      </c>
      <c r="K119" s="29">
        <f t="shared" si="59"/>
        <v>44894</v>
      </c>
      <c r="L119" s="2">
        <f t="shared" si="60"/>
        <v>107</v>
      </c>
      <c r="M119" s="17">
        <f t="shared" si="61"/>
        <v>107</v>
      </c>
      <c r="N119" s="12">
        <f t="shared" si="50"/>
        <v>1.011334658</v>
      </c>
      <c r="O119" s="12">
        <f t="shared" ca="1" si="51"/>
        <v>1.067799798</v>
      </c>
      <c r="P119" s="17">
        <f t="shared" si="62"/>
        <v>0</v>
      </c>
      <c r="Q119" s="14">
        <f t="shared" ca="1" si="52"/>
        <v>67.799797999999996</v>
      </c>
      <c r="R119" s="20">
        <f t="shared" si="53"/>
        <v>0</v>
      </c>
      <c r="S119" s="14">
        <f t="shared" si="63"/>
        <v>0</v>
      </c>
      <c r="T119" s="4" t="str">
        <f t="shared" si="64"/>
        <v>J=</v>
      </c>
      <c r="U119" s="29">
        <f t="shared" si="65"/>
        <v>45656</v>
      </c>
      <c r="V119" s="3"/>
      <c r="W119" s="4"/>
      <c r="X119" s="89"/>
      <c r="Y119" s="71"/>
      <c r="Z119" s="92"/>
      <c r="AA119" s="72"/>
      <c r="AB119" s="92"/>
      <c r="AC119" s="92"/>
      <c r="AD119" s="90"/>
      <c r="AE119" s="92"/>
      <c r="AF119" s="89"/>
      <c r="AG119" s="91"/>
      <c r="AH119" s="7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67">
        <f t="shared" si="68"/>
        <v>45051</v>
      </c>
      <c r="B120" s="68">
        <f t="shared" ca="1" si="69"/>
        <v>1068.4546459999999</v>
      </c>
      <c r="C120" s="14">
        <f t="shared" si="54"/>
        <v>1000</v>
      </c>
      <c r="D120" s="58">
        <f t="shared" si="55"/>
        <v>45048</v>
      </c>
      <c r="E120" s="57">
        <f ca="1">IF(D120&lt;$B$1,VLOOKUP(D120,[1]DI!$A$4:$B$15000,2,FALSE),0)</f>
        <v>0.13650000000000001</v>
      </c>
      <c r="F120" s="14">
        <f t="shared" ca="1" si="56"/>
        <v>1.00050788</v>
      </c>
      <c r="G120" s="70">
        <f t="shared" ca="1" si="71"/>
        <v>1.05636853496121</v>
      </c>
      <c r="H120" s="70">
        <f t="shared" si="57"/>
        <v>1</v>
      </c>
      <c r="I120" s="14">
        <f t="shared" ca="1" si="70"/>
        <v>1.0563685300000001</v>
      </c>
      <c r="J120" s="13">
        <f t="shared" si="58"/>
        <v>2.69E-2</v>
      </c>
      <c r="K120" s="29">
        <f t="shared" si="59"/>
        <v>44894</v>
      </c>
      <c r="L120" s="2">
        <f t="shared" si="60"/>
        <v>108</v>
      </c>
      <c r="M120" s="17">
        <f t="shared" si="61"/>
        <v>108</v>
      </c>
      <c r="N120" s="12">
        <f t="shared" si="50"/>
        <v>1.011441193</v>
      </c>
      <c r="O120" s="12">
        <f t="shared" ca="1" si="51"/>
        <v>1.068454646</v>
      </c>
      <c r="P120" s="17">
        <f t="shared" si="62"/>
        <v>0</v>
      </c>
      <c r="Q120" s="14">
        <f t="shared" ca="1" si="52"/>
        <v>68.454645999999997</v>
      </c>
      <c r="R120" s="20">
        <f t="shared" si="53"/>
        <v>0</v>
      </c>
      <c r="S120" s="14">
        <f t="shared" si="63"/>
        <v>0</v>
      </c>
      <c r="T120" s="4" t="str">
        <f t="shared" si="64"/>
        <v>J=</v>
      </c>
      <c r="U120" s="29">
        <f t="shared" si="65"/>
        <v>45656</v>
      </c>
      <c r="V120" s="3"/>
      <c r="W120" s="4"/>
      <c r="X120" s="89"/>
      <c r="Y120" s="71"/>
      <c r="Z120" s="92"/>
      <c r="AA120" s="72"/>
      <c r="AB120" s="92"/>
      <c r="AC120" s="92"/>
      <c r="AD120" s="90"/>
      <c r="AE120" s="92"/>
      <c r="AF120" s="89"/>
      <c r="AG120" s="91"/>
      <c r="AH120" s="7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67">
        <f t="shared" si="68"/>
        <v>45054</v>
      </c>
      <c r="B121" s="68">
        <f t="shared" ca="1" si="69"/>
        <v>1069.1099049899999</v>
      </c>
      <c r="C121" s="14">
        <f t="shared" si="54"/>
        <v>1000</v>
      </c>
      <c r="D121" s="58">
        <f t="shared" si="55"/>
        <v>45049</v>
      </c>
      <c r="E121" s="57">
        <f ca="1">IF(D121&lt;$B$1,VLOOKUP(D121,[1]DI!$A$4:$B$15000,2,FALSE),0)</f>
        <v>0.13650000000000001</v>
      </c>
      <c r="F121" s="14">
        <f t="shared" ca="1" si="56"/>
        <v>1.00050788</v>
      </c>
      <c r="G121" s="70">
        <f t="shared" ca="1" si="71"/>
        <v>1.05690504341275</v>
      </c>
      <c r="H121" s="70">
        <f t="shared" si="57"/>
        <v>1</v>
      </c>
      <c r="I121" s="14">
        <f t="shared" ca="1" si="70"/>
        <v>1.05690504</v>
      </c>
      <c r="J121" s="13">
        <f t="shared" si="58"/>
        <v>2.69E-2</v>
      </c>
      <c r="K121" s="29">
        <f t="shared" si="59"/>
        <v>44894</v>
      </c>
      <c r="L121" s="2">
        <f t="shared" si="60"/>
        <v>109</v>
      </c>
      <c r="M121" s="17">
        <f t="shared" si="61"/>
        <v>109</v>
      </c>
      <c r="N121" s="12">
        <f t="shared" si="50"/>
        <v>1.0115477399999999</v>
      </c>
      <c r="O121" s="12">
        <f t="shared" ca="1" si="51"/>
        <v>1.0691099049999999</v>
      </c>
      <c r="P121" s="17">
        <f t="shared" si="62"/>
        <v>0</v>
      </c>
      <c r="Q121" s="14">
        <f t="shared" ca="1" si="52"/>
        <v>69.109904990000004</v>
      </c>
      <c r="R121" s="20">
        <f t="shared" si="53"/>
        <v>0</v>
      </c>
      <c r="S121" s="14">
        <f t="shared" si="63"/>
        <v>0</v>
      </c>
      <c r="T121" s="4" t="str">
        <f t="shared" si="64"/>
        <v>J=</v>
      </c>
      <c r="U121" s="29">
        <f t="shared" si="65"/>
        <v>45656</v>
      </c>
      <c r="V121" s="3"/>
      <c r="W121" s="4"/>
      <c r="X121" s="89"/>
      <c r="Y121" s="71"/>
      <c r="Z121" s="92"/>
      <c r="AA121" s="72"/>
      <c r="AB121" s="92"/>
      <c r="AC121" s="92"/>
      <c r="AD121" s="90"/>
      <c r="AE121" s="92"/>
      <c r="AF121" s="89"/>
      <c r="AG121" s="91"/>
      <c r="AH121" s="7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67">
        <f t="shared" si="68"/>
        <v>45055</v>
      </c>
      <c r="B122" s="68">
        <f t="shared" ca="1" si="69"/>
        <v>1069.7655609999999</v>
      </c>
      <c r="C122" s="14">
        <f t="shared" si="54"/>
        <v>1000</v>
      </c>
      <c r="D122" s="58">
        <f t="shared" si="55"/>
        <v>45050</v>
      </c>
      <c r="E122" s="57">
        <f ca="1">IF(D122&lt;$B$1,VLOOKUP(D122,[1]DI!$A$4:$B$15000,2,FALSE),0)</f>
        <v>0.13650000000000001</v>
      </c>
      <c r="F122" s="14">
        <f t="shared" ca="1" si="56"/>
        <v>1.00050788</v>
      </c>
      <c r="G122" s="70">
        <f t="shared" ca="1" si="71"/>
        <v>1.0574418243462</v>
      </c>
      <c r="H122" s="70">
        <f t="shared" si="57"/>
        <v>1</v>
      </c>
      <c r="I122" s="14">
        <f t="shared" ca="1" si="70"/>
        <v>1.05744182</v>
      </c>
      <c r="J122" s="13">
        <f t="shared" si="58"/>
        <v>2.69E-2</v>
      </c>
      <c r="K122" s="29">
        <f t="shared" si="59"/>
        <v>44894</v>
      </c>
      <c r="L122" s="2">
        <f t="shared" si="60"/>
        <v>110</v>
      </c>
      <c r="M122" s="17">
        <f t="shared" si="61"/>
        <v>110</v>
      </c>
      <c r="N122" s="12">
        <f t="shared" si="50"/>
        <v>1.011654297</v>
      </c>
      <c r="O122" s="12">
        <f t="shared" ca="1" si="51"/>
        <v>1.0697655610000001</v>
      </c>
      <c r="P122" s="17">
        <f t="shared" si="62"/>
        <v>0</v>
      </c>
      <c r="Q122" s="14">
        <f t="shared" ca="1" si="52"/>
        <v>69.765561000000005</v>
      </c>
      <c r="R122" s="20">
        <f t="shared" si="53"/>
        <v>0</v>
      </c>
      <c r="S122" s="14">
        <f t="shared" si="63"/>
        <v>0</v>
      </c>
      <c r="T122" s="4" t="str">
        <f t="shared" si="64"/>
        <v>J=</v>
      </c>
      <c r="U122" s="29">
        <f t="shared" si="65"/>
        <v>45656</v>
      </c>
      <c r="V122" s="3"/>
      <c r="W122" s="4"/>
      <c r="X122" s="89"/>
      <c r="Y122" s="71"/>
      <c r="Z122" s="92"/>
      <c r="AA122" s="72"/>
      <c r="AB122" s="92"/>
      <c r="AC122" s="92"/>
      <c r="AD122" s="90"/>
      <c r="AE122" s="92"/>
      <c r="AF122" s="89"/>
      <c r="AG122" s="91"/>
      <c r="AH122" s="7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67">
        <f t="shared" si="68"/>
        <v>45056</v>
      </c>
      <c r="B123" s="68">
        <f t="shared" ca="1" si="69"/>
        <v>1070.4216280000001</v>
      </c>
      <c r="C123" s="14">
        <f t="shared" si="54"/>
        <v>1000</v>
      </c>
      <c r="D123" s="58">
        <f t="shared" si="55"/>
        <v>45051</v>
      </c>
      <c r="E123" s="57">
        <f ca="1">IF(D123&lt;$B$1,VLOOKUP(D123,[1]DI!$A$4:$B$15000,2,FALSE),0)</f>
        <v>0.13650000000000001</v>
      </c>
      <c r="F123" s="14">
        <f t="shared" ca="1" si="56"/>
        <v>1.00050788</v>
      </c>
      <c r="G123" s="70">
        <f t="shared" ca="1" si="71"/>
        <v>1.0579788778999499</v>
      </c>
      <c r="H123" s="70">
        <f t="shared" si="57"/>
        <v>1</v>
      </c>
      <c r="I123" s="14">
        <f t="shared" ca="1" si="70"/>
        <v>1.0579788800000001</v>
      </c>
      <c r="J123" s="13">
        <f t="shared" si="58"/>
        <v>2.69E-2</v>
      </c>
      <c r="K123" s="29">
        <f t="shared" si="59"/>
        <v>44894</v>
      </c>
      <c r="L123" s="2">
        <f t="shared" si="60"/>
        <v>111</v>
      </c>
      <c r="M123" s="17">
        <f t="shared" si="61"/>
        <v>111</v>
      </c>
      <c r="N123" s="12">
        <f t="shared" si="50"/>
        <v>1.0117608659999999</v>
      </c>
      <c r="O123" s="12">
        <f t="shared" ca="1" si="51"/>
        <v>1.0704216280000001</v>
      </c>
      <c r="P123" s="17">
        <f t="shared" si="62"/>
        <v>0</v>
      </c>
      <c r="Q123" s="14">
        <f t="shared" ca="1" si="52"/>
        <v>70.421627999999998</v>
      </c>
      <c r="R123" s="20">
        <f t="shared" si="53"/>
        <v>0</v>
      </c>
      <c r="S123" s="14">
        <f t="shared" si="63"/>
        <v>0</v>
      </c>
      <c r="T123" s="4" t="str">
        <f t="shared" si="64"/>
        <v>J=</v>
      </c>
      <c r="U123" s="29">
        <f t="shared" si="65"/>
        <v>45656</v>
      </c>
      <c r="V123" s="3"/>
      <c r="W123" s="4"/>
      <c r="X123" s="89"/>
      <c r="Y123" s="71"/>
      <c r="Z123" s="92"/>
      <c r="AA123" s="72"/>
      <c r="AB123" s="92"/>
      <c r="AC123" s="92"/>
      <c r="AD123" s="90"/>
      <c r="AE123" s="92"/>
      <c r="AF123" s="89"/>
      <c r="AG123" s="91"/>
      <c r="AH123" s="7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67">
        <f t="shared" si="68"/>
        <v>45057</v>
      </c>
      <c r="B124" s="68">
        <f t="shared" ca="1" si="69"/>
        <v>1071.078084</v>
      </c>
      <c r="C124" s="14">
        <f t="shared" si="54"/>
        <v>1000</v>
      </c>
      <c r="D124" s="58">
        <f t="shared" si="55"/>
        <v>45054</v>
      </c>
      <c r="E124" s="57">
        <f ca="1">IF(D124&lt;$B$1,VLOOKUP(D124,[1]DI!$A$4:$B$15000,2,FALSE),0)</f>
        <v>0.13650000000000001</v>
      </c>
      <c r="F124" s="14">
        <f t="shared" ca="1" si="56"/>
        <v>1.00050788</v>
      </c>
      <c r="G124" s="70">
        <f t="shared" ca="1" si="71"/>
        <v>1.0585162042124601</v>
      </c>
      <c r="H124" s="70">
        <f t="shared" si="57"/>
        <v>1</v>
      </c>
      <c r="I124" s="14">
        <f t="shared" ca="1" si="70"/>
        <v>1.0585161999999999</v>
      </c>
      <c r="J124" s="13">
        <f t="shared" si="58"/>
        <v>2.69E-2</v>
      </c>
      <c r="K124" s="29">
        <f t="shared" si="59"/>
        <v>44894</v>
      </c>
      <c r="L124" s="2">
        <f t="shared" si="60"/>
        <v>112</v>
      </c>
      <c r="M124" s="17">
        <f t="shared" si="61"/>
        <v>112</v>
      </c>
      <c r="N124" s="12">
        <f t="shared" si="50"/>
        <v>1.0118674459999999</v>
      </c>
      <c r="O124" s="12">
        <f t="shared" ca="1" si="51"/>
        <v>1.071078084</v>
      </c>
      <c r="P124" s="17">
        <f t="shared" si="62"/>
        <v>0</v>
      </c>
      <c r="Q124" s="14">
        <f t="shared" ca="1" si="52"/>
        <v>71.078084000000004</v>
      </c>
      <c r="R124" s="20">
        <f t="shared" si="53"/>
        <v>0</v>
      </c>
      <c r="S124" s="14">
        <f t="shared" si="63"/>
        <v>0</v>
      </c>
      <c r="T124" s="4" t="str">
        <f t="shared" si="64"/>
        <v>J=</v>
      </c>
      <c r="U124" s="29">
        <f t="shared" si="65"/>
        <v>45656</v>
      </c>
      <c r="V124" s="3"/>
      <c r="W124" s="4"/>
      <c r="X124" s="89"/>
      <c r="Y124" s="71"/>
      <c r="Z124" s="92"/>
      <c r="AA124" s="72"/>
      <c r="AB124" s="92"/>
      <c r="AC124" s="92"/>
      <c r="AD124" s="90"/>
      <c r="AE124" s="92"/>
      <c r="AF124" s="89"/>
      <c r="AG124" s="91"/>
      <c r="AH124" s="7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67">
        <f t="shared" si="68"/>
        <v>45058</v>
      </c>
      <c r="B125" s="68">
        <f t="shared" ca="1" si="69"/>
        <v>1071.7349489999999</v>
      </c>
      <c r="C125" s="14">
        <f t="shared" si="54"/>
        <v>1000</v>
      </c>
      <c r="D125" s="58">
        <f t="shared" si="55"/>
        <v>45055</v>
      </c>
      <c r="E125" s="57">
        <f ca="1">IF(D125&lt;$B$1,VLOOKUP(D125,[1]DI!$A$4:$B$15000,2,FALSE),0)</f>
        <v>0.13650000000000001</v>
      </c>
      <c r="F125" s="14">
        <f t="shared" ca="1" si="56"/>
        <v>1.00050788</v>
      </c>
      <c r="G125" s="70">
        <f t="shared" ca="1" si="71"/>
        <v>1.0590538034222601</v>
      </c>
      <c r="H125" s="70">
        <f t="shared" si="57"/>
        <v>1</v>
      </c>
      <c r="I125" s="14">
        <f t="shared" ca="1" si="70"/>
        <v>1.0590538</v>
      </c>
      <c r="J125" s="13">
        <f t="shared" si="58"/>
        <v>2.69E-2</v>
      </c>
      <c r="K125" s="29">
        <f t="shared" si="59"/>
        <v>44894</v>
      </c>
      <c r="L125" s="2">
        <f t="shared" si="60"/>
        <v>113</v>
      </c>
      <c r="M125" s="17">
        <f t="shared" si="61"/>
        <v>113</v>
      </c>
      <c r="N125" s="12">
        <f t="shared" si="50"/>
        <v>1.0119740370000001</v>
      </c>
      <c r="O125" s="12">
        <f t="shared" ca="1" si="51"/>
        <v>1.0717349490000001</v>
      </c>
      <c r="P125" s="17">
        <f t="shared" si="62"/>
        <v>0</v>
      </c>
      <c r="Q125" s="14">
        <f t="shared" ca="1" si="52"/>
        <v>71.734949</v>
      </c>
      <c r="R125" s="20">
        <f t="shared" si="53"/>
        <v>0</v>
      </c>
      <c r="S125" s="14">
        <f t="shared" si="63"/>
        <v>0</v>
      </c>
      <c r="T125" s="4" t="str">
        <f t="shared" si="64"/>
        <v>J=</v>
      </c>
      <c r="U125" s="29">
        <f t="shared" si="65"/>
        <v>45656</v>
      </c>
      <c r="V125" s="3"/>
      <c r="W125" s="4"/>
      <c r="X125" s="89"/>
      <c r="Y125" s="71"/>
      <c r="Z125" s="92"/>
      <c r="AA125" s="72"/>
      <c r="AB125" s="92"/>
      <c r="AC125" s="92"/>
      <c r="AD125" s="90"/>
      <c r="AE125" s="92"/>
      <c r="AF125" s="89"/>
      <c r="AG125" s="91"/>
      <c r="AH125" s="7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67">
        <f t="shared" si="68"/>
        <v>45061</v>
      </c>
      <c r="B126" s="68">
        <f t="shared" ca="1" si="69"/>
        <v>1072.3922259999999</v>
      </c>
      <c r="C126" s="14">
        <f t="shared" si="54"/>
        <v>1000</v>
      </c>
      <c r="D126" s="58">
        <f t="shared" si="55"/>
        <v>45056</v>
      </c>
      <c r="E126" s="57">
        <f ca="1">IF(D126&lt;$B$1,VLOOKUP(D126,[1]DI!$A$4:$B$15000,2,FALSE),0)</f>
        <v>0.13650000000000001</v>
      </c>
      <c r="F126" s="14">
        <f t="shared" ca="1" si="56"/>
        <v>1.00050788</v>
      </c>
      <c r="G126" s="70">
        <f t="shared" ca="1" si="71"/>
        <v>1.05959167566794</v>
      </c>
      <c r="H126" s="70">
        <f t="shared" si="57"/>
        <v>1</v>
      </c>
      <c r="I126" s="14">
        <f t="shared" ca="1" si="70"/>
        <v>1.05959168</v>
      </c>
      <c r="J126" s="13">
        <f t="shared" si="58"/>
        <v>2.69E-2</v>
      </c>
      <c r="K126" s="29">
        <f t="shared" si="59"/>
        <v>44894</v>
      </c>
      <c r="L126" s="2">
        <f t="shared" si="60"/>
        <v>114</v>
      </c>
      <c r="M126" s="17">
        <f t="shared" si="61"/>
        <v>114</v>
      </c>
      <c r="N126" s="12">
        <f t="shared" si="50"/>
        <v>1.01208064</v>
      </c>
      <c r="O126" s="12">
        <f t="shared" ca="1" si="51"/>
        <v>1.0723922260000001</v>
      </c>
      <c r="P126" s="17">
        <f t="shared" si="62"/>
        <v>0</v>
      </c>
      <c r="Q126" s="14">
        <f t="shared" ca="1" si="52"/>
        <v>72.392225999999994</v>
      </c>
      <c r="R126" s="20">
        <f t="shared" si="53"/>
        <v>0</v>
      </c>
      <c r="S126" s="14">
        <f t="shared" si="63"/>
        <v>0</v>
      </c>
      <c r="T126" s="4" t="str">
        <f t="shared" si="64"/>
        <v>J=</v>
      </c>
      <c r="U126" s="29">
        <f t="shared" si="65"/>
        <v>45656</v>
      </c>
      <c r="V126" s="3"/>
      <c r="W126" s="4"/>
      <c r="X126" s="89"/>
      <c r="Y126" s="71"/>
      <c r="Z126" s="92"/>
      <c r="AA126" s="72"/>
      <c r="AB126" s="92"/>
      <c r="AC126" s="92"/>
      <c r="AD126" s="90"/>
      <c r="AE126" s="92"/>
      <c r="AF126" s="89"/>
      <c r="AG126" s="91"/>
      <c r="AH126" s="7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67">
        <f t="shared" si="68"/>
        <v>45062</v>
      </c>
      <c r="B127" s="68">
        <f t="shared" ca="1" si="69"/>
        <v>1073.04989</v>
      </c>
      <c r="C127" s="14">
        <f t="shared" si="54"/>
        <v>1000</v>
      </c>
      <c r="D127" s="58">
        <f t="shared" si="55"/>
        <v>45057</v>
      </c>
      <c r="E127" s="57">
        <f ca="1">IF(D127&lt;$B$1,VLOOKUP(D127,[1]DI!$A$4:$B$15000,2,FALSE),0)</f>
        <v>0.13650000000000001</v>
      </c>
      <c r="F127" s="14">
        <f t="shared" ca="1" si="56"/>
        <v>1.00050788</v>
      </c>
      <c r="G127" s="70">
        <f t="shared" ca="1" si="71"/>
        <v>1.06012982108818</v>
      </c>
      <c r="H127" s="70">
        <f t="shared" si="57"/>
        <v>1</v>
      </c>
      <c r="I127" s="14">
        <f t="shared" ca="1" si="70"/>
        <v>1.06012982</v>
      </c>
      <c r="J127" s="13">
        <f t="shared" si="58"/>
        <v>2.69E-2</v>
      </c>
      <c r="K127" s="29">
        <f t="shared" si="59"/>
        <v>44894</v>
      </c>
      <c r="L127" s="2">
        <f t="shared" si="60"/>
        <v>115</v>
      </c>
      <c r="M127" s="17">
        <f t="shared" si="61"/>
        <v>115</v>
      </c>
      <c r="N127" s="12">
        <f t="shared" si="50"/>
        <v>1.012187253</v>
      </c>
      <c r="O127" s="12">
        <f t="shared" ca="1" si="51"/>
        <v>1.0730498900000001</v>
      </c>
      <c r="P127" s="17">
        <f t="shared" si="62"/>
        <v>0</v>
      </c>
      <c r="Q127" s="14">
        <f t="shared" ca="1" si="52"/>
        <v>73.049890000000005</v>
      </c>
      <c r="R127" s="20">
        <f t="shared" si="53"/>
        <v>0</v>
      </c>
      <c r="S127" s="14">
        <f t="shared" si="63"/>
        <v>0</v>
      </c>
      <c r="T127" s="4" t="str">
        <f t="shared" si="64"/>
        <v>J=</v>
      </c>
      <c r="U127" s="29">
        <f t="shared" si="65"/>
        <v>45656</v>
      </c>
      <c r="V127" s="3"/>
      <c r="W127" s="4"/>
      <c r="X127" s="89"/>
      <c r="Y127" s="71"/>
      <c r="Z127" s="92"/>
      <c r="AA127" s="72"/>
      <c r="AB127" s="92"/>
      <c r="AC127" s="92"/>
      <c r="AD127" s="90"/>
      <c r="AE127" s="92"/>
      <c r="AF127" s="89"/>
      <c r="AG127" s="91"/>
      <c r="AH127" s="7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67">
        <f t="shared" si="68"/>
        <v>45063</v>
      </c>
      <c r="B128" s="68">
        <f t="shared" ca="1" si="69"/>
        <v>1073.7079659999999</v>
      </c>
      <c r="C128" s="14">
        <f t="shared" si="54"/>
        <v>1000</v>
      </c>
      <c r="D128" s="58">
        <f t="shared" si="55"/>
        <v>45058</v>
      </c>
      <c r="E128" s="57">
        <f ca="1">IF(D128&lt;$B$1,VLOOKUP(D128,[1]DI!$A$4:$B$15000,2,FALSE),0)</f>
        <v>0.13650000000000001</v>
      </c>
      <c r="F128" s="14">
        <f t="shared" ca="1" si="56"/>
        <v>1.00050788</v>
      </c>
      <c r="G128" s="70">
        <f t="shared" ca="1" si="71"/>
        <v>1.06066823982171</v>
      </c>
      <c r="H128" s="70">
        <f t="shared" si="57"/>
        <v>1</v>
      </c>
      <c r="I128" s="14">
        <f t="shared" ca="1" si="70"/>
        <v>1.06066824</v>
      </c>
      <c r="J128" s="13">
        <f t="shared" si="58"/>
        <v>2.69E-2</v>
      </c>
      <c r="K128" s="29">
        <f t="shared" si="59"/>
        <v>44894</v>
      </c>
      <c r="L128" s="2">
        <f t="shared" si="60"/>
        <v>116</v>
      </c>
      <c r="M128" s="17">
        <f t="shared" si="61"/>
        <v>116</v>
      </c>
      <c r="N128" s="12">
        <f t="shared" si="50"/>
        <v>1.0122938779999999</v>
      </c>
      <c r="O128" s="12">
        <f t="shared" ca="1" si="51"/>
        <v>1.073707966</v>
      </c>
      <c r="P128" s="17">
        <f t="shared" si="62"/>
        <v>0</v>
      </c>
      <c r="Q128" s="14">
        <f t="shared" ca="1" si="52"/>
        <v>73.707965999999999</v>
      </c>
      <c r="R128" s="20">
        <f t="shared" si="53"/>
        <v>0</v>
      </c>
      <c r="S128" s="14">
        <f t="shared" si="63"/>
        <v>0</v>
      </c>
      <c r="T128" s="4" t="str">
        <f t="shared" si="64"/>
        <v>J=</v>
      </c>
      <c r="U128" s="29">
        <f t="shared" si="65"/>
        <v>45656</v>
      </c>
      <c r="V128" s="3"/>
      <c r="W128" s="4"/>
      <c r="X128" s="89"/>
      <c r="Y128" s="71"/>
      <c r="Z128" s="92"/>
      <c r="AA128" s="72"/>
      <c r="AB128" s="92"/>
      <c r="AC128" s="92"/>
      <c r="AD128" s="90"/>
      <c r="AE128" s="92"/>
      <c r="AF128" s="89"/>
      <c r="AG128" s="91"/>
      <c r="AH128" s="7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67">
        <f t="shared" si="68"/>
        <v>45064</v>
      </c>
      <c r="B129" s="68">
        <f t="shared" ca="1" si="69"/>
        <v>1074.3664409999999</v>
      </c>
      <c r="C129" s="14">
        <f t="shared" si="54"/>
        <v>1000</v>
      </c>
      <c r="D129" s="58">
        <f t="shared" si="55"/>
        <v>45061</v>
      </c>
      <c r="E129" s="57">
        <f ca="1">IF(D129&lt;$B$1,VLOOKUP(D129,[1]DI!$A$4:$B$15000,2,FALSE),0)</f>
        <v>0.13650000000000001</v>
      </c>
      <c r="F129" s="14">
        <f t="shared" ca="1" si="56"/>
        <v>1.00050788</v>
      </c>
      <c r="G129" s="70">
        <f t="shared" ca="1" si="71"/>
        <v>1.0612069320073501</v>
      </c>
      <c r="H129" s="70">
        <f t="shared" si="57"/>
        <v>1</v>
      </c>
      <c r="I129" s="14">
        <f t="shared" ca="1" si="70"/>
        <v>1.06120693</v>
      </c>
      <c r="J129" s="13">
        <f t="shared" si="58"/>
        <v>2.69E-2</v>
      </c>
      <c r="K129" s="29">
        <f t="shared" si="59"/>
        <v>44894</v>
      </c>
      <c r="L129" s="2">
        <f t="shared" si="60"/>
        <v>117</v>
      </c>
      <c r="M129" s="17">
        <f t="shared" si="61"/>
        <v>117</v>
      </c>
      <c r="N129" s="12">
        <f t="shared" si="50"/>
        <v>1.0124005140000001</v>
      </c>
      <c r="O129" s="12">
        <f t="shared" ca="1" si="51"/>
        <v>1.074366441</v>
      </c>
      <c r="P129" s="17">
        <f t="shared" si="62"/>
        <v>0</v>
      </c>
      <c r="Q129" s="14">
        <f t="shared" ca="1" si="52"/>
        <v>74.366440999999995</v>
      </c>
      <c r="R129" s="20">
        <f t="shared" si="53"/>
        <v>0</v>
      </c>
      <c r="S129" s="14">
        <f t="shared" si="63"/>
        <v>0</v>
      </c>
      <c r="T129" s="4" t="str">
        <f t="shared" si="64"/>
        <v>J=</v>
      </c>
      <c r="U129" s="29">
        <f t="shared" si="65"/>
        <v>45656</v>
      </c>
      <c r="V129" s="3"/>
      <c r="W129" s="4"/>
      <c r="X129" s="89"/>
      <c r="Y129" s="71"/>
      <c r="Z129" s="92"/>
      <c r="AA129" s="72"/>
      <c r="AB129" s="92"/>
      <c r="AC129" s="92"/>
      <c r="AD129" s="90"/>
      <c r="AE129" s="92"/>
      <c r="AF129" s="89"/>
      <c r="AG129" s="91"/>
      <c r="AH129" s="7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67">
        <f t="shared" si="68"/>
        <v>45065</v>
      </c>
      <c r="B130" s="68">
        <f t="shared" ca="1" si="69"/>
        <v>1075.0253279900001</v>
      </c>
      <c r="C130" s="14">
        <f t="shared" si="54"/>
        <v>1000</v>
      </c>
      <c r="D130" s="58">
        <f t="shared" si="55"/>
        <v>45062</v>
      </c>
      <c r="E130" s="57">
        <f ca="1">IF(D130&lt;$B$1,VLOOKUP(D130,[1]DI!$A$4:$B$15000,2,FALSE),0)</f>
        <v>0.13650000000000001</v>
      </c>
      <c r="F130" s="14">
        <f t="shared" ca="1" si="56"/>
        <v>1.00050788</v>
      </c>
      <c r="G130" s="70">
        <f t="shared" ca="1" si="71"/>
        <v>1.06174589778398</v>
      </c>
      <c r="H130" s="70">
        <f t="shared" si="57"/>
        <v>1</v>
      </c>
      <c r="I130" s="14">
        <f t="shared" ca="1" si="70"/>
        <v>1.0617459</v>
      </c>
      <c r="J130" s="13">
        <f t="shared" si="58"/>
        <v>2.69E-2</v>
      </c>
      <c r="K130" s="29">
        <f t="shared" si="59"/>
        <v>44894</v>
      </c>
      <c r="L130" s="2">
        <f t="shared" si="60"/>
        <v>118</v>
      </c>
      <c r="M130" s="17">
        <f t="shared" si="61"/>
        <v>118</v>
      </c>
      <c r="N130" s="12">
        <f t="shared" si="50"/>
        <v>1.0125071619999999</v>
      </c>
      <c r="O130" s="12">
        <f t="shared" ca="1" si="51"/>
        <v>1.0750253279999999</v>
      </c>
      <c r="P130" s="17">
        <f t="shared" si="62"/>
        <v>0</v>
      </c>
      <c r="Q130" s="14">
        <f t="shared" ca="1" si="52"/>
        <v>75.025327989999994</v>
      </c>
      <c r="R130" s="20">
        <f t="shared" si="53"/>
        <v>0</v>
      </c>
      <c r="S130" s="14">
        <f t="shared" si="63"/>
        <v>0</v>
      </c>
      <c r="T130" s="4" t="str">
        <f t="shared" si="64"/>
        <v>J=</v>
      </c>
      <c r="U130" s="29">
        <f t="shared" si="65"/>
        <v>45656</v>
      </c>
      <c r="V130" s="3"/>
      <c r="W130" s="4"/>
      <c r="X130" s="89"/>
      <c r="Y130" s="71"/>
      <c r="Z130" s="92"/>
      <c r="AA130" s="72"/>
      <c r="AB130" s="92"/>
      <c r="AC130" s="92"/>
      <c r="AD130" s="90"/>
      <c r="AE130" s="92"/>
      <c r="AF130" s="89"/>
      <c r="AG130" s="91"/>
      <c r="AH130" s="7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67">
        <f t="shared" si="68"/>
        <v>45068</v>
      </c>
      <c r="B131" s="68">
        <f t="shared" ca="1" si="69"/>
        <v>1075.684614</v>
      </c>
      <c r="C131" s="14">
        <f t="shared" si="54"/>
        <v>1000</v>
      </c>
      <c r="D131" s="58">
        <f t="shared" si="55"/>
        <v>45063</v>
      </c>
      <c r="E131" s="57">
        <f ca="1">IF(D131&lt;$B$1,VLOOKUP(D131,[1]DI!$A$4:$B$15000,2,FALSE),0)</f>
        <v>0.13650000000000001</v>
      </c>
      <c r="F131" s="14">
        <f t="shared" ca="1" si="56"/>
        <v>1.00050788</v>
      </c>
      <c r="G131" s="70">
        <f t="shared" ca="1" si="71"/>
        <v>1.06228513729055</v>
      </c>
      <c r="H131" s="70">
        <f t="shared" si="57"/>
        <v>1</v>
      </c>
      <c r="I131" s="14">
        <f t="shared" ca="1" si="70"/>
        <v>1.06228514</v>
      </c>
      <c r="J131" s="13">
        <f t="shared" si="58"/>
        <v>2.69E-2</v>
      </c>
      <c r="K131" s="29">
        <f t="shared" si="59"/>
        <v>44894</v>
      </c>
      <c r="L131" s="2">
        <f t="shared" si="60"/>
        <v>119</v>
      </c>
      <c r="M131" s="17">
        <f t="shared" si="61"/>
        <v>119</v>
      </c>
      <c r="N131" s="12">
        <f t="shared" si="50"/>
        <v>1.0126138200000001</v>
      </c>
      <c r="O131" s="12">
        <f t="shared" ca="1" si="51"/>
        <v>1.075684614</v>
      </c>
      <c r="P131" s="17">
        <f t="shared" si="62"/>
        <v>0</v>
      </c>
      <c r="Q131" s="14">
        <f t="shared" ca="1" si="52"/>
        <v>75.684613999999996</v>
      </c>
      <c r="R131" s="20">
        <f t="shared" si="53"/>
        <v>0</v>
      </c>
      <c r="S131" s="14">
        <f t="shared" si="63"/>
        <v>0</v>
      </c>
      <c r="T131" s="4" t="str">
        <f t="shared" si="64"/>
        <v>J=</v>
      </c>
      <c r="U131" s="29">
        <f t="shared" si="65"/>
        <v>45656</v>
      </c>
      <c r="V131" s="3"/>
      <c r="W131" s="4"/>
      <c r="X131" s="89"/>
      <c r="Y131" s="71"/>
      <c r="Z131" s="92"/>
      <c r="AA131" s="72"/>
      <c r="AB131" s="92"/>
      <c r="AC131" s="92"/>
      <c r="AD131" s="90"/>
      <c r="AE131" s="92"/>
      <c r="AF131" s="89"/>
      <c r="AG131" s="91"/>
      <c r="AH131" s="7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67">
        <f t="shared" si="68"/>
        <v>45069</v>
      </c>
      <c r="B132" s="68">
        <f t="shared" ca="1" si="69"/>
        <v>1076.3442999900001</v>
      </c>
      <c r="C132" s="14">
        <f t="shared" si="54"/>
        <v>1000</v>
      </c>
      <c r="D132" s="58">
        <f t="shared" si="55"/>
        <v>45064</v>
      </c>
      <c r="E132" s="57">
        <f ca="1">IF(D132&lt;$B$1,VLOOKUP(D132,[1]DI!$A$4:$B$15000,2,FALSE),0)</f>
        <v>0.13650000000000001</v>
      </c>
      <c r="F132" s="14">
        <f t="shared" ca="1" si="56"/>
        <v>1.00050788</v>
      </c>
      <c r="G132" s="70">
        <f t="shared" ca="1" si="71"/>
        <v>1.0628246506660799</v>
      </c>
      <c r="H132" s="70">
        <f t="shared" si="57"/>
        <v>1</v>
      </c>
      <c r="I132" s="14">
        <f t="shared" ca="1" si="70"/>
        <v>1.06282465</v>
      </c>
      <c r="J132" s="13">
        <f t="shared" si="58"/>
        <v>2.69E-2</v>
      </c>
      <c r="K132" s="29">
        <f t="shared" si="59"/>
        <v>44894</v>
      </c>
      <c r="L132" s="2">
        <f t="shared" si="60"/>
        <v>120</v>
      </c>
      <c r="M132" s="17">
        <f t="shared" si="61"/>
        <v>120</v>
      </c>
      <c r="N132" s="12">
        <f t="shared" si="50"/>
        <v>1.01272049</v>
      </c>
      <c r="O132" s="12">
        <f t="shared" ca="1" si="51"/>
        <v>1.0763442999999999</v>
      </c>
      <c r="P132" s="17">
        <f t="shared" si="62"/>
        <v>0</v>
      </c>
      <c r="Q132" s="14">
        <f t="shared" ca="1" si="52"/>
        <v>76.344299989999996</v>
      </c>
      <c r="R132" s="20">
        <f t="shared" si="53"/>
        <v>0</v>
      </c>
      <c r="S132" s="14">
        <f t="shared" si="63"/>
        <v>0</v>
      </c>
      <c r="T132" s="4" t="str">
        <f t="shared" si="64"/>
        <v>J=</v>
      </c>
      <c r="U132" s="29">
        <f t="shared" si="65"/>
        <v>45656</v>
      </c>
      <c r="V132" s="3"/>
      <c r="W132" s="4"/>
      <c r="X132" s="89"/>
      <c r="Y132" s="71"/>
      <c r="Z132" s="92"/>
      <c r="AA132" s="72"/>
      <c r="AB132" s="92"/>
      <c r="AC132" s="92"/>
      <c r="AD132" s="90"/>
      <c r="AE132" s="92"/>
      <c r="AF132" s="89"/>
      <c r="AG132" s="91"/>
      <c r="AH132" s="7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67">
        <f t="shared" si="68"/>
        <v>45070</v>
      </c>
      <c r="B133" s="68">
        <f t="shared" ca="1" si="69"/>
        <v>1077.0043979899999</v>
      </c>
      <c r="C133" s="14">
        <f t="shared" si="54"/>
        <v>1000</v>
      </c>
      <c r="D133" s="58">
        <f t="shared" si="55"/>
        <v>45065</v>
      </c>
      <c r="E133" s="57">
        <f ca="1">IF(D133&lt;$B$1,VLOOKUP(D133,[1]DI!$A$4:$B$15000,2,FALSE),0)</f>
        <v>0.13650000000000001</v>
      </c>
      <c r="F133" s="14">
        <f t="shared" ca="1" si="56"/>
        <v>1.00050788</v>
      </c>
      <c r="G133" s="70">
        <f t="shared" ca="1" si="71"/>
        <v>1.0633644380496601</v>
      </c>
      <c r="H133" s="70">
        <f t="shared" si="57"/>
        <v>1</v>
      </c>
      <c r="I133" s="14">
        <f t="shared" ca="1" si="70"/>
        <v>1.06336444</v>
      </c>
      <c r="J133" s="13">
        <f t="shared" si="58"/>
        <v>2.69E-2</v>
      </c>
      <c r="K133" s="29">
        <f t="shared" si="59"/>
        <v>44894</v>
      </c>
      <c r="L133" s="2">
        <f t="shared" si="60"/>
        <v>121</v>
      </c>
      <c r="M133" s="17">
        <f t="shared" si="61"/>
        <v>121</v>
      </c>
      <c r="N133" s="12">
        <f t="shared" si="50"/>
        <v>1.0128271710000001</v>
      </c>
      <c r="O133" s="12">
        <f t="shared" ca="1" si="51"/>
        <v>1.0770043979999999</v>
      </c>
      <c r="P133" s="17">
        <f t="shared" si="62"/>
        <v>0</v>
      </c>
      <c r="Q133" s="14">
        <f t="shared" ca="1" si="52"/>
        <v>77.004397990000001</v>
      </c>
      <c r="R133" s="20">
        <f t="shared" si="53"/>
        <v>0</v>
      </c>
      <c r="S133" s="14">
        <f t="shared" si="63"/>
        <v>0</v>
      </c>
      <c r="T133" s="4" t="str">
        <f t="shared" si="64"/>
        <v>J=</v>
      </c>
      <c r="U133" s="29">
        <f t="shared" si="65"/>
        <v>45656</v>
      </c>
      <c r="V133" s="3"/>
      <c r="W133" s="4"/>
      <c r="X133" s="89"/>
      <c r="Y133" s="71"/>
      <c r="Z133" s="73"/>
      <c r="AA133" s="72"/>
      <c r="AB133" s="92"/>
      <c r="AC133" s="92"/>
      <c r="AD133" s="90"/>
      <c r="AE133" s="92"/>
      <c r="AF133" s="89"/>
      <c r="AG133" s="91"/>
      <c r="AH133" s="7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67">
        <f t="shared" si="68"/>
        <v>45071</v>
      </c>
      <c r="B134" s="68">
        <f t="shared" ca="1" si="69"/>
        <v>1077.6648959900001</v>
      </c>
      <c r="C134" s="14">
        <f t="shared" si="54"/>
        <v>1000</v>
      </c>
      <c r="D134" s="58">
        <f t="shared" si="55"/>
        <v>45068</v>
      </c>
      <c r="E134" s="57">
        <f ca="1">IF(D134&lt;$B$1,VLOOKUP(D134,[1]DI!$A$4:$B$15000,2,FALSE),0)</f>
        <v>0.13650000000000001</v>
      </c>
      <c r="F134" s="14">
        <f t="shared" ca="1" si="56"/>
        <v>1.00050788</v>
      </c>
      <c r="G134" s="70">
        <f t="shared" ca="1" si="71"/>
        <v>1.0639044995804601</v>
      </c>
      <c r="H134" s="70">
        <f t="shared" si="57"/>
        <v>1</v>
      </c>
      <c r="I134" s="14">
        <f t="shared" ca="1" si="70"/>
        <v>1.0639045</v>
      </c>
      <c r="J134" s="13">
        <f t="shared" si="58"/>
        <v>2.69E-2</v>
      </c>
      <c r="K134" s="29">
        <f t="shared" si="59"/>
        <v>44894</v>
      </c>
      <c r="L134" s="2">
        <f t="shared" si="60"/>
        <v>122</v>
      </c>
      <c r="M134" s="17">
        <f t="shared" si="61"/>
        <v>122</v>
      </c>
      <c r="N134" s="12">
        <f t="shared" si="50"/>
        <v>1.0129338640000001</v>
      </c>
      <c r="O134" s="12">
        <f t="shared" ca="1" si="51"/>
        <v>1.0776648959999999</v>
      </c>
      <c r="P134" s="17">
        <f t="shared" si="62"/>
        <v>0</v>
      </c>
      <c r="Q134" s="14">
        <f t="shared" ca="1" si="52"/>
        <v>77.664895990000005</v>
      </c>
      <c r="R134" s="20">
        <f t="shared" si="53"/>
        <v>0</v>
      </c>
      <c r="S134" s="14">
        <f t="shared" si="63"/>
        <v>0</v>
      </c>
      <c r="T134" s="4" t="str">
        <f t="shared" si="64"/>
        <v>J=</v>
      </c>
      <c r="U134" s="29">
        <f t="shared" si="65"/>
        <v>45656</v>
      </c>
      <c r="V134" s="3"/>
      <c r="W134" s="4"/>
      <c r="X134" s="89"/>
      <c r="Y134" s="71"/>
      <c r="Z134" s="73"/>
      <c r="AA134" s="72"/>
      <c r="AB134" s="92"/>
      <c r="AC134" s="92"/>
      <c r="AD134" s="90"/>
      <c r="AE134" s="92"/>
      <c r="AF134" s="89"/>
      <c r="AG134" s="91"/>
      <c r="AH134" s="7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67">
        <f t="shared" si="68"/>
        <v>45072</v>
      </c>
      <c r="B135" s="68">
        <f t="shared" ca="1" si="69"/>
        <v>1078.3258040000001</v>
      </c>
      <c r="C135" s="14">
        <f t="shared" si="54"/>
        <v>1000</v>
      </c>
      <c r="D135" s="58">
        <f t="shared" si="55"/>
        <v>45069</v>
      </c>
      <c r="E135" s="57">
        <f ca="1">IF(D135&lt;$B$1,VLOOKUP(D135,[1]DI!$A$4:$B$15000,2,FALSE),0)</f>
        <v>0.13650000000000001</v>
      </c>
      <c r="F135" s="14">
        <f t="shared" ca="1" si="56"/>
        <v>1.00050788</v>
      </c>
      <c r="G135" s="70">
        <f t="shared" ca="1" si="71"/>
        <v>1.0644448353977101</v>
      </c>
      <c r="H135" s="70">
        <f t="shared" si="57"/>
        <v>1</v>
      </c>
      <c r="I135" s="14">
        <f t="shared" ca="1" si="70"/>
        <v>1.0644448399999999</v>
      </c>
      <c r="J135" s="13">
        <f t="shared" si="58"/>
        <v>2.69E-2</v>
      </c>
      <c r="K135" s="29">
        <f t="shared" si="59"/>
        <v>44894</v>
      </c>
      <c r="L135" s="2">
        <f t="shared" si="60"/>
        <v>123</v>
      </c>
      <c r="M135" s="17">
        <f t="shared" si="61"/>
        <v>123</v>
      </c>
      <c r="N135" s="12">
        <f t="shared" si="50"/>
        <v>1.013040567</v>
      </c>
      <c r="O135" s="12">
        <f t="shared" ca="1" si="51"/>
        <v>1.0783258040000001</v>
      </c>
      <c r="P135" s="17">
        <f t="shared" si="62"/>
        <v>0</v>
      </c>
      <c r="Q135" s="14">
        <f t="shared" ca="1" si="52"/>
        <v>78.325804000000005</v>
      </c>
      <c r="R135" s="20">
        <f t="shared" si="53"/>
        <v>0</v>
      </c>
      <c r="S135" s="14">
        <f t="shared" si="63"/>
        <v>0</v>
      </c>
      <c r="T135" s="4" t="str">
        <f t="shared" si="64"/>
        <v>J=</v>
      </c>
      <c r="U135" s="29">
        <f t="shared" si="65"/>
        <v>45656</v>
      </c>
      <c r="V135" s="3"/>
      <c r="W135" s="4"/>
      <c r="X135" s="89"/>
      <c r="Y135" s="71"/>
      <c r="Z135" s="73"/>
      <c r="AA135" s="72"/>
      <c r="AB135" s="92"/>
      <c r="AC135" s="92"/>
      <c r="AD135" s="90"/>
      <c r="AE135" s="92"/>
      <c r="AF135" s="89"/>
      <c r="AG135" s="91"/>
      <c r="AH135" s="7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67">
        <f t="shared" si="68"/>
        <v>45075</v>
      </c>
      <c r="B136" s="68">
        <f t="shared" ca="1" si="69"/>
        <v>1078.987114</v>
      </c>
      <c r="C136" s="14">
        <f t="shared" si="54"/>
        <v>1000</v>
      </c>
      <c r="D136" s="58">
        <f t="shared" si="55"/>
        <v>45070</v>
      </c>
      <c r="E136" s="57">
        <f ca="1">IF(D136&lt;$B$1,VLOOKUP(D136,[1]DI!$A$4:$B$15000,2,FALSE),0)</f>
        <v>0.13650000000000001</v>
      </c>
      <c r="F136" s="14">
        <f t="shared" ca="1" si="56"/>
        <v>1.00050788</v>
      </c>
      <c r="G136" s="70">
        <f t="shared" ca="1" si="71"/>
        <v>1.06498544564071</v>
      </c>
      <c r="H136" s="70">
        <f t="shared" si="57"/>
        <v>1</v>
      </c>
      <c r="I136" s="14">
        <f t="shared" ca="1" si="70"/>
        <v>1.06498545</v>
      </c>
      <c r="J136" s="13">
        <f t="shared" si="58"/>
        <v>2.69E-2</v>
      </c>
      <c r="K136" s="29">
        <f t="shared" si="59"/>
        <v>44894</v>
      </c>
      <c r="L136" s="2">
        <f t="shared" si="60"/>
        <v>124</v>
      </c>
      <c r="M136" s="17">
        <f t="shared" si="61"/>
        <v>124</v>
      </c>
      <c r="N136" s="12">
        <f t="shared" si="50"/>
        <v>1.013147282</v>
      </c>
      <c r="O136" s="12">
        <f t="shared" ca="1" si="51"/>
        <v>1.078987114</v>
      </c>
      <c r="P136" s="17">
        <f t="shared" si="62"/>
        <v>0</v>
      </c>
      <c r="Q136" s="14">
        <f t="shared" ca="1" si="52"/>
        <v>78.987114000000005</v>
      </c>
      <c r="R136" s="20">
        <f t="shared" si="53"/>
        <v>0</v>
      </c>
      <c r="S136" s="14">
        <f t="shared" si="63"/>
        <v>0</v>
      </c>
      <c r="T136" s="4" t="str">
        <f t="shared" si="64"/>
        <v>J=</v>
      </c>
      <c r="U136" s="29">
        <f t="shared" si="65"/>
        <v>45656</v>
      </c>
      <c r="V136" s="3"/>
      <c r="W136" s="4"/>
      <c r="X136" s="89"/>
      <c r="Y136" s="71"/>
      <c r="Z136" s="73"/>
      <c r="AA136" s="72"/>
      <c r="AB136" s="92"/>
      <c r="AC136" s="92"/>
      <c r="AD136" s="90"/>
      <c r="AE136" s="92"/>
      <c r="AF136" s="89"/>
      <c r="AG136" s="91"/>
      <c r="AH136" s="7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67">
        <f t="shared" si="68"/>
        <v>45076</v>
      </c>
      <c r="B137" s="68">
        <f t="shared" ca="1" si="69"/>
        <v>1079.648825</v>
      </c>
      <c r="C137" s="14">
        <f t="shared" si="54"/>
        <v>1000</v>
      </c>
      <c r="D137" s="58">
        <f t="shared" si="55"/>
        <v>45071</v>
      </c>
      <c r="E137" s="57">
        <f ca="1">IF(D137&lt;$B$1,VLOOKUP(D137,[1]DI!$A$4:$B$15000,2,FALSE),0)</f>
        <v>0.13650000000000001</v>
      </c>
      <c r="F137" s="14">
        <f t="shared" ca="1" si="56"/>
        <v>1.00050788</v>
      </c>
      <c r="G137" s="70">
        <f t="shared" ca="1" si="71"/>
        <v>1.06552633044884</v>
      </c>
      <c r="H137" s="70">
        <f t="shared" si="57"/>
        <v>1</v>
      </c>
      <c r="I137" s="14">
        <f t="shared" ca="1" si="70"/>
        <v>1.06552633</v>
      </c>
      <c r="J137" s="13">
        <f t="shared" si="58"/>
        <v>2.69E-2</v>
      </c>
      <c r="K137" s="29">
        <f t="shared" si="59"/>
        <v>44894</v>
      </c>
      <c r="L137" s="2">
        <f t="shared" si="60"/>
        <v>125</v>
      </c>
      <c r="M137" s="17">
        <f t="shared" si="61"/>
        <v>125</v>
      </c>
      <c r="N137" s="12">
        <f t="shared" si="50"/>
        <v>1.0132540080000001</v>
      </c>
      <c r="O137" s="12">
        <f t="shared" ca="1" si="51"/>
        <v>1.079648825</v>
      </c>
      <c r="P137" s="17">
        <f t="shared" si="62"/>
        <v>0</v>
      </c>
      <c r="Q137" s="14">
        <f t="shared" ca="1" si="52"/>
        <v>79.648825000000002</v>
      </c>
      <c r="R137" s="20">
        <f t="shared" si="53"/>
        <v>0</v>
      </c>
      <c r="S137" s="14">
        <f t="shared" si="63"/>
        <v>0</v>
      </c>
      <c r="T137" s="4" t="str">
        <f t="shared" si="64"/>
        <v>J=</v>
      </c>
      <c r="U137" s="29">
        <f t="shared" si="65"/>
        <v>45656</v>
      </c>
      <c r="V137" s="3"/>
      <c r="W137" s="4"/>
      <c r="X137" s="89"/>
      <c r="Y137" s="71"/>
      <c r="Z137" s="73"/>
      <c r="AA137" s="72"/>
      <c r="AB137" s="92"/>
      <c r="AC137" s="92"/>
      <c r="AD137" s="90"/>
      <c r="AE137" s="92"/>
      <c r="AF137" s="89"/>
      <c r="AG137" s="91"/>
      <c r="AH137" s="7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67">
        <f t="shared" si="68"/>
        <v>45077</v>
      </c>
      <c r="B138" s="68">
        <f t="shared" ca="1" si="69"/>
        <v>1080.3109460000001</v>
      </c>
      <c r="C138" s="14">
        <f t="shared" si="54"/>
        <v>1000</v>
      </c>
      <c r="D138" s="58">
        <f t="shared" si="55"/>
        <v>45072</v>
      </c>
      <c r="E138" s="57">
        <f ca="1">IF(D138&lt;$B$1,VLOOKUP(D138,[1]DI!$A$4:$B$15000,2,FALSE),0)</f>
        <v>0.13650000000000001</v>
      </c>
      <c r="F138" s="14">
        <f t="shared" ca="1" si="56"/>
        <v>1.00050788</v>
      </c>
      <c r="G138" s="70">
        <f t="shared" ca="1" si="71"/>
        <v>1.0660674899615501</v>
      </c>
      <c r="H138" s="70">
        <f t="shared" si="57"/>
        <v>1</v>
      </c>
      <c r="I138" s="14">
        <f t="shared" ca="1" si="70"/>
        <v>1.06606749</v>
      </c>
      <c r="J138" s="13">
        <f t="shared" si="58"/>
        <v>2.69E-2</v>
      </c>
      <c r="K138" s="29">
        <f t="shared" si="59"/>
        <v>44894</v>
      </c>
      <c r="L138" s="2">
        <f t="shared" si="60"/>
        <v>126</v>
      </c>
      <c r="M138" s="17">
        <f t="shared" si="61"/>
        <v>126</v>
      </c>
      <c r="N138" s="12">
        <f t="shared" si="50"/>
        <v>1.013360745</v>
      </c>
      <c r="O138" s="12">
        <f t="shared" ca="1" si="51"/>
        <v>1.080310946</v>
      </c>
      <c r="P138" s="17">
        <f t="shared" si="62"/>
        <v>0</v>
      </c>
      <c r="Q138" s="14">
        <f t="shared" ca="1" si="52"/>
        <v>80.310946000000001</v>
      </c>
      <c r="R138" s="20">
        <f t="shared" si="53"/>
        <v>0</v>
      </c>
      <c r="S138" s="14">
        <f t="shared" si="63"/>
        <v>0</v>
      </c>
      <c r="T138" s="4" t="str">
        <f t="shared" si="64"/>
        <v>J=</v>
      </c>
      <c r="U138" s="29">
        <f t="shared" si="65"/>
        <v>45656</v>
      </c>
      <c r="V138" s="3"/>
      <c r="W138" s="4"/>
      <c r="X138" s="89"/>
      <c r="Y138" s="71"/>
      <c r="Z138" s="73"/>
      <c r="AA138" s="72"/>
      <c r="AB138" s="92"/>
      <c r="AC138" s="92"/>
      <c r="AD138" s="90"/>
      <c r="AE138" s="92"/>
      <c r="AF138" s="89"/>
      <c r="AG138" s="91"/>
      <c r="AH138" s="7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67">
        <f t="shared" si="68"/>
        <v>45078</v>
      </c>
      <c r="B139" s="68">
        <f t="shared" ca="1" si="69"/>
        <v>1080.9734689899999</v>
      </c>
      <c r="C139" s="14">
        <f t="shared" si="54"/>
        <v>1000</v>
      </c>
      <c r="D139" s="58">
        <f t="shared" si="55"/>
        <v>45075</v>
      </c>
      <c r="E139" s="57">
        <f ca="1">IF(D139&lt;$B$1,VLOOKUP(D139,[1]DI!$A$4:$B$15000,2,FALSE),0)</f>
        <v>0.13650000000000001</v>
      </c>
      <c r="F139" s="14">
        <f t="shared" ca="1" si="56"/>
        <v>1.00050788</v>
      </c>
      <c r="G139" s="70">
        <f t="shared" ca="1" si="71"/>
        <v>1.0666089243183501</v>
      </c>
      <c r="H139" s="70">
        <f t="shared" si="57"/>
        <v>1</v>
      </c>
      <c r="I139" s="14">
        <f t="shared" ca="1" si="70"/>
        <v>1.06660892</v>
      </c>
      <c r="J139" s="13">
        <f t="shared" si="58"/>
        <v>2.69E-2</v>
      </c>
      <c r="K139" s="29">
        <f t="shared" si="59"/>
        <v>44894</v>
      </c>
      <c r="L139" s="2">
        <f t="shared" si="60"/>
        <v>127</v>
      </c>
      <c r="M139" s="17">
        <f t="shared" si="61"/>
        <v>127</v>
      </c>
      <c r="N139" s="12">
        <f t="shared" si="50"/>
        <v>1.0134674939999999</v>
      </c>
      <c r="O139" s="12">
        <f t="shared" ca="1" si="51"/>
        <v>1.0809734689999999</v>
      </c>
      <c r="P139" s="17">
        <f t="shared" si="62"/>
        <v>0</v>
      </c>
      <c r="Q139" s="14">
        <f t="shared" ca="1" si="52"/>
        <v>80.973468990000001</v>
      </c>
      <c r="R139" s="20">
        <f t="shared" si="53"/>
        <v>0</v>
      </c>
      <c r="S139" s="14">
        <f t="shared" si="63"/>
        <v>0</v>
      </c>
      <c r="T139" s="4" t="str">
        <f t="shared" si="64"/>
        <v>J=</v>
      </c>
      <c r="U139" s="29">
        <f t="shared" si="65"/>
        <v>45656</v>
      </c>
      <c r="V139" s="3"/>
      <c r="W139" s="4"/>
      <c r="X139" s="89"/>
      <c r="Y139" s="71"/>
      <c r="Z139" s="73"/>
      <c r="AA139" s="72"/>
      <c r="AB139" s="92"/>
      <c r="AC139" s="92"/>
      <c r="AD139" s="90"/>
      <c r="AE139" s="92"/>
      <c r="AF139" s="89"/>
      <c r="AG139" s="91"/>
      <c r="AH139" s="7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67">
        <f t="shared" si="68"/>
        <v>45079</v>
      </c>
      <c r="B140" s="68">
        <f t="shared" ca="1" si="69"/>
        <v>1081.63640399</v>
      </c>
      <c r="C140" s="14">
        <f t="shared" si="54"/>
        <v>1000</v>
      </c>
      <c r="D140" s="58">
        <f t="shared" si="55"/>
        <v>45076</v>
      </c>
      <c r="E140" s="57">
        <f ca="1">IF(D140&lt;$B$1,VLOOKUP(D140,[1]DI!$A$4:$B$15000,2,FALSE),0)</f>
        <v>0.13650000000000001</v>
      </c>
      <c r="F140" s="14">
        <f t="shared" ca="1" si="56"/>
        <v>1.00050788</v>
      </c>
      <c r="G140" s="70">
        <f t="shared" ca="1" si="71"/>
        <v>1.0671506336588299</v>
      </c>
      <c r="H140" s="70">
        <f t="shared" si="57"/>
        <v>1</v>
      </c>
      <c r="I140" s="14">
        <f t="shared" ca="1" si="70"/>
        <v>1.06715063</v>
      </c>
      <c r="J140" s="13">
        <f t="shared" si="58"/>
        <v>2.69E-2</v>
      </c>
      <c r="K140" s="29">
        <f t="shared" si="59"/>
        <v>44894</v>
      </c>
      <c r="L140" s="2">
        <f t="shared" si="60"/>
        <v>128</v>
      </c>
      <c r="M140" s="17">
        <f t="shared" si="61"/>
        <v>128</v>
      </c>
      <c r="N140" s="12">
        <f t="shared" ref="N140:N203" si="79">ROUND((J140+1)^(M140/252),9)</f>
        <v>1.0135742539999999</v>
      </c>
      <c r="O140" s="12">
        <f t="shared" ref="O140:O203" ca="1" si="80">ROUND(I140*N140,9)</f>
        <v>1.0816364039999999</v>
      </c>
      <c r="P140" s="17">
        <f t="shared" si="62"/>
        <v>0</v>
      </c>
      <c r="Q140" s="14">
        <f t="shared" ref="Q140:Q203" ca="1" si="81">TRUNC(((O140-1)*C140),8)</f>
        <v>81.636403990000005</v>
      </c>
      <c r="R140" s="20">
        <f t="shared" ref="R140:R203" si="82">IF($P140&gt;0,VLOOKUP($P140,$X$12:$AD$150,7),0)</f>
        <v>0</v>
      </c>
      <c r="S140" s="14">
        <f t="shared" si="63"/>
        <v>0</v>
      </c>
      <c r="T140" s="4" t="str">
        <f t="shared" si="64"/>
        <v>J=</v>
      </c>
      <c r="U140" s="29">
        <f t="shared" si="65"/>
        <v>45656</v>
      </c>
      <c r="V140" s="3"/>
      <c r="W140" s="4"/>
      <c r="X140" s="89"/>
      <c r="Y140" s="71"/>
      <c r="Z140" s="73"/>
      <c r="AA140" s="72"/>
      <c r="AB140" s="92"/>
      <c r="AC140" s="92"/>
      <c r="AD140" s="90"/>
      <c r="AE140" s="92"/>
      <c r="AF140" s="89"/>
      <c r="AG140" s="91"/>
      <c r="AH140" s="7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67">
        <f t="shared" si="68"/>
        <v>45082</v>
      </c>
      <c r="B141" s="68">
        <f t="shared" ca="1" si="69"/>
        <v>1082.2997489899999</v>
      </c>
      <c r="C141" s="14">
        <f t="shared" ref="C141:C204" si="83">(C140-S140)</f>
        <v>1000</v>
      </c>
      <c r="D141" s="58">
        <f t="shared" ref="D141:D204" si="84">WORKDAY($A141,-3,$X$160:$X$544)</f>
        <v>45077</v>
      </c>
      <c r="E141" s="57">
        <f ca="1">IF(D141&lt;$B$1,VLOOKUP(D141,[1]DI!$A$4:$B$15000,2,FALSE),0)</f>
        <v>0.13650000000000001</v>
      </c>
      <c r="F141" s="14">
        <f t="shared" ref="F141:F204" ca="1" si="85">ROUND(1+ROUND(((1+E141)^(1/252))-1,8),16)</f>
        <v>1.00050788</v>
      </c>
      <c r="G141" s="70">
        <f t="shared" ca="1" si="71"/>
        <v>1.06769261812265</v>
      </c>
      <c r="H141" s="70">
        <f t="shared" ref="H141:H204" si="86">IF(P140&gt;0,G140,H140)</f>
        <v>1</v>
      </c>
      <c r="I141" s="14">
        <f t="shared" ca="1" si="70"/>
        <v>1.0676926200000001</v>
      </c>
      <c r="J141" s="13">
        <f t="shared" ref="J141:J204" si="87">J140</f>
        <v>2.69E-2</v>
      </c>
      <c r="K141" s="29">
        <f t="shared" ref="K141:K204" si="88">IF(P140&gt;0,VLOOKUP(P140,X$12:AH$150,2),K140)</f>
        <v>44894</v>
      </c>
      <c r="L141" s="2">
        <f t="shared" ref="L141:L204" si="89">IF(A141&gt;K141,IF(NETWORKDAYS(K141,A141,$X$160:$X$544)-1=0,1,NETWORKDAYS(K141,A141,$X$160:$X$544)-1),0)</f>
        <v>129</v>
      </c>
      <c r="M141" s="17">
        <f t="shared" ref="M141:M204" si="90">IF(AND(L141=1,L140=1),1,IF(L141&gt;0,IF(L141=L140,L141+1,L141),0))</f>
        <v>129</v>
      </c>
      <c r="N141" s="12">
        <f t="shared" si="79"/>
        <v>1.0136810249999999</v>
      </c>
      <c r="O141" s="12">
        <f t="shared" ca="1" si="80"/>
        <v>1.0822997489999999</v>
      </c>
      <c r="P141" s="17">
        <f t="shared" ref="P141:P204" si="91">IF(VLOOKUP(A141,Y$12:AF$150,8)=VLOOKUP(A140,Y$12:AF$150,8),0,VLOOKUP(A141,Y$12:AF$150,8))</f>
        <v>0</v>
      </c>
      <c r="Q141" s="14">
        <f t="shared" ca="1" si="81"/>
        <v>82.299748989999998</v>
      </c>
      <c r="R141" s="20">
        <f t="shared" si="82"/>
        <v>0</v>
      </c>
      <c r="S141" s="14">
        <f t="shared" ref="S141:S204" si="92">IF(R141&gt;0,TRUNC(R141*C141,8),0)</f>
        <v>0</v>
      </c>
      <c r="T141" s="4" t="str">
        <f t="shared" ref="T141:T204" si="93">IF(P140&gt;0,VLOOKUP(P140,X$12:AH$150,10),T140)</f>
        <v>J=</v>
      </c>
      <c r="U141" s="29">
        <f t="shared" ref="U141:U204" si="94">IF(P140&gt;0,VLOOKUP(P140,X$12:AH$150,11),U140)</f>
        <v>45656</v>
      </c>
      <c r="V141" s="3"/>
      <c r="W141" s="4"/>
      <c r="X141" s="89"/>
      <c r="Y141" s="71"/>
      <c r="Z141" s="73"/>
      <c r="AA141" s="72"/>
      <c r="AB141" s="92"/>
      <c r="AC141" s="92"/>
      <c r="AD141" s="90"/>
      <c r="AE141" s="92"/>
      <c r="AF141" s="89"/>
      <c r="AG141" s="91"/>
      <c r="AH141" s="7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67">
        <f t="shared" ref="A142:A205" si="95">WORKDAY($A141,1,$X$166:$X$544)</f>
        <v>45083</v>
      </c>
      <c r="B142" s="68">
        <f t="shared" ref="B142:B205" ca="1" si="96">IF(A142&lt;=TODAY(),C142+Q142,IF(AND(A142&gt;TODAY(),A142&lt;=$B$1),IF(VLOOKUP(TODAY(),$A$10:$E$5000,4,FALSE)=0,"n.d",C142+Q142),"n.d"))</f>
        <v>1082.9634960000001</v>
      </c>
      <c r="C142" s="14">
        <f t="shared" si="83"/>
        <v>1000</v>
      </c>
      <c r="D142" s="58">
        <f t="shared" si="84"/>
        <v>45078</v>
      </c>
      <c r="E142" s="57">
        <f ca="1">IF(D142&lt;$B$1,VLOOKUP(D142,[1]DI!$A$4:$B$15000,2,FALSE),0)</f>
        <v>0.13650000000000001</v>
      </c>
      <c r="F142" s="14">
        <f t="shared" ca="1" si="85"/>
        <v>1.00050788</v>
      </c>
      <c r="G142" s="70">
        <f t="shared" ca="1" si="71"/>
        <v>1.0682348778495401</v>
      </c>
      <c r="H142" s="70">
        <f t="shared" si="86"/>
        <v>1</v>
      </c>
      <c r="I142" s="14">
        <f t="shared" ref="I142:I205" ca="1" si="97">ROUND(G142/H142,8)</f>
        <v>1.0682348800000001</v>
      </c>
      <c r="J142" s="13">
        <f t="shared" si="87"/>
        <v>2.69E-2</v>
      </c>
      <c r="K142" s="29">
        <f t="shared" si="88"/>
        <v>44894</v>
      </c>
      <c r="L142" s="2">
        <f t="shared" si="89"/>
        <v>130</v>
      </c>
      <c r="M142" s="17">
        <f t="shared" si="90"/>
        <v>130</v>
      </c>
      <c r="N142" s="12">
        <f t="shared" si="79"/>
        <v>1.0137878069999999</v>
      </c>
      <c r="O142" s="12">
        <f t="shared" ca="1" si="80"/>
        <v>1.0829634960000001</v>
      </c>
      <c r="P142" s="17">
        <f t="shared" si="91"/>
        <v>0</v>
      </c>
      <c r="Q142" s="14">
        <f t="shared" ca="1" si="81"/>
        <v>82.963496000000006</v>
      </c>
      <c r="R142" s="20">
        <f t="shared" si="82"/>
        <v>0</v>
      </c>
      <c r="S142" s="14">
        <f t="shared" si="92"/>
        <v>0</v>
      </c>
      <c r="T142" s="4" t="str">
        <f t="shared" si="93"/>
        <v>J=</v>
      </c>
      <c r="U142" s="29">
        <f t="shared" si="94"/>
        <v>45656</v>
      </c>
      <c r="V142" s="3"/>
      <c r="W142" s="3"/>
      <c r="X142" s="89"/>
      <c r="Y142" s="71"/>
      <c r="Z142" s="73"/>
      <c r="AA142" s="72"/>
      <c r="AB142" s="92"/>
      <c r="AC142" s="92"/>
      <c r="AD142" s="90"/>
      <c r="AE142" s="92"/>
      <c r="AF142" s="89"/>
      <c r="AG142" s="91"/>
      <c r="AH142" s="7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67">
        <f t="shared" si="95"/>
        <v>45084</v>
      </c>
      <c r="B143" s="68">
        <f t="shared" ca="1" si="96"/>
        <v>1083.627645</v>
      </c>
      <c r="C143" s="14">
        <f t="shared" si="83"/>
        <v>1000</v>
      </c>
      <c r="D143" s="58">
        <f t="shared" si="84"/>
        <v>45079</v>
      </c>
      <c r="E143" s="57">
        <f ca="1">IF(D143&lt;$B$1,VLOOKUP(D143,[1]DI!$A$4:$B$15000,2,FALSE),0)</f>
        <v>0.13650000000000001</v>
      </c>
      <c r="F143" s="14">
        <f t="shared" ca="1" si="85"/>
        <v>1.00050788</v>
      </c>
      <c r="G143" s="70">
        <f t="shared" ca="1" si="71"/>
        <v>1.0687774129793</v>
      </c>
      <c r="H143" s="70">
        <f t="shared" si="86"/>
        <v>1</v>
      </c>
      <c r="I143" s="14">
        <f t="shared" ca="1" si="97"/>
        <v>1.06877741</v>
      </c>
      <c r="J143" s="13">
        <f t="shared" si="87"/>
        <v>2.69E-2</v>
      </c>
      <c r="K143" s="29">
        <f t="shared" si="88"/>
        <v>44894</v>
      </c>
      <c r="L143" s="2">
        <f t="shared" si="89"/>
        <v>131</v>
      </c>
      <c r="M143" s="17">
        <f t="shared" si="90"/>
        <v>131</v>
      </c>
      <c r="N143" s="12">
        <f t="shared" si="79"/>
        <v>1.0138946</v>
      </c>
      <c r="O143" s="12">
        <f t="shared" ca="1" si="80"/>
        <v>1.083627645</v>
      </c>
      <c r="P143" s="17">
        <f t="shared" si="91"/>
        <v>0</v>
      </c>
      <c r="Q143" s="14">
        <f t="shared" ca="1" si="81"/>
        <v>83.627645000000001</v>
      </c>
      <c r="R143" s="20">
        <f t="shared" si="82"/>
        <v>0</v>
      </c>
      <c r="S143" s="14">
        <f t="shared" si="92"/>
        <v>0</v>
      </c>
      <c r="T143" s="4" t="str">
        <f t="shared" si="93"/>
        <v>J=</v>
      </c>
      <c r="U143" s="29">
        <f t="shared" si="94"/>
        <v>45656</v>
      </c>
      <c r="V143" s="3"/>
      <c r="W143" s="3"/>
      <c r="X143" s="89"/>
      <c r="Y143" s="71"/>
      <c r="Z143" s="73"/>
      <c r="AA143" s="72"/>
      <c r="AB143" s="92"/>
      <c r="AC143" s="92"/>
      <c r="AD143" s="90"/>
      <c r="AE143" s="92"/>
      <c r="AF143" s="89"/>
      <c r="AG143" s="91"/>
      <c r="AH143" s="7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67">
        <f t="shared" si="95"/>
        <v>45086</v>
      </c>
      <c r="B144" s="68">
        <f t="shared" ca="1" si="96"/>
        <v>1084.2922049900001</v>
      </c>
      <c r="C144" s="14">
        <f t="shared" si="83"/>
        <v>1000</v>
      </c>
      <c r="D144" s="58">
        <f t="shared" si="84"/>
        <v>45082</v>
      </c>
      <c r="E144" s="57">
        <f ca="1">IF(D144&lt;$B$1,VLOOKUP(D144,[1]DI!$A$4:$B$15000,2,FALSE),0)</f>
        <v>0.13650000000000001</v>
      </c>
      <c r="F144" s="14">
        <f t="shared" ca="1" si="85"/>
        <v>1.00050788</v>
      </c>
      <c r="G144" s="70">
        <f t="shared" ref="G144:G207" ca="1" si="98">ROUND(F143*G143,16)</f>
        <v>1.0693202236518</v>
      </c>
      <c r="H144" s="70">
        <f t="shared" si="86"/>
        <v>1</v>
      </c>
      <c r="I144" s="14">
        <f t="shared" ca="1" si="97"/>
        <v>1.06932022</v>
      </c>
      <c r="J144" s="13">
        <f t="shared" si="87"/>
        <v>2.69E-2</v>
      </c>
      <c r="K144" s="29">
        <f t="shared" si="88"/>
        <v>44894</v>
      </c>
      <c r="L144" s="2">
        <f t="shared" si="89"/>
        <v>132</v>
      </c>
      <c r="M144" s="17">
        <f t="shared" si="90"/>
        <v>132</v>
      </c>
      <c r="N144" s="12">
        <f t="shared" si="79"/>
        <v>1.0140014049999999</v>
      </c>
      <c r="O144" s="12">
        <f t="shared" ca="1" si="80"/>
        <v>1.0842922049999999</v>
      </c>
      <c r="P144" s="17">
        <f t="shared" si="91"/>
        <v>0</v>
      </c>
      <c r="Q144" s="14">
        <f t="shared" ca="1" si="81"/>
        <v>84.292204990000002</v>
      </c>
      <c r="R144" s="20">
        <f t="shared" si="82"/>
        <v>0</v>
      </c>
      <c r="S144" s="14">
        <f t="shared" si="92"/>
        <v>0</v>
      </c>
      <c r="T144" s="4" t="str">
        <f t="shared" si="93"/>
        <v>J=</v>
      </c>
      <c r="U144" s="29">
        <f t="shared" si="94"/>
        <v>45656</v>
      </c>
      <c r="V144" s="3"/>
      <c r="W144" s="3"/>
      <c r="X144" s="89"/>
      <c r="Y144" s="71"/>
      <c r="Z144" s="73"/>
      <c r="AA144" s="72"/>
      <c r="AB144" s="92"/>
      <c r="AC144" s="92"/>
      <c r="AD144" s="90"/>
      <c r="AE144" s="92"/>
      <c r="AF144" s="89"/>
      <c r="AG144" s="91"/>
      <c r="AH144" s="7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67">
        <f t="shared" si="95"/>
        <v>45089</v>
      </c>
      <c r="B145" s="68">
        <f t="shared" ca="1" si="96"/>
        <v>1084.9571780000001</v>
      </c>
      <c r="C145" s="14">
        <f t="shared" si="83"/>
        <v>1000</v>
      </c>
      <c r="D145" s="58">
        <f t="shared" si="84"/>
        <v>45083</v>
      </c>
      <c r="E145" s="57">
        <f ca="1">IF(D145&lt;$B$1,VLOOKUP(D145,[1]DI!$A$4:$B$15000,2,FALSE),0)</f>
        <v>0.13650000000000001</v>
      </c>
      <c r="F145" s="14">
        <f t="shared" ca="1" si="85"/>
        <v>1.00050788</v>
      </c>
      <c r="G145" s="70">
        <f t="shared" ca="1" si="98"/>
        <v>1.0698633100069901</v>
      </c>
      <c r="H145" s="70">
        <f t="shared" si="86"/>
        <v>1</v>
      </c>
      <c r="I145" s="14">
        <f t="shared" ca="1" si="97"/>
        <v>1.0698633099999999</v>
      </c>
      <c r="J145" s="13">
        <f t="shared" si="87"/>
        <v>2.69E-2</v>
      </c>
      <c r="K145" s="29">
        <f t="shared" si="88"/>
        <v>44894</v>
      </c>
      <c r="L145" s="2">
        <f t="shared" si="89"/>
        <v>133</v>
      </c>
      <c r="M145" s="17">
        <f t="shared" si="90"/>
        <v>133</v>
      </c>
      <c r="N145" s="12">
        <f t="shared" si="79"/>
        <v>1.0141082210000001</v>
      </c>
      <c r="O145" s="12">
        <f t="shared" ca="1" si="80"/>
        <v>1.084957178</v>
      </c>
      <c r="P145" s="17">
        <f t="shared" si="91"/>
        <v>0</v>
      </c>
      <c r="Q145" s="14">
        <f t="shared" ca="1" si="81"/>
        <v>84.957177999999999</v>
      </c>
      <c r="R145" s="20">
        <f t="shared" si="82"/>
        <v>0</v>
      </c>
      <c r="S145" s="14">
        <f t="shared" si="92"/>
        <v>0</v>
      </c>
      <c r="T145" s="4" t="str">
        <f t="shared" si="93"/>
        <v>J=</v>
      </c>
      <c r="U145" s="29">
        <f t="shared" si="94"/>
        <v>45656</v>
      </c>
      <c r="V145" s="3"/>
      <c r="W145" s="3"/>
      <c r="X145" s="89"/>
      <c r="Y145" s="71"/>
      <c r="Z145" s="73"/>
      <c r="AA145" s="72"/>
      <c r="AB145" s="92"/>
      <c r="AC145" s="92"/>
      <c r="AD145" s="90"/>
      <c r="AE145" s="92"/>
      <c r="AF145" s="89"/>
      <c r="AG145" s="91"/>
      <c r="AH145" s="7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67">
        <f t="shared" si="95"/>
        <v>45090</v>
      </c>
      <c r="B146" s="68">
        <f t="shared" ca="1" si="96"/>
        <v>1085.622552</v>
      </c>
      <c r="C146" s="14">
        <f t="shared" si="83"/>
        <v>1000</v>
      </c>
      <c r="D146" s="58">
        <f t="shared" si="84"/>
        <v>45084</v>
      </c>
      <c r="E146" s="57">
        <f ca="1">IF(D146&lt;$B$1,VLOOKUP(D146,[1]DI!$A$4:$B$15000,2,FALSE),0)</f>
        <v>0.13650000000000001</v>
      </c>
      <c r="F146" s="14">
        <f t="shared" ca="1" si="85"/>
        <v>1.00050788</v>
      </c>
      <c r="G146" s="70">
        <f t="shared" ca="1" si="98"/>
        <v>1.0704066721848799</v>
      </c>
      <c r="H146" s="70">
        <f t="shared" si="86"/>
        <v>1</v>
      </c>
      <c r="I146" s="14">
        <f t="shared" ca="1" si="97"/>
        <v>1.0704066699999999</v>
      </c>
      <c r="J146" s="13">
        <f t="shared" si="87"/>
        <v>2.69E-2</v>
      </c>
      <c r="K146" s="29">
        <f t="shared" si="88"/>
        <v>44894</v>
      </c>
      <c r="L146" s="2">
        <f t="shared" si="89"/>
        <v>134</v>
      </c>
      <c r="M146" s="17">
        <f t="shared" si="90"/>
        <v>134</v>
      </c>
      <c r="N146" s="12">
        <f t="shared" si="79"/>
        <v>1.0142150480000001</v>
      </c>
      <c r="O146" s="12">
        <f t="shared" ca="1" si="80"/>
        <v>1.085622552</v>
      </c>
      <c r="P146" s="17">
        <f t="shared" si="91"/>
        <v>0</v>
      </c>
      <c r="Q146" s="14">
        <f t="shared" ca="1" si="81"/>
        <v>85.622551999999999</v>
      </c>
      <c r="R146" s="20">
        <f t="shared" si="82"/>
        <v>0</v>
      </c>
      <c r="S146" s="14">
        <f t="shared" si="92"/>
        <v>0</v>
      </c>
      <c r="T146" s="4" t="str">
        <f t="shared" si="93"/>
        <v>J=</v>
      </c>
      <c r="U146" s="29">
        <f t="shared" si="94"/>
        <v>45656</v>
      </c>
      <c r="V146" s="3"/>
      <c r="W146" s="3"/>
      <c r="X146" s="89"/>
      <c r="Y146" s="71"/>
      <c r="Z146" s="73"/>
      <c r="AA146" s="72"/>
      <c r="AB146" s="92"/>
      <c r="AC146" s="92"/>
      <c r="AD146" s="90"/>
      <c r="AE146" s="92"/>
      <c r="AF146" s="89"/>
      <c r="AG146" s="91"/>
      <c r="AH146" s="7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67">
        <f t="shared" si="95"/>
        <v>45091</v>
      </c>
      <c r="B147" s="68">
        <f t="shared" ca="1" si="96"/>
        <v>1086.288339</v>
      </c>
      <c r="C147" s="14">
        <f t="shared" si="83"/>
        <v>1000</v>
      </c>
      <c r="D147" s="58">
        <f t="shared" si="84"/>
        <v>45086</v>
      </c>
      <c r="E147" s="57">
        <f ca="1">IF(D147&lt;$B$1,VLOOKUP(D147,[1]DI!$A$4:$B$15000,2,FALSE),0)</f>
        <v>0.13650000000000001</v>
      </c>
      <c r="F147" s="14">
        <f t="shared" ca="1" si="85"/>
        <v>1.00050788</v>
      </c>
      <c r="G147" s="70">
        <f t="shared" ca="1" si="98"/>
        <v>1.07095031032555</v>
      </c>
      <c r="H147" s="70">
        <f t="shared" si="86"/>
        <v>1</v>
      </c>
      <c r="I147" s="14">
        <f t="shared" ca="1" si="97"/>
        <v>1.07095031</v>
      </c>
      <c r="J147" s="13">
        <f t="shared" si="87"/>
        <v>2.69E-2</v>
      </c>
      <c r="K147" s="29">
        <f t="shared" si="88"/>
        <v>44894</v>
      </c>
      <c r="L147" s="2">
        <f t="shared" si="89"/>
        <v>135</v>
      </c>
      <c r="M147" s="17">
        <f t="shared" si="90"/>
        <v>135</v>
      </c>
      <c r="N147" s="12">
        <f t="shared" si="79"/>
        <v>1.0143218869999999</v>
      </c>
      <c r="O147" s="12">
        <f t="shared" ca="1" si="80"/>
        <v>1.086288339</v>
      </c>
      <c r="P147" s="17">
        <f t="shared" si="91"/>
        <v>0</v>
      </c>
      <c r="Q147" s="14">
        <f t="shared" ca="1" si="81"/>
        <v>86.288338999999993</v>
      </c>
      <c r="R147" s="20">
        <f t="shared" si="82"/>
        <v>0</v>
      </c>
      <c r="S147" s="14">
        <f t="shared" si="92"/>
        <v>0</v>
      </c>
      <c r="T147" s="4" t="str">
        <f t="shared" si="93"/>
        <v>J=</v>
      </c>
      <c r="U147" s="29">
        <f t="shared" si="94"/>
        <v>45656</v>
      </c>
      <c r="V147" s="3"/>
      <c r="W147" s="3"/>
      <c r="X147" s="89"/>
      <c r="Y147" s="71"/>
      <c r="Z147" s="73"/>
      <c r="AA147" s="72"/>
      <c r="AB147" s="92"/>
      <c r="AC147" s="92"/>
      <c r="AD147" s="90"/>
      <c r="AE147" s="92"/>
      <c r="AF147" s="89"/>
      <c r="AG147" s="91"/>
      <c r="AH147" s="7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67">
        <f t="shared" si="95"/>
        <v>45092</v>
      </c>
      <c r="B148" s="68">
        <f t="shared" ca="1" si="96"/>
        <v>1086.9545279900001</v>
      </c>
      <c r="C148" s="14">
        <f t="shared" si="83"/>
        <v>1000</v>
      </c>
      <c r="D148" s="58">
        <f t="shared" si="84"/>
        <v>45089</v>
      </c>
      <c r="E148" s="57">
        <f ca="1">IF(D148&lt;$B$1,VLOOKUP(D148,[1]DI!$A$4:$B$15000,2,FALSE),0)</f>
        <v>0.13650000000000001</v>
      </c>
      <c r="F148" s="14">
        <f t="shared" ca="1" si="85"/>
        <v>1.00050788</v>
      </c>
      <c r="G148" s="70">
        <f t="shared" ca="1" si="98"/>
        <v>1.0714942245691601</v>
      </c>
      <c r="H148" s="70">
        <f t="shared" si="86"/>
        <v>1</v>
      </c>
      <c r="I148" s="14">
        <f t="shared" ca="1" si="97"/>
        <v>1.0714942199999999</v>
      </c>
      <c r="J148" s="13">
        <f t="shared" si="87"/>
        <v>2.69E-2</v>
      </c>
      <c r="K148" s="29">
        <f t="shared" si="88"/>
        <v>44894</v>
      </c>
      <c r="L148" s="2">
        <f t="shared" si="89"/>
        <v>136</v>
      </c>
      <c r="M148" s="17">
        <f t="shared" si="90"/>
        <v>136</v>
      </c>
      <c r="N148" s="12">
        <f t="shared" si="79"/>
        <v>1.014428737</v>
      </c>
      <c r="O148" s="12">
        <f t="shared" ca="1" si="80"/>
        <v>1.0869545279999999</v>
      </c>
      <c r="P148" s="17">
        <f t="shared" si="91"/>
        <v>0</v>
      </c>
      <c r="Q148" s="14">
        <f t="shared" ca="1" si="81"/>
        <v>86.954527990000003</v>
      </c>
      <c r="R148" s="20">
        <f t="shared" si="82"/>
        <v>0</v>
      </c>
      <c r="S148" s="14">
        <f t="shared" si="92"/>
        <v>0</v>
      </c>
      <c r="T148" s="4" t="str">
        <f t="shared" si="93"/>
        <v>J=</v>
      </c>
      <c r="U148" s="29">
        <f t="shared" si="94"/>
        <v>45656</v>
      </c>
      <c r="V148" s="3"/>
      <c r="W148" s="3"/>
      <c r="X148" s="89"/>
      <c r="Y148" s="71"/>
      <c r="Z148" s="73"/>
      <c r="AA148" s="72"/>
      <c r="AB148" s="92"/>
      <c r="AC148" s="92"/>
      <c r="AD148" s="90"/>
      <c r="AE148" s="92"/>
      <c r="AF148" s="89"/>
      <c r="AG148" s="91"/>
      <c r="AH148" s="7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67">
        <f t="shared" si="95"/>
        <v>45093</v>
      </c>
      <c r="B149" s="68">
        <f t="shared" ca="1" si="96"/>
        <v>1087.62114</v>
      </c>
      <c r="C149" s="14">
        <f t="shared" si="83"/>
        <v>1000</v>
      </c>
      <c r="D149" s="58">
        <f t="shared" si="84"/>
        <v>45090</v>
      </c>
      <c r="E149" s="57">
        <f ca="1">IF(D149&lt;$B$1,VLOOKUP(D149,[1]DI!$A$4:$B$15000,2,FALSE),0)</f>
        <v>0.13650000000000001</v>
      </c>
      <c r="F149" s="14">
        <f t="shared" ca="1" si="85"/>
        <v>1.00050788</v>
      </c>
      <c r="G149" s="70">
        <f t="shared" ca="1" si="98"/>
        <v>1.0720384150559299</v>
      </c>
      <c r="H149" s="70">
        <f t="shared" si="86"/>
        <v>1</v>
      </c>
      <c r="I149" s="14">
        <f t="shared" ca="1" si="97"/>
        <v>1.0720384199999999</v>
      </c>
      <c r="J149" s="13">
        <f t="shared" si="87"/>
        <v>2.69E-2</v>
      </c>
      <c r="K149" s="29">
        <f t="shared" si="88"/>
        <v>44894</v>
      </c>
      <c r="L149" s="2">
        <f t="shared" si="89"/>
        <v>137</v>
      </c>
      <c r="M149" s="17">
        <f t="shared" si="90"/>
        <v>137</v>
      </c>
      <c r="N149" s="12">
        <f t="shared" si="79"/>
        <v>1.0145355979999999</v>
      </c>
      <c r="O149" s="12">
        <f t="shared" ca="1" si="80"/>
        <v>1.08762114</v>
      </c>
      <c r="P149" s="17">
        <f t="shared" si="91"/>
        <v>0</v>
      </c>
      <c r="Q149" s="14">
        <f t="shared" ca="1" si="81"/>
        <v>87.621139999999997</v>
      </c>
      <c r="R149" s="20">
        <f t="shared" si="82"/>
        <v>0</v>
      </c>
      <c r="S149" s="14">
        <f t="shared" si="92"/>
        <v>0</v>
      </c>
      <c r="T149" s="4" t="str">
        <f t="shared" si="93"/>
        <v>J=</v>
      </c>
      <c r="U149" s="29">
        <f t="shared" si="94"/>
        <v>45656</v>
      </c>
      <c r="V149" s="3"/>
      <c r="W149" s="3"/>
      <c r="X149" s="89"/>
      <c r="Y149" s="71"/>
      <c r="Z149" s="73"/>
      <c r="AA149" s="72"/>
      <c r="AB149" s="92"/>
      <c r="AC149" s="92"/>
      <c r="AD149" s="90"/>
      <c r="AE149" s="92"/>
      <c r="AF149" s="89"/>
      <c r="AG149" s="91"/>
      <c r="AH149" s="7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67">
        <f t="shared" si="95"/>
        <v>45096</v>
      </c>
      <c r="B150" s="68">
        <f t="shared" ca="1" si="96"/>
        <v>1088.288143</v>
      </c>
      <c r="C150" s="14">
        <f t="shared" si="83"/>
        <v>1000</v>
      </c>
      <c r="D150" s="58">
        <f t="shared" si="84"/>
        <v>45091</v>
      </c>
      <c r="E150" s="57">
        <f ca="1">IF(D150&lt;$B$1,VLOOKUP(D150,[1]DI!$A$4:$B$15000,2,FALSE),0)</f>
        <v>0.13650000000000001</v>
      </c>
      <c r="F150" s="14">
        <f t="shared" ca="1" si="85"/>
        <v>1.00050788</v>
      </c>
      <c r="G150" s="70">
        <f t="shared" ca="1" si="98"/>
        <v>1.07258288192617</v>
      </c>
      <c r="H150" s="70">
        <f t="shared" si="86"/>
        <v>1</v>
      </c>
      <c r="I150" s="14">
        <f t="shared" ca="1" si="97"/>
        <v>1.0725828799999999</v>
      </c>
      <c r="J150" s="13">
        <f t="shared" si="87"/>
        <v>2.69E-2</v>
      </c>
      <c r="K150" s="29">
        <f t="shared" si="88"/>
        <v>44894</v>
      </c>
      <c r="L150" s="2">
        <f t="shared" si="89"/>
        <v>138</v>
      </c>
      <c r="M150" s="17">
        <f t="shared" si="90"/>
        <v>138</v>
      </c>
      <c r="N150" s="12">
        <f t="shared" si="79"/>
        <v>1.0146424700000001</v>
      </c>
      <c r="O150" s="12">
        <f t="shared" ca="1" si="80"/>
        <v>1.088288143</v>
      </c>
      <c r="P150" s="17">
        <f t="shared" si="91"/>
        <v>0</v>
      </c>
      <c r="Q150" s="14">
        <f t="shared" ca="1" si="81"/>
        <v>88.288143000000005</v>
      </c>
      <c r="R150" s="20">
        <f t="shared" si="82"/>
        <v>0</v>
      </c>
      <c r="S150" s="14">
        <f t="shared" si="92"/>
        <v>0</v>
      </c>
      <c r="T150" s="4" t="str">
        <f t="shared" si="93"/>
        <v>J=</v>
      </c>
      <c r="U150" s="29">
        <f t="shared" si="94"/>
        <v>45656</v>
      </c>
      <c r="V150" s="3"/>
      <c r="W150" s="3"/>
      <c r="X150" s="89"/>
      <c r="Y150" s="71"/>
      <c r="Z150" s="73"/>
      <c r="AA150" s="72"/>
      <c r="AB150" s="92"/>
      <c r="AC150" s="92"/>
      <c r="AD150" s="90"/>
      <c r="AE150" s="92"/>
      <c r="AF150" s="89"/>
      <c r="AG150" s="91"/>
      <c r="AH150" s="7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67">
        <f t="shared" si="95"/>
        <v>45097</v>
      </c>
      <c r="B151" s="68">
        <f t="shared" ca="1" si="96"/>
        <v>1088.9555680000001</v>
      </c>
      <c r="C151" s="14">
        <f t="shared" si="83"/>
        <v>1000</v>
      </c>
      <c r="D151" s="58">
        <f t="shared" si="84"/>
        <v>45092</v>
      </c>
      <c r="E151" s="57">
        <f ca="1">IF(D151&lt;$B$1,VLOOKUP(D151,[1]DI!$A$4:$B$15000,2,FALSE),0)</f>
        <v>0.13650000000000001</v>
      </c>
      <c r="F151" s="14">
        <f t="shared" ca="1" si="85"/>
        <v>1.00050788</v>
      </c>
      <c r="G151" s="70">
        <f t="shared" ca="1" si="98"/>
        <v>1.07312762532024</v>
      </c>
      <c r="H151" s="70">
        <f t="shared" si="86"/>
        <v>1</v>
      </c>
      <c r="I151" s="14">
        <f t="shared" ca="1" si="97"/>
        <v>1.0731276300000001</v>
      </c>
      <c r="J151" s="13">
        <f t="shared" si="87"/>
        <v>2.69E-2</v>
      </c>
      <c r="K151" s="29">
        <f t="shared" si="88"/>
        <v>44894</v>
      </c>
      <c r="L151" s="2">
        <f t="shared" si="89"/>
        <v>139</v>
      </c>
      <c r="M151" s="17">
        <f t="shared" si="90"/>
        <v>139</v>
      </c>
      <c r="N151" s="12">
        <f t="shared" si="79"/>
        <v>1.014749353</v>
      </c>
      <c r="O151" s="12">
        <f t="shared" ca="1" si="80"/>
        <v>1.088955568</v>
      </c>
      <c r="P151" s="17">
        <f t="shared" si="91"/>
        <v>0</v>
      </c>
      <c r="Q151" s="14">
        <f t="shared" ca="1" si="81"/>
        <v>88.955568</v>
      </c>
      <c r="R151" s="20">
        <f t="shared" si="82"/>
        <v>0</v>
      </c>
      <c r="S151" s="14">
        <f t="shared" si="92"/>
        <v>0</v>
      </c>
      <c r="T151" s="4" t="str">
        <f t="shared" si="93"/>
        <v>J=</v>
      </c>
      <c r="U151" s="29">
        <f t="shared" si="94"/>
        <v>45656</v>
      </c>
      <c r="V151" s="3"/>
      <c r="W151" s="3"/>
      <c r="X151" s="89"/>
      <c r="Y151" s="71"/>
      <c r="Z151" s="73"/>
      <c r="AA151" s="72"/>
      <c r="AB151" s="92"/>
      <c r="AC151" s="92"/>
      <c r="AD151" s="90"/>
      <c r="AE151" s="92"/>
      <c r="AF151" s="89"/>
      <c r="AG151" s="91"/>
      <c r="AH151" s="71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67">
        <f t="shared" si="95"/>
        <v>45098</v>
      </c>
      <c r="B152" s="68">
        <f t="shared" ca="1" si="96"/>
        <v>1089.6233970000001</v>
      </c>
      <c r="C152" s="14">
        <f t="shared" si="83"/>
        <v>1000</v>
      </c>
      <c r="D152" s="58">
        <f t="shared" si="84"/>
        <v>45093</v>
      </c>
      <c r="E152" s="57">
        <f ca="1">IF(D152&lt;$B$1,VLOOKUP(D152,[1]DI!$A$4:$B$15000,2,FALSE),0)</f>
        <v>0.13650000000000001</v>
      </c>
      <c r="F152" s="14">
        <f t="shared" ca="1" si="85"/>
        <v>1.00050788</v>
      </c>
      <c r="G152" s="70">
        <f t="shared" ca="1" si="98"/>
        <v>1.0736726453785901</v>
      </c>
      <c r="H152" s="70">
        <f t="shared" si="86"/>
        <v>1</v>
      </c>
      <c r="I152" s="14">
        <f t="shared" ca="1" si="97"/>
        <v>1.07367265</v>
      </c>
      <c r="J152" s="13">
        <f t="shared" si="87"/>
        <v>2.69E-2</v>
      </c>
      <c r="K152" s="29">
        <f t="shared" si="88"/>
        <v>44894</v>
      </c>
      <c r="L152" s="2">
        <f t="shared" si="89"/>
        <v>140</v>
      </c>
      <c r="M152" s="17">
        <f t="shared" si="90"/>
        <v>140</v>
      </c>
      <c r="N152" s="12">
        <f t="shared" si="79"/>
        <v>1.0148562480000001</v>
      </c>
      <c r="O152" s="12">
        <f t="shared" ca="1" si="80"/>
        <v>1.089623397</v>
      </c>
      <c r="P152" s="17">
        <f t="shared" si="91"/>
        <v>0</v>
      </c>
      <c r="Q152" s="14">
        <f t="shared" ca="1" si="81"/>
        <v>89.623396999999997</v>
      </c>
      <c r="R152" s="20">
        <f t="shared" si="82"/>
        <v>0</v>
      </c>
      <c r="S152" s="14">
        <f t="shared" si="92"/>
        <v>0</v>
      </c>
      <c r="T152" s="4" t="str">
        <f t="shared" si="93"/>
        <v>J=</v>
      </c>
      <c r="U152" s="29">
        <f t="shared" si="94"/>
        <v>45656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67">
        <f t="shared" si="95"/>
        <v>45099</v>
      </c>
      <c r="B153" s="68">
        <f t="shared" ca="1" si="96"/>
        <v>1090.2916279900001</v>
      </c>
      <c r="C153" s="14">
        <f t="shared" si="83"/>
        <v>1000</v>
      </c>
      <c r="D153" s="58">
        <f t="shared" si="84"/>
        <v>45096</v>
      </c>
      <c r="E153" s="57">
        <f ca="1">IF(D153&lt;$B$1,VLOOKUP(D153,[1]DI!$A$4:$B$15000,2,FALSE),0)</f>
        <v>0.13650000000000001</v>
      </c>
      <c r="F153" s="14">
        <f t="shared" ca="1" si="85"/>
        <v>1.00050788</v>
      </c>
      <c r="G153" s="70">
        <f t="shared" ca="1" si="98"/>
        <v>1.07421794224173</v>
      </c>
      <c r="H153" s="70">
        <f t="shared" si="86"/>
        <v>1</v>
      </c>
      <c r="I153" s="14">
        <f t="shared" ca="1" si="97"/>
        <v>1.07421794</v>
      </c>
      <c r="J153" s="13">
        <f t="shared" si="87"/>
        <v>2.69E-2</v>
      </c>
      <c r="K153" s="29">
        <f t="shared" si="88"/>
        <v>44894</v>
      </c>
      <c r="L153" s="2">
        <f t="shared" si="89"/>
        <v>141</v>
      </c>
      <c r="M153" s="17">
        <f t="shared" si="90"/>
        <v>141</v>
      </c>
      <c r="N153" s="12">
        <f t="shared" si="79"/>
        <v>1.0149631539999999</v>
      </c>
      <c r="O153" s="12">
        <f t="shared" ca="1" si="80"/>
        <v>1.0902916279999999</v>
      </c>
      <c r="P153" s="17">
        <f t="shared" si="91"/>
        <v>0</v>
      </c>
      <c r="Q153" s="14">
        <f t="shared" ca="1" si="81"/>
        <v>90.291627989999995</v>
      </c>
      <c r="R153" s="20">
        <f t="shared" si="82"/>
        <v>0</v>
      </c>
      <c r="S153" s="14">
        <f t="shared" si="92"/>
        <v>0</v>
      </c>
      <c r="T153" s="4" t="str">
        <f t="shared" si="93"/>
        <v>J=</v>
      </c>
      <c r="U153" s="29">
        <f t="shared" si="94"/>
        <v>45656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67">
        <f t="shared" si="95"/>
        <v>45100</v>
      </c>
      <c r="B154" s="68">
        <f t="shared" ca="1" si="96"/>
        <v>1090.9602839899999</v>
      </c>
      <c r="C154" s="14">
        <f t="shared" si="83"/>
        <v>1000</v>
      </c>
      <c r="D154" s="58">
        <f t="shared" si="84"/>
        <v>45097</v>
      </c>
      <c r="E154" s="57">
        <f ca="1">IF(D154&lt;$B$1,VLOOKUP(D154,[1]DI!$A$4:$B$15000,2,FALSE),0)</f>
        <v>0.13650000000000001</v>
      </c>
      <c r="F154" s="14">
        <f t="shared" ca="1" si="85"/>
        <v>1.00050788</v>
      </c>
      <c r="G154" s="70">
        <f t="shared" ca="1" si="98"/>
        <v>1.07476351605024</v>
      </c>
      <c r="H154" s="70">
        <f t="shared" si="86"/>
        <v>1</v>
      </c>
      <c r="I154" s="14">
        <f t="shared" ca="1" si="97"/>
        <v>1.0747635200000001</v>
      </c>
      <c r="J154" s="13">
        <f t="shared" si="87"/>
        <v>2.69E-2</v>
      </c>
      <c r="K154" s="29">
        <f t="shared" si="88"/>
        <v>44894</v>
      </c>
      <c r="L154" s="2">
        <f t="shared" si="89"/>
        <v>142</v>
      </c>
      <c r="M154" s="17">
        <f t="shared" si="90"/>
        <v>142</v>
      </c>
      <c r="N154" s="12">
        <f t="shared" si="79"/>
        <v>1.0150700720000001</v>
      </c>
      <c r="O154" s="12">
        <f t="shared" ca="1" si="80"/>
        <v>1.0909602839999999</v>
      </c>
      <c r="P154" s="17">
        <f t="shared" si="91"/>
        <v>0</v>
      </c>
      <c r="Q154" s="14">
        <f t="shared" ca="1" si="81"/>
        <v>90.960283989999994</v>
      </c>
      <c r="R154" s="20">
        <f t="shared" si="82"/>
        <v>0</v>
      </c>
      <c r="S154" s="14">
        <f t="shared" si="92"/>
        <v>0</v>
      </c>
      <c r="T154" s="4" t="str">
        <f t="shared" si="93"/>
        <v>J=</v>
      </c>
      <c r="U154" s="29">
        <f t="shared" si="94"/>
        <v>45656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67">
        <f t="shared" si="95"/>
        <v>45103</v>
      </c>
      <c r="B155" s="68">
        <f t="shared" ca="1" si="96"/>
        <v>1091.6293399900001</v>
      </c>
      <c r="C155" s="14">
        <f t="shared" si="83"/>
        <v>1000</v>
      </c>
      <c r="D155" s="58">
        <f t="shared" si="84"/>
        <v>45098</v>
      </c>
      <c r="E155" s="57">
        <f ca="1">IF(D155&lt;$B$1,VLOOKUP(D155,[1]DI!$A$4:$B$15000,2,FALSE),0)</f>
        <v>0.13650000000000001</v>
      </c>
      <c r="F155" s="14">
        <f t="shared" ca="1" si="85"/>
        <v>1.00050788</v>
      </c>
      <c r="G155" s="70">
        <f t="shared" ca="1" si="98"/>
        <v>1.07530936694477</v>
      </c>
      <c r="H155" s="70">
        <f t="shared" si="86"/>
        <v>1</v>
      </c>
      <c r="I155" s="14">
        <f t="shared" ca="1" si="97"/>
        <v>1.07530937</v>
      </c>
      <c r="J155" s="13">
        <f t="shared" si="87"/>
        <v>2.69E-2</v>
      </c>
      <c r="K155" s="29">
        <f t="shared" si="88"/>
        <v>44894</v>
      </c>
      <c r="L155" s="2">
        <f t="shared" si="89"/>
        <v>143</v>
      </c>
      <c r="M155" s="17">
        <f t="shared" si="90"/>
        <v>143</v>
      </c>
      <c r="N155" s="12">
        <f t="shared" si="79"/>
        <v>1.015177</v>
      </c>
      <c r="O155" s="12">
        <f t="shared" ca="1" si="80"/>
        <v>1.0916293399999999</v>
      </c>
      <c r="P155" s="17">
        <f t="shared" si="91"/>
        <v>0</v>
      </c>
      <c r="Q155" s="14">
        <f t="shared" ca="1" si="81"/>
        <v>91.629339990000005</v>
      </c>
      <c r="R155" s="20">
        <f t="shared" si="82"/>
        <v>0</v>
      </c>
      <c r="S155" s="14">
        <f t="shared" si="92"/>
        <v>0</v>
      </c>
      <c r="T155" s="4" t="str">
        <f t="shared" si="93"/>
        <v>J=</v>
      </c>
      <c r="U155" s="29">
        <f t="shared" si="94"/>
        <v>45656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67">
        <f t="shared" si="95"/>
        <v>45104</v>
      </c>
      <c r="B156" s="68">
        <f t="shared" ca="1" si="96"/>
        <v>1092.2988110000001</v>
      </c>
      <c r="C156" s="14">
        <f t="shared" si="83"/>
        <v>1000</v>
      </c>
      <c r="D156" s="58">
        <f t="shared" si="84"/>
        <v>45099</v>
      </c>
      <c r="E156" s="57">
        <f ca="1">IF(D156&lt;$B$1,VLOOKUP(D156,[1]DI!$A$4:$B$15000,2,FALSE),0)</f>
        <v>0.13650000000000001</v>
      </c>
      <c r="F156" s="14">
        <f t="shared" ca="1" si="85"/>
        <v>1.00050788</v>
      </c>
      <c r="G156" s="70">
        <f t="shared" ca="1" si="98"/>
        <v>1.0758554950660499</v>
      </c>
      <c r="H156" s="70">
        <f t="shared" si="86"/>
        <v>1</v>
      </c>
      <c r="I156" s="14">
        <f t="shared" ca="1" si="97"/>
        <v>1.0758555000000001</v>
      </c>
      <c r="J156" s="13">
        <f t="shared" si="87"/>
        <v>2.69E-2</v>
      </c>
      <c r="K156" s="29">
        <f t="shared" si="88"/>
        <v>44894</v>
      </c>
      <c r="L156" s="2">
        <f t="shared" si="89"/>
        <v>144</v>
      </c>
      <c r="M156" s="17">
        <f t="shared" si="90"/>
        <v>144</v>
      </c>
      <c r="N156" s="12">
        <f t="shared" si="79"/>
        <v>1.01528394</v>
      </c>
      <c r="O156" s="12">
        <f t="shared" ca="1" si="80"/>
        <v>1.092298811</v>
      </c>
      <c r="P156" s="17">
        <f t="shared" si="91"/>
        <v>0</v>
      </c>
      <c r="Q156" s="14">
        <f t="shared" ca="1" si="81"/>
        <v>92.298811000000001</v>
      </c>
      <c r="R156" s="20">
        <f t="shared" si="82"/>
        <v>0</v>
      </c>
      <c r="S156" s="14">
        <f t="shared" si="92"/>
        <v>0</v>
      </c>
      <c r="T156" s="4" t="str">
        <f t="shared" si="93"/>
        <v>J=</v>
      </c>
      <c r="U156" s="29">
        <f t="shared" si="94"/>
        <v>45656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67">
        <f t="shared" si="95"/>
        <v>45105</v>
      </c>
      <c r="B157" s="68">
        <f t="shared" ca="1" si="96"/>
        <v>1092.96868399</v>
      </c>
      <c r="C157" s="14">
        <f t="shared" si="83"/>
        <v>1000</v>
      </c>
      <c r="D157" s="58">
        <f t="shared" si="84"/>
        <v>45100</v>
      </c>
      <c r="E157" s="57">
        <f ca="1">IF(D157&lt;$B$1,VLOOKUP(D157,[1]DI!$A$4:$B$15000,2,FALSE),0)</f>
        <v>0.13650000000000001</v>
      </c>
      <c r="F157" s="14">
        <f t="shared" ca="1" si="85"/>
        <v>1.00050788</v>
      </c>
      <c r="G157" s="70">
        <f t="shared" ca="1" si="98"/>
        <v>1.0764019005548799</v>
      </c>
      <c r="H157" s="70">
        <f t="shared" si="86"/>
        <v>1</v>
      </c>
      <c r="I157" s="14">
        <f t="shared" ca="1" si="97"/>
        <v>1.0764019</v>
      </c>
      <c r="J157" s="13">
        <f t="shared" si="87"/>
        <v>2.69E-2</v>
      </c>
      <c r="K157" s="29">
        <f t="shared" si="88"/>
        <v>44894</v>
      </c>
      <c r="L157" s="2">
        <f t="shared" si="89"/>
        <v>145</v>
      </c>
      <c r="M157" s="17">
        <f t="shared" si="90"/>
        <v>145</v>
      </c>
      <c r="N157" s="12">
        <f t="shared" si="79"/>
        <v>1.015390891</v>
      </c>
      <c r="O157" s="12">
        <f t="shared" ca="1" si="80"/>
        <v>1.0929686839999999</v>
      </c>
      <c r="P157" s="17">
        <f t="shared" si="91"/>
        <v>0</v>
      </c>
      <c r="Q157" s="14">
        <f t="shared" ca="1" si="81"/>
        <v>92.968683990000002</v>
      </c>
      <c r="R157" s="20">
        <f t="shared" si="82"/>
        <v>0</v>
      </c>
      <c r="S157" s="14">
        <f t="shared" si="92"/>
        <v>0</v>
      </c>
      <c r="T157" s="4" t="str">
        <f t="shared" si="93"/>
        <v>J=</v>
      </c>
      <c r="U157" s="29">
        <f t="shared" si="94"/>
        <v>45656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67">
        <f t="shared" si="95"/>
        <v>45106</v>
      </c>
      <c r="B158" s="68">
        <f t="shared" ca="1" si="96"/>
        <v>1093.6389719900001</v>
      </c>
      <c r="C158" s="14">
        <f t="shared" si="83"/>
        <v>1000</v>
      </c>
      <c r="D158" s="58">
        <f t="shared" si="84"/>
        <v>45103</v>
      </c>
      <c r="E158" s="57">
        <f ca="1">IF(D158&lt;$B$1,VLOOKUP(D158,[1]DI!$A$4:$B$15000,2,FALSE),0)</f>
        <v>0.13650000000000001</v>
      </c>
      <c r="F158" s="14">
        <f t="shared" ca="1" si="85"/>
        <v>1.00050788</v>
      </c>
      <c r="G158" s="70">
        <f t="shared" ca="1" si="98"/>
        <v>1.07694858355213</v>
      </c>
      <c r="H158" s="70">
        <f t="shared" si="86"/>
        <v>1</v>
      </c>
      <c r="I158" s="14">
        <f t="shared" ca="1" si="97"/>
        <v>1.07694858</v>
      </c>
      <c r="J158" s="13">
        <f t="shared" si="87"/>
        <v>2.69E-2</v>
      </c>
      <c r="K158" s="29">
        <f t="shared" si="88"/>
        <v>44894</v>
      </c>
      <c r="L158" s="2">
        <f t="shared" si="89"/>
        <v>146</v>
      </c>
      <c r="M158" s="17">
        <f t="shared" si="90"/>
        <v>146</v>
      </c>
      <c r="N158" s="12">
        <f t="shared" si="79"/>
        <v>1.0154978539999999</v>
      </c>
      <c r="O158" s="12">
        <f t="shared" ca="1" si="80"/>
        <v>1.0936389719999999</v>
      </c>
      <c r="P158" s="17">
        <f t="shared" si="91"/>
        <v>0</v>
      </c>
      <c r="Q158" s="14">
        <f t="shared" ca="1" si="81"/>
        <v>93.638971990000002</v>
      </c>
      <c r="R158" s="20">
        <f t="shared" si="82"/>
        <v>0</v>
      </c>
      <c r="S158" s="14">
        <f t="shared" si="92"/>
        <v>0</v>
      </c>
      <c r="T158" s="4" t="str">
        <f t="shared" si="93"/>
        <v>J=</v>
      </c>
      <c r="U158" s="29">
        <f t="shared" si="94"/>
        <v>45656</v>
      </c>
      <c r="V158" s="3"/>
      <c r="W158" s="3"/>
      <c r="X158" s="6"/>
      <c r="AC158" s="6"/>
      <c r="AD158" s="30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67">
        <f t="shared" si="95"/>
        <v>45107</v>
      </c>
      <c r="B159" s="68">
        <f t="shared" ca="1" si="96"/>
        <v>1094.309671</v>
      </c>
      <c r="C159" s="14">
        <f t="shared" si="83"/>
        <v>1000</v>
      </c>
      <c r="D159" s="58">
        <f t="shared" si="84"/>
        <v>45104</v>
      </c>
      <c r="E159" s="57">
        <f ca="1">IF(D159&lt;$B$1,VLOOKUP(D159,[1]DI!$A$4:$B$15000,2,FALSE),0)</f>
        <v>0.13650000000000001</v>
      </c>
      <c r="F159" s="14">
        <f t="shared" ca="1" si="85"/>
        <v>1.00050788</v>
      </c>
      <c r="G159" s="70">
        <f t="shared" ca="1" si="98"/>
        <v>1.0774955441987399</v>
      </c>
      <c r="H159" s="70">
        <f t="shared" si="86"/>
        <v>1</v>
      </c>
      <c r="I159" s="14">
        <f t="shared" ca="1" si="97"/>
        <v>1.0774955399999999</v>
      </c>
      <c r="J159" s="13">
        <f t="shared" si="87"/>
        <v>2.69E-2</v>
      </c>
      <c r="K159" s="29">
        <f t="shared" si="88"/>
        <v>44894</v>
      </c>
      <c r="L159" s="2">
        <f t="shared" si="89"/>
        <v>147</v>
      </c>
      <c r="M159" s="17">
        <f t="shared" si="90"/>
        <v>147</v>
      </c>
      <c r="N159" s="12">
        <f t="shared" si="79"/>
        <v>1.015604827</v>
      </c>
      <c r="O159" s="12">
        <f t="shared" ca="1" si="80"/>
        <v>1.094309671</v>
      </c>
      <c r="P159" s="17">
        <f t="shared" si="91"/>
        <v>0</v>
      </c>
      <c r="Q159" s="14">
        <f t="shared" ca="1" si="81"/>
        <v>94.309670999999994</v>
      </c>
      <c r="R159" s="20">
        <f t="shared" si="82"/>
        <v>0</v>
      </c>
      <c r="S159" s="14">
        <f t="shared" si="92"/>
        <v>0</v>
      </c>
      <c r="T159" s="4" t="str">
        <f t="shared" si="93"/>
        <v>J=</v>
      </c>
      <c r="U159" s="29">
        <f t="shared" si="94"/>
        <v>45656</v>
      </c>
      <c r="V159" s="3"/>
      <c r="W159" s="3"/>
      <c r="X159" s="82" t="s">
        <v>52</v>
      </c>
      <c r="Y159" s="83"/>
      <c r="Z159" s="84"/>
      <c r="AA159" s="1"/>
      <c r="AC159" s="77" t="s">
        <v>53</v>
      </c>
      <c r="AD159" s="77" t="s">
        <v>54</v>
      </c>
      <c r="AE159" s="129" t="s">
        <v>83</v>
      </c>
      <c r="AF159" s="77" t="s">
        <v>55</v>
      </c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67">
        <f t="shared" si="95"/>
        <v>45110</v>
      </c>
      <c r="B160" s="68">
        <f t="shared" ca="1" si="96"/>
        <v>1094.980785</v>
      </c>
      <c r="C160" s="14">
        <f t="shared" si="83"/>
        <v>1000</v>
      </c>
      <c r="D160" s="58">
        <f t="shared" si="84"/>
        <v>45105</v>
      </c>
      <c r="E160" s="57">
        <f ca="1">IF(D160&lt;$B$1,VLOOKUP(D160,[1]DI!$A$4:$B$15000,2,FALSE),0)</f>
        <v>0.13650000000000001</v>
      </c>
      <c r="F160" s="14">
        <f t="shared" ca="1" si="85"/>
        <v>1.00050788</v>
      </c>
      <c r="G160" s="70">
        <f t="shared" ca="1" si="98"/>
        <v>1.0780427826357299</v>
      </c>
      <c r="H160" s="70">
        <f t="shared" si="86"/>
        <v>1</v>
      </c>
      <c r="I160" s="14">
        <f t="shared" ca="1" si="97"/>
        <v>1.0780427800000001</v>
      </c>
      <c r="J160" s="13">
        <f t="shared" si="87"/>
        <v>2.69E-2</v>
      </c>
      <c r="K160" s="29">
        <f t="shared" si="88"/>
        <v>44894</v>
      </c>
      <c r="L160" s="2">
        <f t="shared" si="89"/>
        <v>148</v>
      </c>
      <c r="M160" s="17">
        <f t="shared" si="90"/>
        <v>148</v>
      </c>
      <c r="N160" s="12">
        <f t="shared" si="79"/>
        <v>1.0157118119999999</v>
      </c>
      <c r="O160" s="12">
        <f t="shared" ca="1" si="80"/>
        <v>1.094980785</v>
      </c>
      <c r="P160" s="17">
        <f t="shared" si="91"/>
        <v>0</v>
      </c>
      <c r="Q160" s="14">
        <f t="shared" ca="1" si="81"/>
        <v>94.980784999999997</v>
      </c>
      <c r="R160" s="20">
        <f t="shared" si="82"/>
        <v>0</v>
      </c>
      <c r="S160" s="14">
        <f t="shared" si="92"/>
        <v>0</v>
      </c>
      <c r="T160" s="4" t="str">
        <f t="shared" si="93"/>
        <v>J=</v>
      </c>
      <c r="U160" s="29">
        <f t="shared" si="94"/>
        <v>45656</v>
      </c>
      <c r="V160" s="3"/>
      <c r="W160" s="3"/>
      <c r="X160" s="85">
        <f>[2]Plan1!$A230</f>
        <v>43831</v>
      </c>
      <c r="Y160" s="86" t="str">
        <f>[2]Plan1!$C230</f>
        <v>Confraternização Universal</v>
      </c>
      <c r="Z160" s="73"/>
      <c r="AA160" s="1"/>
      <c r="AC160" s="71">
        <f t="shared" ref="AC160:AC223" si="99">WORKDAY(AD160,-1,$X$160:$X$544)</f>
        <v>44893</v>
      </c>
      <c r="AD160" s="81">
        <f>A9</f>
        <v>44894</v>
      </c>
      <c r="AE160" s="128">
        <v>44893</v>
      </c>
      <c r="AF160" s="71">
        <f t="shared" ref="AF160:AF191" si="100">WORKDAY(AC160,1,$X$160:$X$544)</f>
        <v>44894</v>
      </c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67">
        <f t="shared" si="95"/>
        <v>45111</v>
      </c>
      <c r="B161" s="68">
        <f t="shared" ca="1" si="96"/>
        <v>1095.652313</v>
      </c>
      <c r="C161" s="14">
        <f t="shared" si="83"/>
        <v>1000</v>
      </c>
      <c r="D161" s="58">
        <f t="shared" si="84"/>
        <v>45106</v>
      </c>
      <c r="E161" s="57">
        <f ca="1">IF(D161&lt;$B$1,VLOOKUP(D161,[1]DI!$A$4:$B$15000,2,FALSE),0)</f>
        <v>0.13650000000000001</v>
      </c>
      <c r="F161" s="14">
        <f t="shared" ca="1" si="85"/>
        <v>1.00050788</v>
      </c>
      <c r="G161" s="70">
        <f t="shared" ca="1" si="98"/>
        <v>1.07859029900417</v>
      </c>
      <c r="H161" s="70">
        <f t="shared" si="86"/>
        <v>1</v>
      </c>
      <c r="I161" s="14">
        <f t="shared" ca="1" si="97"/>
        <v>1.0785902999999999</v>
      </c>
      <c r="J161" s="13">
        <f t="shared" si="87"/>
        <v>2.69E-2</v>
      </c>
      <c r="K161" s="29">
        <f t="shared" si="88"/>
        <v>44894</v>
      </c>
      <c r="L161" s="2">
        <f t="shared" si="89"/>
        <v>149</v>
      </c>
      <c r="M161" s="17">
        <f t="shared" si="90"/>
        <v>149</v>
      </c>
      <c r="N161" s="12">
        <f t="shared" si="79"/>
        <v>1.0158188079999999</v>
      </c>
      <c r="O161" s="12">
        <f t="shared" ca="1" si="80"/>
        <v>1.095652313</v>
      </c>
      <c r="P161" s="17">
        <f t="shared" si="91"/>
        <v>0</v>
      </c>
      <c r="Q161" s="14">
        <f t="shared" ca="1" si="81"/>
        <v>95.652313000000007</v>
      </c>
      <c r="R161" s="20">
        <f t="shared" si="82"/>
        <v>0</v>
      </c>
      <c r="S161" s="14">
        <f t="shared" si="92"/>
        <v>0</v>
      </c>
      <c r="T161" s="4" t="str">
        <f t="shared" si="93"/>
        <v>J=</v>
      </c>
      <c r="U161" s="29">
        <f t="shared" si="94"/>
        <v>45656</v>
      </c>
      <c r="V161" s="3"/>
      <c r="W161" s="3"/>
      <c r="X161" s="85">
        <f>[2]Plan1!$A231</f>
        <v>43885</v>
      </c>
      <c r="Y161" s="86" t="str">
        <f>[2]Plan1!$C231</f>
        <v>Carnaval</v>
      </c>
      <c r="Z161" s="73"/>
      <c r="AA161" s="1"/>
      <c r="AC161" s="71">
        <f>WORKDAY(AD161,-1,$X$160:$X$544)</f>
        <v>44924</v>
      </c>
      <c r="AD161" s="71">
        <f>AE161+2</f>
        <v>44925</v>
      </c>
      <c r="AE161" s="128">
        <f>EDATE(AE160,1)</f>
        <v>44923</v>
      </c>
      <c r="AF161" s="71">
        <f t="shared" si="100"/>
        <v>44925</v>
      </c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67">
        <f t="shared" si="95"/>
        <v>45112</v>
      </c>
      <c r="B162" s="68">
        <f t="shared" ca="1" si="96"/>
        <v>1096.3242449899999</v>
      </c>
      <c r="C162" s="14">
        <f t="shared" si="83"/>
        <v>1000</v>
      </c>
      <c r="D162" s="58">
        <f t="shared" si="84"/>
        <v>45107</v>
      </c>
      <c r="E162" s="57">
        <f ca="1">IF(D162&lt;$B$1,VLOOKUP(D162,[1]DI!$A$4:$B$15000,2,FALSE),0)</f>
        <v>0.13650000000000001</v>
      </c>
      <c r="F162" s="14">
        <f t="shared" ca="1" si="85"/>
        <v>1.00050788</v>
      </c>
      <c r="G162" s="70">
        <f t="shared" ca="1" si="98"/>
        <v>1.0791380934452299</v>
      </c>
      <c r="H162" s="70">
        <f t="shared" si="86"/>
        <v>1</v>
      </c>
      <c r="I162" s="14">
        <f t="shared" ca="1" si="97"/>
        <v>1.07913809</v>
      </c>
      <c r="J162" s="13">
        <f t="shared" si="87"/>
        <v>2.69E-2</v>
      </c>
      <c r="K162" s="29">
        <f t="shared" si="88"/>
        <v>44894</v>
      </c>
      <c r="L162" s="2">
        <f t="shared" si="89"/>
        <v>150</v>
      </c>
      <c r="M162" s="17">
        <f t="shared" si="90"/>
        <v>150</v>
      </c>
      <c r="N162" s="12">
        <f t="shared" si="79"/>
        <v>1.015925816</v>
      </c>
      <c r="O162" s="12">
        <f t="shared" ca="1" si="80"/>
        <v>1.0963242449999999</v>
      </c>
      <c r="P162" s="17">
        <f t="shared" si="91"/>
        <v>0</v>
      </c>
      <c r="Q162" s="14">
        <f t="shared" ca="1" si="81"/>
        <v>96.324244989999997</v>
      </c>
      <c r="R162" s="20">
        <f t="shared" si="82"/>
        <v>0</v>
      </c>
      <c r="S162" s="14">
        <f t="shared" si="92"/>
        <v>0</v>
      </c>
      <c r="T162" s="4" t="str">
        <f t="shared" si="93"/>
        <v>J=</v>
      </c>
      <c r="U162" s="29">
        <f t="shared" si="94"/>
        <v>45656</v>
      </c>
      <c r="V162" s="3"/>
      <c r="W162" s="3"/>
      <c r="X162" s="85">
        <f>[2]Plan1!$A232</f>
        <v>43886</v>
      </c>
      <c r="Y162" s="86" t="str">
        <f>[2]Plan1!$C232</f>
        <v>Carnaval</v>
      </c>
      <c r="Z162" s="73"/>
      <c r="AA162" s="1"/>
      <c r="AC162" s="71">
        <f t="shared" si="99"/>
        <v>44953</v>
      </c>
      <c r="AD162" s="71">
        <f t="shared" ref="AD162:AD225" si="101">AE162+2</f>
        <v>44956</v>
      </c>
      <c r="AE162" s="128">
        <f t="shared" ref="AE162:AE225" si="102">EDATE(AE161,1)</f>
        <v>44954</v>
      </c>
      <c r="AF162" s="71">
        <f t="shared" si="100"/>
        <v>44956</v>
      </c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67">
        <f t="shared" si="95"/>
        <v>45113</v>
      </c>
      <c r="B163" s="68">
        <f t="shared" ca="1" si="96"/>
        <v>1096.9965989899999</v>
      </c>
      <c r="C163" s="14">
        <f t="shared" si="83"/>
        <v>1000</v>
      </c>
      <c r="D163" s="58">
        <f t="shared" si="84"/>
        <v>45110</v>
      </c>
      <c r="E163" s="57">
        <f ca="1">IF(D163&lt;$B$1,VLOOKUP(D163,[1]DI!$A$4:$B$15000,2,FALSE),0)</f>
        <v>0.13650000000000001</v>
      </c>
      <c r="F163" s="14">
        <f t="shared" ca="1" si="85"/>
        <v>1.00050788</v>
      </c>
      <c r="G163" s="70">
        <f t="shared" ca="1" si="98"/>
        <v>1.07968616610013</v>
      </c>
      <c r="H163" s="70">
        <f t="shared" si="86"/>
        <v>1</v>
      </c>
      <c r="I163" s="14">
        <f t="shared" ca="1" si="97"/>
        <v>1.07968617</v>
      </c>
      <c r="J163" s="13">
        <f t="shared" si="87"/>
        <v>2.69E-2</v>
      </c>
      <c r="K163" s="29">
        <f t="shared" si="88"/>
        <v>44894</v>
      </c>
      <c r="L163" s="2">
        <f t="shared" si="89"/>
        <v>151</v>
      </c>
      <c r="M163" s="17">
        <f t="shared" si="90"/>
        <v>151</v>
      </c>
      <c r="N163" s="12">
        <f t="shared" si="79"/>
        <v>1.016032834</v>
      </c>
      <c r="O163" s="12">
        <f t="shared" ca="1" si="80"/>
        <v>1.0969965989999999</v>
      </c>
      <c r="P163" s="17">
        <f t="shared" si="91"/>
        <v>0</v>
      </c>
      <c r="Q163" s="14">
        <f t="shared" ca="1" si="81"/>
        <v>96.996598989999995</v>
      </c>
      <c r="R163" s="20">
        <f t="shared" si="82"/>
        <v>0</v>
      </c>
      <c r="S163" s="14">
        <f t="shared" si="92"/>
        <v>0</v>
      </c>
      <c r="T163" s="4" t="str">
        <f t="shared" si="93"/>
        <v>J=</v>
      </c>
      <c r="U163" s="29">
        <f t="shared" si="94"/>
        <v>45656</v>
      </c>
      <c r="V163" s="3"/>
      <c r="W163" s="3"/>
      <c r="X163" s="85">
        <f>[2]Plan1!$A233</f>
        <v>43931</v>
      </c>
      <c r="Y163" s="86" t="str">
        <f>[2]Plan1!$C233</f>
        <v>Paixão de Cristo</v>
      </c>
      <c r="Z163" s="73"/>
      <c r="AA163" s="1"/>
      <c r="AC163" s="71">
        <f t="shared" si="99"/>
        <v>44986</v>
      </c>
      <c r="AD163" s="71">
        <f t="shared" si="101"/>
        <v>44987</v>
      </c>
      <c r="AE163" s="128">
        <f t="shared" si="102"/>
        <v>44985</v>
      </c>
      <c r="AF163" s="71">
        <f t="shared" si="100"/>
        <v>44987</v>
      </c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67">
        <f t="shared" si="95"/>
        <v>45114</v>
      </c>
      <c r="B164" s="68">
        <f t="shared" ca="1" si="96"/>
        <v>1097.6693580000001</v>
      </c>
      <c r="C164" s="14">
        <f t="shared" si="83"/>
        <v>1000</v>
      </c>
      <c r="D164" s="58">
        <f t="shared" si="84"/>
        <v>45111</v>
      </c>
      <c r="E164" s="57">
        <f ca="1">IF(D164&lt;$B$1,VLOOKUP(D164,[1]DI!$A$4:$B$15000,2,FALSE),0)</f>
        <v>0.13650000000000001</v>
      </c>
      <c r="F164" s="14">
        <f t="shared" ca="1" si="85"/>
        <v>1.00050788</v>
      </c>
      <c r="G164" s="70">
        <f t="shared" ca="1" si="98"/>
        <v>1.0802345171101699</v>
      </c>
      <c r="H164" s="70">
        <f t="shared" si="86"/>
        <v>1</v>
      </c>
      <c r="I164" s="14">
        <f t="shared" ca="1" si="97"/>
        <v>1.0802345200000001</v>
      </c>
      <c r="J164" s="13">
        <f t="shared" si="87"/>
        <v>2.69E-2</v>
      </c>
      <c r="K164" s="29">
        <f t="shared" si="88"/>
        <v>44894</v>
      </c>
      <c r="L164" s="2">
        <f t="shared" si="89"/>
        <v>152</v>
      </c>
      <c r="M164" s="17">
        <f t="shared" si="90"/>
        <v>152</v>
      </c>
      <c r="N164" s="12">
        <f t="shared" si="79"/>
        <v>1.0161398639999999</v>
      </c>
      <c r="O164" s="12">
        <f t="shared" ca="1" si="80"/>
        <v>1.0976693580000001</v>
      </c>
      <c r="P164" s="17">
        <f t="shared" si="91"/>
        <v>0</v>
      </c>
      <c r="Q164" s="14">
        <f t="shared" ca="1" si="81"/>
        <v>97.669358000000003</v>
      </c>
      <c r="R164" s="20">
        <f t="shared" si="82"/>
        <v>0</v>
      </c>
      <c r="S164" s="14">
        <f t="shared" si="92"/>
        <v>0</v>
      </c>
      <c r="T164" s="4" t="str">
        <f t="shared" si="93"/>
        <v>J=</v>
      </c>
      <c r="U164" s="29">
        <f t="shared" si="94"/>
        <v>45656</v>
      </c>
      <c r="V164" s="3"/>
      <c r="W164" s="3"/>
      <c r="X164" s="85">
        <f>[2]Plan1!$A234</f>
        <v>43942</v>
      </c>
      <c r="Y164" s="86" t="str">
        <f>[2]Plan1!$C234</f>
        <v>Tiradentes</v>
      </c>
      <c r="Z164" s="73"/>
      <c r="AA164" s="1"/>
      <c r="AC164" s="71">
        <f t="shared" si="99"/>
        <v>45014</v>
      </c>
      <c r="AD164" s="71">
        <f t="shared" si="101"/>
        <v>45015</v>
      </c>
      <c r="AE164" s="128">
        <f t="shared" si="102"/>
        <v>45013</v>
      </c>
      <c r="AF164" s="71">
        <f t="shared" si="100"/>
        <v>45015</v>
      </c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67">
        <f t="shared" si="95"/>
        <v>45117</v>
      </c>
      <c r="B165" s="68">
        <f t="shared" ca="1" si="96"/>
        <v>1098.3425320000001</v>
      </c>
      <c r="C165" s="14">
        <f t="shared" si="83"/>
        <v>1000</v>
      </c>
      <c r="D165" s="58">
        <f t="shared" si="84"/>
        <v>45112</v>
      </c>
      <c r="E165" s="57">
        <f ca="1">IF(D165&lt;$B$1,VLOOKUP(D165,[1]DI!$A$4:$B$15000,2,FALSE),0)</f>
        <v>0.13650000000000001</v>
      </c>
      <c r="F165" s="14">
        <f t="shared" ca="1" si="85"/>
        <v>1.00050788</v>
      </c>
      <c r="G165" s="70">
        <f t="shared" ca="1" si="98"/>
        <v>1.0807831466167199</v>
      </c>
      <c r="H165" s="70">
        <f t="shared" si="86"/>
        <v>1</v>
      </c>
      <c r="I165" s="14">
        <f t="shared" ca="1" si="97"/>
        <v>1.08078315</v>
      </c>
      <c r="J165" s="13">
        <f t="shared" si="87"/>
        <v>2.69E-2</v>
      </c>
      <c r="K165" s="29">
        <f t="shared" si="88"/>
        <v>44894</v>
      </c>
      <c r="L165" s="2">
        <f t="shared" si="89"/>
        <v>153</v>
      </c>
      <c r="M165" s="17">
        <f t="shared" si="90"/>
        <v>153</v>
      </c>
      <c r="N165" s="12">
        <f t="shared" si="79"/>
        <v>1.0162469059999999</v>
      </c>
      <c r="O165" s="12">
        <f t="shared" ca="1" si="80"/>
        <v>1.098342532</v>
      </c>
      <c r="P165" s="17">
        <f t="shared" si="91"/>
        <v>0</v>
      </c>
      <c r="Q165" s="14">
        <f t="shared" ca="1" si="81"/>
        <v>98.342532000000006</v>
      </c>
      <c r="R165" s="20">
        <f t="shared" si="82"/>
        <v>0</v>
      </c>
      <c r="S165" s="14">
        <f t="shared" si="92"/>
        <v>0</v>
      </c>
      <c r="T165" s="4" t="str">
        <f t="shared" si="93"/>
        <v>J=</v>
      </c>
      <c r="U165" s="29">
        <f t="shared" si="94"/>
        <v>45656</v>
      </c>
      <c r="V165" s="3"/>
      <c r="W165" s="3"/>
      <c r="X165" s="85">
        <f>[2]Plan1!$A235</f>
        <v>43952</v>
      </c>
      <c r="Y165" s="86" t="str">
        <f>[2]Plan1!$C235</f>
        <v>Dia do Trabalho</v>
      </c>
      <c r="Z165" s="73"/>
      <c r="AA165" s="1"/>
      <c r="AC165" s="71">
        <f t="shared" si="99"/>
        <v>45044</v>
      </c>
      <c r="AD165" s="71">
        <f t="shared" si="101"/>
        <v>45046</v>
      </c>
      <c r="AE165" s="128">
        <f t="shared" si="102"/>
        <v>45044</v>
      </c>
      <c r="AF165" s="71">
        <f t="shared" si="100"/>
        <v>45048</v>
      </c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67">
        <f t="shared" si="95"/>
        <v>45118</v>
      </c>
      <c r="B166" s="68">
        <f t="shared" ca="1" si="96"/>
        <v>1099.01610899</v>
      </c>
      <c r="C166" s="14">
        <f t="shared" si="83"/>
        <v>1000</v>
      </c>
      <c r="D166" s="58">
        <f t="shared" si="84"/>
        <v>45113</v>
      </c>
      <c r="E166" s="57">
        <f ca="1">IF(D166&lt;$B$1,VLOOKUP(D166,[1]DI!$A$4:$B$15000,2,FALSE),0)</f>
        <v>0.13650000000000001</v>
      </c>
      <c r="F166" s="14">
        <f t="shared" ca="1" si="85"/>
        <v>1.00050788</v>
      </c>
      <c r="G166" s="70">
        <f t="shared" ca="1" si="98"/>
        <v>1.08133205476122</v>
      </c>
      <c r="H166" s="70">
        <f t="shared" si="86"/>
        <v>1</v>
      </c>
      <c r="I166" s="14">
        <f t="shared" ca="1" si="97"/>
        <v>1.0813320500000001</v>
      </c>
      <c r="J166" s="13">
        <f t="shared" si="87"/>
        <v>2.69E-2</v>
      </c>
      <c r="K166" s="29">
        <f t="shared" si="88"/>
        <v>44894</v>
      </c>
      <c r="L166" s="2">
        <f t="shared" si="89"/>
        <v>154</v>
      </c>
      <c r="M166" s="17">
        <f t="shared" si="90"/>
        <v>154</v>
      </c>
      <c r="N166" s="12">
        <f t="shared" si="79"/>
        <v>1.0163539580000001</v>
      </c>
      <c r="O166" s="12">
        <f t="shared" ca="1" si="80"/>
        <v>1.0990161089999999</v>
      </c>
      <c r="P166" s="17">
        <f t="shared" si="91"/>
        <v>0</v>
      </c>
      <c r="Q166" s="14">
        <f t="shared" ca="1" si="81"/>
        <v>99.016108990000006</v>
      </c>
      <c r="R166" s="20">
        <f t="shared" si="82"/>
        <v>0</v>
      </c>
      <c r="S166" s="14">
        <f t="shared" si="92"/>
        <v>0</v>
      </c>
      <c r="T166" s="4" t="str">
        <f t="shared" si="93"/>
        <v>J=</v>
      </c>
      <c r="U166" s="29">
        <f t="shared" si="94"/>
        <v>45656</v>
      </c>
      <c r="V166" s="3"/>
      <c r="W166" s="3"/>
      <c r="X166" s="85">
        <f>[2]Plan1!$A236</f>
        <v>43993</v>
      </c>
      <c r="Y166" s="86" t="str">
        <f>[2]Plan1!$C236</f>
        <v>Corpus Christi</v>
      </c>
      <c r="Z166" s="73"/>
      <c r="AA166" s="1"/>
      <c r="AC166" s="71">
        <f t="shared" si="99"/>
        <v>45075</v>
      </c>
      <c r="AD166" s="71">
        <f t="shared" si="101"/>
        <v>45076</v>
      </c>
      <c r="AE166" s="128">
        <f t="shared" si="102"/>
        <v>45074</v>
      </c>
      <c r="AF166" s="71">
        <f t="shared" si="100"/>
        <v>45076</v>
      </c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67">
        <f t="shared" si="95"/>
        <v>45119</v>
      </c>
      <c r="B167" s="68">
        <f t="shared" ca="1" si="96"/>
        <v>1099.69011099</v>
      </c>
      <c r="C167" s="14">
        <f t="shared" si="83"/>
        <v>1000</v>
      </c>
      <c r="D167" s="58">
        <f t="shared" si="84"/>
        <v>45114</v>
      </c>
      <c r="E167" s="57">
        <f ca="1">IF(D167&lt;$B$1,VLOOKUP(D167,[1]DI!$A$4:$B$15000,2,FALSE),0)</f>
        <v>0.13650000000000001</v>
      </c>
      <c r="F167" s="14">
        <f t="shared" ca="1" si="85"/>
        <v>1.00050788</v>
      </c>
      <c r="G167" s="70">
        <f t="shared" ca="1" si="98"/>
        <v>1.08188124168519</v>
      </c>
      <c r="H167" s="70">
        <f t="shared" si="86"/>
        <v>1</v>
      </c>
      <c r="I167" s="14">
        <f t="shared" ca="1" si="97"/>
        <v>1.08188124</v>
      </c>
      <c r="J167" s="13">
        <f t="shared" si="87"/>
        <v>2.69E-2</v>
      </c>
      <c r="K167" s="29">
        <f t="shared" si="88"/>
        <v>44894</v>
      </c>
      <c r="L167" s="2">
        <f t="shared" si="89"/>
        <v>155</v>
      </c>
      <c r="M167" s="17">
        <f t="shared" si="90"/>
        <v>155</v>
      </c>
      <c r="N167" s="12">
        <f t="shared" si="79"/>
        <v>1.0164610220000001</v>
      </c>
      <c r="O167" s="12">
        <f t="shared" ca="1" si="80"/>
        <v>1.0996901109999999</v>
      </c>
      <c r="P167" s="17">
        <f t="shared" si="91"/>
        <v>0</v>
      </c>
      <c r="Q167" s="14">
        <f t="shared" ca="1" si="81"/>
        <v>99.690110989999994</v>
      </c>
      <c r="R167" s="20">
        <f t="shared" si="82"/>
        <v>0</v>
      </c>
      <c r="S167" s="14">
        <f t="shared" si="92"/>
        <v>0</v>
      </c>
      <c r="T167" s="4" t="str">
        <f t="shared" si="93"/>
        <v>J=</v>
      </c>
      <c r="U167" s="29">
        <f t="shared" si="94"/>
        <v>45656</v>
      </c>
      <c r="V167" s="3"/>
      <c r="W167" s="3"/>
      <c r="X167" s="85">
        <f>[2]Plan1!$A237</f>
        <v>44081</v>
      </c>
      <c r="Y167" s="86" t="str">
        <f>[2]Plan1!$C237</f>
        <v>Independência do Brasil</v>
      </c>
      <c r="Z167" s="73"/>
      <c r="AA167" s="1"/>
      <c r="AC167" s="71">
        <f t="shared" si="99"/>
        <v>45106</v>
      </c>
      <c r="AD167" s="71">
        <f t="shared" si="101"/>
        <v>45107</v>
      </c>
      <c r="AE167" s="128">
        <f t="shared" si="102"/>
        <v>45105</v>
      </c>
      <c r="AF167" s="71">
        <f t="shared" si="100"/>
        <v>45107</v>
      </c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67">
        <f t="shared" si="95"/>
        <v>45120</v>
      </c>
      <c r="B168" s="68">
        <f t="shared" ca="1" si="96"/>
        <v>1100.364527</v>
      </c>
      <c r="C168" s="14">
        <f t="shared" si="83"/>
        <v>1000</v>
      </c>
      <c r="D168" s="58">
        <f t="shared" si="84"/>
        <v>45117</v>
      </c>
      <c r="E168" s="57">
        <f ca="1">IF(D168&lt;$B$1,VLOOKUP(D168,[1]DI!$A$4:$B$15000,2,FALSE),0)</f>
        <v>0.13650000000000001</v>
      </c>
      <c r="F168" s="14">
        <f t="shared" ca="1" si="85"/>
        <v>1.00050788</v>
      </c>
      <c r="G168" s="70">
        <f t="shared" ca="1" si="98"/>
        <v>1.08243070753022</v>
      </c>
      <c r="H168" s="70">
        <f t="shared" si="86"/>
        <v>1</v>
      </c>
      <c r="I168" s="14">
        <f t="shared" ca="1" si="97"/>
        <v>1.0824307099999999</v>
      </c>
      <c r="J168" s="13">
        <f t="shared" si="87"/>
        <v>2.69E-2</v>
      </c>
      <c r="K168" s="29">
        <f t="shared" si="88"/>
        <v>44894</v>
      </c>
      <c r="L168" s="2">
        <f t="shared" si="89"/>
        <v>156</v>
      </c>
      <c r="M168" s="17">
        <f t="shared" si="90"/>
        <v>156</v>
      </c>
      <c r="N168" s="12">
        <f t="shared" si="79"/>
        <v>1.0165680969999999</v>
      </c>
      <c r="O168" s="12">
        <f t="shared" ca="1" si="80"/>
        <v>1.100364527</v>
      </c>
      <c r="P168" s="17">
        <f t="shared" si="91"/>
        <v>0</v>
      </c>
      <c r="Q168" s="14">
        <f t="shared" ca="1" si="81"/>
        <v>100.364527</v>
      </c>
      <c r="R168" s="20">
        <f t="shared" si="82"/>
        <v>0</v>
      </c>
      <c r="S168" s="14">
        <f t="shared" si="92"/>
        <v>0</v>
      </c>
      <c r="T168" s="4" t="str">
        <f t="shared" si="93"/>
        <v>J=</v>
      </c>
      <c r="U168" s="29">
        <f t="shared" si="94"/>
        <v>45656</v>
      </c>
      <c r="V168" s="3"/>
      <c r="W168" s="3"/>
      <c r="X168" s="85">
        <f>[2]Plan1!$A238</f>
        <v>44116</v>
      </c>
      <c r="Y168" s="86" t="str">
        <f>[2]Plan1!$C238</f>
        <v>Nossa Sr.a Aparecida - Padroeira do Brasil</v>
      </c>
      <c r="Z168" s="73"/>
      <c r="AA168" s="1"/>
      <c r="AC168" s="71">
        <f t="shared" si="99"/>
        <v>45135</v>
      </c>
      <c r="AD168" s="71">
        <f t="shared" si="101"/>
        <v>45137</v>
      </c>
      <c r="AE168" s="128">
        <f t="shared" si="102"/>
        <v>45135</v>
      </c>
      <c r="AF168" s="71">
        <f t="shared" si="100"/>
        <v>45138</v>
      </c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67">
        <f t="shared" si="95"/>
        <v>45121</v>
      </c>
      <c r="B169" s="68">
        <f t="shared" ca="1" si="96"/>
        <v>1101.039348</v>
      </c>
      <c r="C169" s="14">
        <f t="shared" si="83"/>
        <v>1000</v>
      </c>
      <c r="D169" s="58">
        <f t="shared" si="84"/>
        <v>45118</v>
      </c>
      <c r="E169" s="57">
        <f ca="1">IF(D169&lt;$B$1,VLOOKUP(D169,[1]DI!$A$4:$B$15000,2,FALSE),0)</f>
        <v>0.13650000000000001</v>
      </c>
      <c r="F169" s="14">
        <f t="shared" ca="1" si="85"/>
        <v>1.00050788</v>
      </c>
      <c r="G169" s="70">
        <f t="shared" ca="1" si="98"/>
        <v>1.08298045243796</v>
      </c>
      <c r="H169" s="70">
        <f t="shared" si="86"/>
        <v>1</v>
      </c>
      <c r="I169" s="14">
        <f t="shared" ca="1" si="97"/>
        <v>1.08298045</v>
      </c>
      <c r="J169" s="13">
        <f t="shared" si="87"/>
        <v>2.69E-2</v>
      </c>
      <c r="K169" s="29">
        <f t="shared" si="88"/>
        <v>44894</v>
      </c>
      <c r="L169" s="2">
        <f t="shared" si="89"/>
        <v>157</v>
      </c>
      <c r="M169" s="17">
        <f t="shared" si="90"/>
        <v>157</v>
      </c>
      <c r="N169" s="12">
        <f t="shared" si="79"/>
        <v>1.0166751839999999</v>
      </c>
      <c r="O169" s="12">
        <f t="shared" ca="1" si="80"/>
        <v>1.101039348</v>
      </c>
      <c r="P169" s="17">
        <f t="shared" si="91"/>
        <v>0</v>
      </c>
      <c r="Q169" s="14">
        <f t="shared" ca="1" si="81"/>
        <v>101.039348</v>
      </c>
      <c r="R169" s="20">
        <f t="shared" si="82"/>
        <v>0</v>
      </c>
      <c r="S169" s="14">
        <f t="shared" si="92"/>
        <v>0</v>
      </c>
      <c r="T169" s="4" t="str">
        <f t="shared" si="93"/>
        <v>J=</v>
      </c>
      <c r="U169" s="29">
        <f t="shared" si="94"/>
        <v>45656</v>
      </c>
      <c r="V169" s="3"/>
      <c r="W169" s="3"/>
      <c r="X169" s="85">
        <f>[2]Plan1!$A239</f>
        <v>44137</v>
      </c>
      <c r="Y169" s="86" t="str">
        <f>[2]Plan1!$C239</f>
        <v>Finados</v>
      </c>
      <c r="Z169" s="73"/>
      <c r="AA169" s="1"/>
      <c r="AC169" s="71">
        <f t="shared" si="99"/>
        <v>45167</v>
      </c>
      <c r="AD169" s="71">
        <f t="shared" si="101"/>
        <v>45168</v>
      </c>
      <c r="AE169" s="128">
        <f t="shared" si="102"/>
        <v>45166</v>
      </c>
      <c r="AF169" s="71">
        <f t="shared" si="100"/>
        <v>45168</v>
      </c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67">
        <f t="shared" si="95"/>
        <v>45124</v>
      </c>
      <c r="B170" s="68">
        <f t="shared" ca="1" si="96"/>
        <v>1101.7145929999999</v>
      </c>
      <c r="C170" s="14">
        <f t="shared" si="83"/>
        <v>1000</v>
      </c>
      <c r="D170" s="58">
        <f t="shared" si="84"/>
        <v>45119</v>
      </c>
      <c r="E170" s="57">
        <f ca="1">IF(D170&lt;$B$1,VLOOKUP(D170,[1]DI!$A$4:$B$15000,2,FALSE),0)</f>
        <v>0.13650000000000001</v>
      </c>
      <c r="F170" s="14">
        <f t="shared" ca="1" si="85"/>
        <v>1.00050788</v>
      </c>
      <c r="G170" s="70">
        <f t="shared" ca="1" si="98"/>
        <v>1.0835304765501399</v>
      </c>
      <c r="H170" s="70">
        <f t="shared" si="86"/>
        <v>1</v>
      </c>
      <c r="I170" s="14">
        <f t="shared" ca="1" si="97"/>
        <v>1.0835304800000001</v>
      </c>
      <c r="J170" s="13">
        <f t="shared" si="87"/>
        <v>2.69E-2</v>
      </c>
      <c r="K170" s="29">
        <f t="shared" si="88"/>
        <v>44894</v>
      </c>
      <c r="L170" s="2">
        <f t="shared" si="89"/>
        <v>158</v>
      </c>
      <c r="M170" s="17">
        <f t="shared" si="90"/>
        <v>158</v>
      </c>
      <c r="N170" s="12">
        <f t="shared" si="79"/>
        <v>1.016782281</v>
      </c>
      <c r="O170" s="12">
        <f t="shared" ca="1" si="80"/>
        <v>1.1017145930000001</v>
      </c>
      <c r="P170" s="17">
        <f t="shared" si="91"/>
        <v>0</v>
      </c>
      <c r="Q170" s="14">
        <f t="shared" ca="1" si="81"/>
        <v>101.71459299999999</v>
      </c>
      <c r="R170" s="20">
        <f t="shared" si="82"/>
        <v>0</v>
      </c>
      <c r="S170" s="14">
        <f t="shared" si="92"/>
        <v>0</v>
      </c>
      <c r="T170" s="4" t="str">
        <f t="shared" si="93"/>
        <v>J=</v>
      </c>
      <c r="U170" s="29">
        <f t="shared" si="94"/>
        <v>45656</v>
      </c>
      <c r="V170" s="3"/>
      <c r="W170" s="3"/>
      <c r="X170" s="85">
        <f>[2]Plan1!$A240</f>
        <v>44150</v>
      </c>
      <c r="Y170" s="86" t="str">
        <f>[2]Plan1!$C240</f>
        <v>Proclamação da República</v>
      </c>
      <c r="Z170" s="73"/>
      <c r="AA170" s="1"/>
      <c r="AC170" s="71">
        <f t="shared" si="99"/>
        <v>45198</v>
      </c>
      <c r="AD170" s="71">
        <f t="shared" si="101"/>
        <v>45199</v>
      </c>
      <c r="AE170" s="128">
        <f t="shared" si="102"/>
        <v>45197</v>
      </c>
      <c r="AF170" s="71">
        <f t="shared" si="100"/>
        <v>45201</v>
      </c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67">
        <f t="shared" si="95"/>
        <v>45125</v>
      </c>
      <c r="B171" s="68">
        <f t="shared" ca="1" si="96"/>
        <v>1102.3902430000001</v>
      </c>
      <c r="C171" s="14">
        <f t="shared" si="83"/>
        <v>1000</v>
      </c>
      <c r="D171" s="58">
        <f t="shared" si="84"/>
        <v>45120</v>
      </c>
      <c r="E171" s="57">
        <f ca="1">IF(D171&lt;$B$1,VLOOKUP(D171,[1]DI!$A$4:$B$15000,2,FALSE),0)</f>
        <v>0.13650000000000001</v>
      </c>
      <c r="F171" s="14">
        <f t="shared" ca="1" si="85"/>
        <v>1.00050788</v>
      </c>
      <c r="G171" s="70">
        <f t="shared" ca="1" si="98"/>
        <v>1.0840807800085701</v>
      </c>
      <c r="H171" s="70">
        <f t="shared" si="86"/>
        <v>1</v>
      </c>
      <c r="I171" s="14">
        <f t="shared" ca="1" si="97"/>
        <v>1.0840807800000001</v>
      </c>
      <c r="J171" s="13">
        <f t="shared" si="87"/>
        <v>2.69E-2</v>
      </c>
      <c r="K171" s="29">
        <f t="shared" si="88"/>
        <v>44894</v>
      </c>
      <c r="L171" s="2">
        <f t="shared" si="89"/>
        <v>159</v>
      </c>
      <c r="M171" s="17">
        <f t="shared" si="90"/>
        <v>159</v>
      </c>
      <c r="N171" s="12">
        <f t="shared" si="79"/>
        <v>1.01688939</v>
      </c>
      <c r="O171" s="12">
        <f t="shared" ca="1" si="80"/>
        <v>1.1023902430000001</v>
      </c>
      <c r="P171" s="17">
        <f t="shared" si="91"/>
        <v>0</v>
      </c>
      <c r="Q171" s="14">
        <f t="shared" ca="1" si="81"/>
        <v>102.390243</v>
      </c>
      <c r="R171" s="20">
        <f t="shared" si="82"/>
        <v>0</v>
      </c>
      <c r="S171" s="14">
        <f t="shared" si="92"/>
        <v>0</v>
      </c>
      <c r="T171" s="4" t="str">
        <f t="shared" si="93"/>
        <v>J=</v>
      </c>
      <c r="U171" s="29">
        <f t="shared" si="94"/>
        <v>45656</v>
      </c>
      <c r="V171" s="3"/>
      <c r="W171" s="3"/>
      <c r="X171" s="85">
        <f>[2]Plan1!$A241</f>
        <v>44190</v>
      </c>
      <c r="Y171" s="86" t="str">
        <f>[2]Plan1!$C241</f>
        <v>Natal</v>
      </c>
      <c r="Z171" s="73"/>
      <c r="AA171" s="1"/>
      <c r="AC171" s="71">
        <f t="shared" si="99"/>
        <v>45226</v>
      </c>
      <c r="AD171" s="71">
        <f t="shared" si="101"/>
        <v>45229</v>
      </c>
      <c r="AE171" s="128">
        <f t="shared" si="102"/>
        <v>45227</v>
      </c>
      <c r="AF171" s="71">
        <f t="shared" si="100"/>
        <v>45229</v>
      </c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67">
        <f t="shared" si="95"/>
        <v>45126</v>
      </c>
      <c r="B172" s="68">
        <f t="shared" ca="1" si="96"/>
        <v>1103.0663079999999</v>
      </c>
      <c r="C172" s="14">
        <f t="shared" si="83"/>
        <v>1000</v>
      </c>
      <c r="D172" s="58">
        <f t="shared" si="84"/>
        <v>45121</v>
      </c>
      <c r="E172" s="57">
        <f ca="1">IF(D172&lt;$B$1,VLOOKUP(D172,[1]DI!$A$4:$B$15000,2,FALSE),0)</f>
        <v>0.13650000000000001</v>
      </c>
      <c r="F172" s="14">
        <f t="shared" ca="1" si="85"/>
        <v>1.00050788</v>
      </c>
      <c r="G172" s="70">
        <f t="shared" ca="1" si="98"/>
        <v>1.0846313629551201</v>
      </c>
      <c r="H172" s="70">
        <f t="shared" si="86"/>
        <v>1</v>
      </c>
      <c r="I172" s="14">
        <f t="shared" ca="1" si="97"/>
        <v>1.0846313599999999</v>
      </c>
      <c r="J172" s="13">
        <f t="shared" si="87"/>
        <v>2.69E-2</v>
      </c>
      <c r="K172" s="29">
        <f t="shared" si="88"/>
        <v>44894</v>
      </c>
      <c r="L172" s="2">
        <f t="shared" si="89"/>
        <v>160</v>
      </c>
      <c r="M172" s="17">
        <f t="shared" si="90"/>
        <v>160</v>
      </c>
      <c r="N172" s="12">
        <f t="shared" si="79"/>
        <v>1.01699651</v>
      </c>
      <c r="O172" s="12">
        <f t="shared" ca="1" si="80"/>
        <v>1.1030663080000001</v>
      </c>
      <c r="P172" s="17">
        <f t="shared" si="91"/>
        <v>0</v>
      </c>
      <c r="Q172" s="14">
        <f t="shared" ca="1" si="81"/>
        <v>103.06630800000001</v>
      </c>
      <c r="R172" s="20">
        <f t="shared" si="82"/>
        <v>0</v>
      </c>
      <c r="S172" s="14">
        <f t="shared" si="92"/>
        <v>0</v>
      </c>
      <c r="T172" s="4" t="str">
        <f t="shared" si="93"/>
        <v>J=</v>
      </c>
      <c r="U172" s="29">
        <f t="shared" si="94"/>
        <v>45656</v>
      </c>
      <c r="V172" s="3"/>
      <c r="W172" s="3"/>
      <c r="X172" s="85">
        <f>[2]Plan1!$A242</f>
        <v>44197</v>
      </c>
      <c r="Y172" s="86" t="str">
        <f>[2]Plan1!$C242</f>
        <v>Confraternização Universal</v>
      </c>
      <c r="Z172" s="73"/>
      <c r="AA172" s="1"/>
      <c r="AC172" s="71">
        <f t="shared" si="99"/>
        <v>45259</v>
      </c>
      <c r="AD172" s="71">
        <f t="shared" si="101"/>
        <v>45260</v>
      </c>
      <c r="AE172" s="128">
        <f t="shared" si="102"/>
        <v>45258</v>
      </c>
      <c r="AF172" s="71">
        <f t="shared" si="100"/>
        <v>45260</v>
      </c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67">
        <f t="shared" si="95"/>
        <v>45127</v>
      </c>
      <c r="B173" s="68">
        <f t="shared" ca="1" si="96"/>
        <v>1103.742798</v>
      </c>
      <c r="C173" s="14">
        <f t="shared" si="83"/>
        <v>1000</v>
      </c>
      <c r="D173" s="58">
        <f t="shared" si="84"/>
        <v>45124</v>
      </c>
      <c r="E173" s="57">
        <f ca="1">IF(D173&lt;$B$1,VLOOKUP(D173,[1]DI!$A$4:$B$15000,2,FALSE),0)</f>
        <v>0.13650000000000001</v>
      </c>
      <c r="F173" s="14">
        <f t="shared" ca="1" si="85"/>
        <v>1.00050788</v>
      </c>
      <c r="G173" s="70">
        <f t="shared" ca="1" si="98"/>
        <v>1.08518222553174</v>
      </c>
      <c r="H173" s="70">
        <f t="shared" si="86"/>
        <v>1</v>
      </c>
      <c r="I173" s="14">
        <f t="shared" ca="1" si="97"/>
        <v>1.08518223</v>
      </c>
      <c r="J173" s="13">
        <f t="shared" si="87"/>
        <v>2.69E-2</v>
      </c>
      <c r="K173" s="29">
        <f t="shared" si="88"/>
        <v>44894</v>
      </c>
      <c r="L173" s="2">
        <f t="shared" si="89"/>
        <v>161</v>
      </c>
      <c r="M173" s="17">
        <f t="shared" si="90"/>
        <v>161</v>
      </c>
      <c r="N173" s="12">
        <f t="shared" si="79"/>
        <v>1.0171036419999999</v>
      </c>
      <c r="O173" s="12">
        <f t="shared" ca="1" si="80"/>
        <v>1.1037427980000001</v>
      </c>
      <c r="P173" s="17">
        <f t="shared" si="91"/>
        <v>0</v>
      </c>
      <c r="Q173" s="14">
        <f t="shared" ca="1" si="81"/>
        <v>103.74279799999999</v>
      </c>
      <c r="R173" s="20">
        <f t="shared" si="82"/>
        <v>0</v>
      </c>
      <c r="S173" s="14">
        <f t="shared" si="92"/>
        <v>0</v>
      </c>
      <c r="T173" s="4" t="str">
        <f t="shared" si="93"/>
        <v>J=</v>
      </c>
      <c r="U173" s="29">
        <f t="shared" si="94"/>
        <v>45656</v>
      </c>
      <c r="V173" s="3"/>
      <c r="W173" s="3"/>
      <c r="X173" s="85">
        <f>[2]Plan1!$A243</f>
        <v>44242</v>
      </c>
      <c r="Y173" s="86" t="str">
        <f>[2]Plan1!$C243</f>
        <v>Carnaval</v>
      </c>
      <c r="Z173" s="73"/>
      <c r="AA173" s="1"/>
      <c r="AC173" s="71">
        <f t="shared" si="99"/>
        <v>45289</v>
      </c>
      <c r="AD173" s="71">
        <f t="shared" si="101"/>
        <v>45290</v>
      </c>
      <c r="AE173" s="128">
        <f t="shared" si="102"/>
        <v>45288</v>
      </c>
      <c r="AF173" s="71">
        <f t="shared" si="100"/>
        <v>45293</v>
      </c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67">
        <f t="shared" si="95"/>
        <v>45128</v>
      </c>
      <c r="B174" s="68">
        <f t="shared" ca="1" si="96"/>
        <v>1104.4196939999999</v>
      </c>
      <c r="C174" s="14">
        <f t="shared" si="83"/>
        <v>1000</v>
      </c>
      <c r="D174" s="58">
        <f t="shared" si="84"/>
        <v>45125</v>
      </c>
      <c r="E174" s="57">
        <f ca="1">IF(D174&lt;$B$1,VLOOKUP(D174,[1]DI!$A$4:$B$15000,2,FALSE),0)</f>
        <v>0.13650000000000001</v>
      </c>
      <c r="F174" s="14">
        <f t="shared" ca="1" si="85"/>
        <v>1.00050788</v>
      </c>
      <c r="G174" s="70">
        <f t="shared" ca="1" si="98"/>
        <v>1.0857333678804399</v>
      </c>
      <c r="H174" s="70">
        <f t="shared" si="86"/>
        <v>1</v>
      </c>
      <c r="I174" s="14">
        <f t="shared" ca="1" si="97"/>
        <v>1.08573337</v>
      </c>
      <c r="J174" s="13">
        <f t="shared" si="87"/>
        <v>2.69E-2</v>
      </c>
      <c r="K174" s="29">
        <f t="shared" si="88"/>
        <v>44894</v>
      </c>
      <c r="L174" s="2">
        <f t="shared" si="89"/>
        <v>162</v>
      </c>
      <c r="M174" s="17">
        <f t="shared" si="90"/>
        <v>162</v>
      </c>
      <c r="N174" s="12">
        <f t="shared" si="79"/>
        <v>1.0172107850000001</v>
      </c>
      <c r="O174" s="12">
        <f t="shared" ca="1" si="80"/>
        <v>1.104419694</v>
      </c>
      <c r="P174" s="17">
        <f t="shared" si="91"/>
        <v>0</v>
      </c>
      <c r="Q174" s="14">
        <f t="shared" ca="1" si="81"/>
        <v>104.41969400000001</v>
      </c>
      <c r="R174" s="20">
        <f t="shared" si="82"/>
        <v>0</v>
      </c>
      <c r="S174" s="14">
        <f t="shared" si="92"/>
        <v>0</v>
      </c>
      <c r="T174" s="4" t="str">
        <f t="shared" si="93"/>
        <v>J=</v>
      </c>
      <c r="U174" s="29">
        <f t="shared" si="94"/>
        <v>45656</v>
      </c>
      <c r="V174" s="3"/>
      <c r="W174" s="3"/>
      <c r="X174" s="85">
        <f>[2]Plan1!$A244</f>
        <v>44243</v>
      </c>
      <c r="Y174" s="86" t="str">
        <f>[2]Plan1!$C244</f>
        <v>Carnaval</v>
      </c>
      <c r="Z174" s="73"/>
      <c r="AA174" s="1"/>
      <c r="AC174" s="71">
        <f t="shared" si="99"/>
        <v>45320</v>
      </c>
      <c r="AD174" s="71">
        <f t="shared" si="101"/>
        <v>45321</v>
      </c>
      <c r="AE174" s="128">
        <f t="shared" si="102"/>
        <v>45319</v>
      </c>
      <c r="AF174" s="71">
        <f t="shared" si="100"/>
        <v>45321</v>
      </c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67">
        <f t="shared" si="95"/>
        <v>45131</v>
      </c>
      <c r="B175" s="68">
        <f t="shared" ca="1" si="96"/>
        <v>1105.097004</v>
      </c>
      <c r="C175" s="14">
        <f t="shared" si="83"/>
        <v>1000</v>
      </c>
      <c r="D175" s="58">
        <f t="shared" si="84"/>
        <v>45126</v>
      </c>
      <c r="E175" s="57">
        <f ca="1">IF(D175&lt;$B$1,VLOOKUP(D175,[1]DI!$A$4:$B$15000,2,FALSE),0)</f>
        <v>0.13650000000000001</v>
      </c>
      <c r="F175" s="14">
        <f t="shared" ca="1" si="85"/>
        <v>1.00050788</v>
      </c>
      <c r="G175" s="70">
        <f t="shared" ca="1" si="98"/>
        <v>1.0862847901433199</v>
      </c>
      <c r="H175" s="70">
        <f t="shared" si="86"/>
        <v>1</v>
      </c>
      <c r="I175" s="14">
        <f t="shared" ca="1" si="97"/>
        <v>1.0862847899999999</v>
      </c>
      <c r="J175" s="13">
        <f t="shared" si="87"/>
        <v>2.69E-2</v>
      </c>
      <c r="K175" s="29">
        <f t="shared" si="88"/>
        <v>44894</v>
      </c>
      <c r="L175" s="2">
        <f t="shared" si="89"/>
        <v>163</v>
      </c>
      <c r="M175" s="17">
        <f t="shared" si="90"/>
        <v>163</v>
      </c>
      <c r="N175" s="12">
        <f t="shared" si="79"/>
        <v>1.017317939</v>
      </c>
      <c r="O175" s="12">
        <f t="shared" ca="1" si="80"/>
        <v>1.1050970040000001</v>
      </c>
      <c r="P175" s="17">
        <f t="shared" si="91"/>
        <v>0</v>
      </c>
      <c r="Q175" s="14">
        <f t="shared" ca="1" si="81"/>
        <v>105.097004</v>
      </c>
      <c r="R175" s="20">
        <f t="shared" si="82"/>
        <v>0</v>
      </c>
      <c r="S175" s="14">
        <f t="shared" si="92"/>
        <v>0</v>
      </c>
      <c r="T175" s="4" t="str">
        <f t="shared" si="93"/>
        <v>J=</v>
      </c>
      <c r="U175" s="29">
        <f t="shared" si="94"/>
        <v>45656</v>
      </c>
      <c r="V175" s="3"/>
      <c r="W175" s="3"/>
      <c r="X175" s="85">
        <f>[2]Plan1!$A245</f>
        <v>44288</v>
      </c>
      <c r="Y175" s="86" t="str">
        <f>[2]Plan1!$C245</f>
        <v>Paixão de Cristo</v>
      </c>
      <c r="Z175" s="73"/>
      <c r="AA175" s="1"/>
      <c r="AC175" s="71">
        <f t="shared" si="99"/>
        <v>45351</v>
      </c>
      <c r="AD175" s="71">
        <f t="shared" si="101"/>
        <v>45352</v>
      </c>
      <c r="AE175" s="128">
        <f t="shared" si="102"/>
        <v>45350</v>
      </c>
      <c r="AF175" s="71">
        <f t="shared" si="100"/>
        <v>45352</v>
      </c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67">
        <f t="shared" si="95"/>
        <v>45132</v>
      </c>
      <c r="B176" s="68">
        <f t="shared" ca="1" si="96"/>
        <v>1105.774729</v>
      </c>
      <c r="C176" s="14">
        <f t="shared" si="83"/>
        <v>1000</v>
      </c>
      <c r="D176" s="58">
        <f t="shared" si="84"/>
        <v>45127</v>
      </c>
      <c r="E176" s="57">
        <f ca="1">IF(D176&lt;$B$1,VLOOKUP(D176,[1]DI!$A$4:$B$15000,2,FALSE),0)</f>
        <v>0.13650000000000001</v>
      </c>
      <c r="F176" s="14">
        <f t="shared" ca="1" si="85"/>
        <v>1.00050788</v>
      </c>
      <c r="G176" s="70">
        <f t="shared" ca="1" si="98"/>
        <v>1.08683649246254</v>
      </c>
      <c r="H176" s="70">
        <f t="shared" si="86"/>
        <v>1</v>
      </c>
      <c r="I176" s="14">
        <f t="shared" ca="1" si="97"/>
        <v>1.08683649</v>
      </c>
      <c r="J176" s="13">
        <f t="shared" si="87"/>
        <v>2.69E-2</v>
      </c>
      <c r="K176" s="29">
        <f t="shared" si="88"/>
        <v>44894</v>
      </c>
      <c r="L176" s="2">
        <f t="shared" si="89"/>
        <v>164</v>
      </c>
      <c r="M176" s="17">
        <f t="shared" si="90"/>
        <v>164</v>
      </c>
      <c r="N176" s="12">
        <f t="shared" si="79"/>
        <v>1.017425104</v>
      </c>
      <c r="O176" s="12">
        <f t="shared" ca="1" si="80"/>
        <v>1.105774729</v>
      </c>
      <c r="P176" s="17">
        <f t="shared" si="91"/>
        <v>0</v>
      </c>
      <c r="Q176" s="14">
        <f t="shared" ca="1" si="81"/>
        <v>105.77472899999999</v>
      </c>
      <c r="R176" s="20">
        <f t="shared" si="82"/>
        <v>0</v>
      </c>
      <c r="S176" s="14">
        <f t="shared" si="92"/>
        <v>0</v>
      </c>
      <c r="T176" s="4" t="str">
        <f t="shared" si="93"/>
        <v>J=</v>
      </c>
      <c r="U176" s="29">
        <f t="shared" si="94"/>
        <v>45656</v>
      </c>
      <c r="V176" s="3"/>
      <c r="W176" s="3"/>
      <c r="X176" s="85">
        <f>[2]Plan1!$A246</f>
        <v>44307</v>
      </c>
      <c r="Y176" s="86" t="str">
        <f>[2]Plan1!$C246</f>
        <v>Tiradentes</v>
      </c>
      <c r="Z176" s="73"/>
      <c r="AA176" s="1"/>
      <c r="AC176" s="71">
        <f t="shared" si="99"/>
        <v>45379</v>
      </c>
      <c r="AD176" s="71">
        <f t="shared" si="101"/>
        <v>45381</v>
      </c>
      <c r="AE176" s="128">
        <f t="shared" si="102"/>
        <v>45379</v>
      </c>
      <c r="AF176" s="71">
        <f t="shared" si="100"/>
        <v>45383</v>
      </c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67">
        <f t="shared" si="95"/>
        <v>45133</v>
      </c>
      <c r="B177" s="68">
        <f t="shared" ca="1" si="96"/>
        <v>1106.4528700000001</v>
      </c>
      <c r="C177" s="14">
        <f t="shared" si="83"/>
        <v>1000</v>
      </c>
      <c r="D177" s="58">
        <f t="shared" si="84"/>
        <v>45128</v>
      </c>
      <c r="E177" s="57">
        <f ca="1">IF(D177&lt;$B$1,VLOOKUP(D177,[1]DI!$A$4:$B$15000,2,FALSE),0)</f>
        <v>0.13650000000000001</v>
      </c>
      <c r="F177" s="14">
        <f t="shared" ca="1" si="85"/>
        <v>1.00050788</v>
      </c>
      <c r="G177" s="70">
        <f t="shared" ca="1" si="98"/>
        <v>1.08738847498033</v>
      </c>
      <c r="H177" s="70">
        <f t="shared" si="86"/>
        <v>1</v>
      </c>
      <c r="I177" s="14">
        <f t="shared" ca="1" si="97"/>
        <v>1.0873884700000001</v>
      </c>
      <c r="J177" s="13">
        <f t="shared" si="87"/>
        <v>2.69E-2</v>
      </c>
      <c r="K177" s="29">
        <f t="shared" si="88"/>
        <v>44894</v>
      </c>
      <c r="L177" s="2">
        <f t="shared" si="89"/>
        <v>165</v>
      </c>
      <c r="M177" s="17">
        <f t="shared" si="90"/>
        <v>165</v>
      </c>
      <c r="N177" s="12">
        <f t="shared" si="79"/>
        <v>1.017532281</v>
      </c>
      <c r="O177" s="12">
        <f t="shared" ca="1" si="80"/>
        <v>1.10645287</v>
      </c>
      <c r="P177" s="17">
        <f t="shared" si="91"/>
        <v>0</v>
      </c>
      <c r="Q177" s="14">
        <f t="shared" ca="1" si="81"/>
        <v>106.45287</v>
      </c>
      <c r="R177" s="20">
        <f t="shared" si="82"/>
        <v>0</v>
      </c>
      <c r="S177" s="14">
        <f t="shared" si="92"/>
        <v>0</v>
      </c>
      <c r="T177" s="4" t="str">
        <f t="shared" si="93"/>
        <v>J=</v>
      </c>
      <c r="U177" s="29">
        <f t="shared" si="94"/>
        <v>45656</v>
      </c>
      <c r="V177" s="3"/>
      <c r="W177" s="3"/>
      <c r="X177" s="85">
        <f>[2]Plan1!$A247</f>
        <v>44317</v>
      </c>
      <c r="Y177" s="86" t="str">
        <f>[2]Plan1!$C247</f>
        <v>Dia do Trabalho</v>
      </c>
      <c r="Z177" s="73"/>
      <c r="AA177" s="1"/>
      <c r="AC177" s="71">
        <f t="shared" si="99"/>
        <v>45411</v>
      </c>
      <c r="AD177" s="71">
        <f t="shared" si="101"/>
        <v>45412</v>
      </c>
      <c r="AE177" s="128">
        <f t="shared" si="102"/>
        <v>45410</v>
      </c>
      <c r="AF177" s="71">
        <f t="shared" si="100"/>
        <v>45412</v>
      </c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67">
        <f t="shared" si="95"/>
        <v>45134</v>
      </c>
      <c r="B178" s="68">
        <f t="shared" ca="1" si="96"/>
        <v>1107.131437</v>
      </c>
      <c r="C178" s="14">
        <f t="shared" si="83"/>
        <v>1000</v>
      </c>
      <c r="D178" s="58">
        <f t="shared" si="84"/>
        <v>45131</v>
      </c>
      <c r="E178" s="57">
        <f ca="1">IF(D178&lt;$B$1,VLOOKUP(D178,[1]DI!$A$4:$B$15000,2,FALSE),0)</f>
        <v>0.13650000000000001</v>
      </c>
      <c r="F178" s="14">
        <f t="shared" ca="1" si="85"/>
        <v>1.00050788</v>
      </c>
      <c r="G178" s="70">
        <f t="shared" ca="1" si="98"/>
        <v>1.087940737839</v>
      </c>
      <c r="H178" s="70">
        <f t="shared" si="86"/>
        <v>1</v>
      </c>
      <c r="I178" s="14">
        <f t="shared" ca="1" si="97"/>
        <v>1.0879407400000001</v>
      </c>
      <c r="J178" s="13">
        <f t="shared" si="87"/>
        <v>2.69E-2</v>
      </c>
      <c r="K178" s="29">
        <f t="shared" si="88"/>
        <v>44894</v>
      </c>
      <c r="L178" s="2">
        <f t="shared" si="89"/>
        <v>166</v>
      </c>
      <c r="M178" s="17">
        <f t="shared" si="90"/>
        <v>166</v>
      </c>
      <c r="N178" s="12">
        <f t="shared" si="79"/>
        <v>1.0176394689999999</v>
      </c>
      <c r="O178" s="12">
        <f t="shared" ca="1" si="80"/>
        <v>1.1071314370000001</v>
      </c>
      <c r="P178" s="17">
        <f t="shared" si="91"/>
        <v>0</v>
      </c>
      <c r="Q178" s="14">
        <f t="shared" ca="1" si="81"/>
        <v>107.13143700000001</v>
      </c>
      <c r="R178" s="20">
        <f t="shared" si="82"/>
        <v>0</v>
      </c>
      <c r="S178" s="14">
        <f t="shared" si="92"/>
        <v>0</v>
      </c>
      <c r="T178" s="4" t="str">
        <f t="shared" si="93"/>
        <v>J=</v>
      </c>
      <c r="U178" s="29">
        <f t="shared" si="94"/>
        <v>45656</v>
      </c>
      <c r="V178" s="3"/>
      <c r="W178" s="3"/>
      <c r="X178" s="85">
        <f>[2]Plan1!$A248</f>
        <v>44350</v>
      </c>
      <c r="Y178" s="86" t="str">
        <f>[2]Plan1!$C248</f>
        <v>Corpus Christi</v>
      </c>
      <c r="Z178" s="73"/>
      <c r="AA178" s="1"/>
      <c r="AC178" s="71">
        <f t="shared" si="99"/>
        <v>45441</v>
      </c>
      <c r="AD178" s="71">
        <f t="shared" si="101"/>
        <v>45442</v>
      </c>
      <c r="AE178" s="128">
        <f t="shared" si="102"/>
        <v>45440</v>
      </c>
      <c r="AF178" s="71">
        <f t="shared" si="100"/>
        <v>45443</v>
      </c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67">
        <f t="shared" si="95"/>
        <v>45135</v>
      </c>
      <c r="B179" s="68">
        <f t="shared" ca="1" si="96"/>
        <v>1107.8104089999999</v>
      </c>
      <c r="C179" s="14">
        <f t="shared" si="83"/>
        <v>1000</v>
      </c>
      <c r="D179" s="58">
        <f t="shared" si="84"/>
        <v>45132</v>
      </c>
      <c r="E179" s="57">
        <f ca="1">IF(D179&lt;$B$1,VLOOKUP(D179,[1]DI!$A$4:$B$15000,2,FALSE),0)</f>
        <v>0.13650000000000001</v>
      </c>
      <c r="F179" s="14">
        <f t="shared" ca="1" si="85"/>
        <v>1.00050788</v>
      </c>
      <c r="G179" s="70">
        <f t="shared" ca="1" si="98"/>
        <v>1.08849328118093</v>
      </c>
      <c r="H179" s="70">
        <f t="shared" si="86"/>
        <v>1</v>
      </c>
      <c r="I179" s="14">
        <f t="shared" ca="1" si="97"/>
        <v>1.08849328</v>
      </c>
      <c r="J179" s="13">
        <f t="shared" si="87"/>
        <v>2.69E-2</v>
      </c>
      <c r="K179" s="29">
        <f t="shared" si="88"/>
        <v>44894</v>
      </c>
      <c r="L179" s="2">
        <f t="shared" si="89"/>
        <v>167</v>
      </c>
      <c r="M179" s="17">
        <f t="shared" si="90"/>
        <v>167</v>
      </c>
      <c r="N179" s="12">
        <f t="shared" si="79"/>
        <v>1.017746668</v>
      </c>
      <c r="O179" s="12">
        <f t="shared" ca="1" si="80"/>
        <v>1.1078104090000001</v>
      </c>
      <c r="P179" s="17">
        <f t="shared" si="91"/>
        <v>0</v>
      </c>
      <c r="Q179" s="14">
        <f t="shared" ca="1" si="81"/>
        <v>107.81040900000001</v>
      </c>
      <c r="R179" s="20">
        <f t="shared" si="82"/>
        <v>0</v>
      </c>
      <c r="S179" s="14">
        <f t="shared" si="92"/>
        <v>0</v>
      </c>
      <c r="T179" s="4" t="str">
        <f t="shared" si="93"/>
        <v>J=</v>
      </c>
      <c r="U179" s="29">
        <f t="shared" si="94"/>
        <v>45656</v>
      </c>
      <c r="V179" s="3"/>
      <c r="W179" s="3"/>
      <c r="X179" s="85">
        <f>[2]Plan1!$A249</f>
        <v>44446</v>
      </c>
      <c r="Y179" s="86" t="str">
        <f>[2]Plan1!$C249</f>
        <v>Independência do Brasil</v>
      </c>
      <c r="Z179" s="73"/>
      <c r="AA179" s="1"/>
      <c r="AC179" s="71">
        <f t="shared" si="99"/>
        <v>45471</v>
      </c>
      <c r="AD179" s="71">
        <f t="shared" si="101"/>
        <v>45473</v>
      </c>
      <c r="AE179" s="128">
        <f t="shared" si="102"/>
        <v>45471</v>
      </c>
      <c r="AF179" s="71">
        <f t="shared" si="100"/>
        <v>45474</v>
      </c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67">
        <f t="shared" si="95"/>
        <v>45138</v>
      </c>
      <c r="B180" s="68">
        <f t="shared" ca="1" si="96"/>
        <v>1108.4898069999999</v>
      </c>
      <c r="C180" s="14">
        <f t="shared" si="83"/>
        <v>1000</v>
      </c>
      <c r="D180" s="58">
        <f t="shared" si="84"/>
        <v>45133</v>
      </c>
      <c r="E180" s="57">
        <f ca="1">IF(D180&lt;$B$1,VLOOKUP(D180,[1]DI!$A$4:$B$15000,2,FALSE),0)</f>
        <v>0.13650000000000001</v>
      </c>
      <c r="F180" s="14">
        <f t="shared" ca="1" si="85"/>
        <v>1.00050788</v>
      </c>
      <c r="G180" s="70">
        <f t="shared" ca="1" si="98"/>
        <v>1.08904610514858</v>
      </c>
      <c r="H180" s="70">
        <f t="shared" si="86"/>
        <v>1</v>
      </c>
      <c r="I180" s="14">
        <f t="shared" ca="1" si="97"/>
        <v>1.08904611</v>
      </c>
      <c r="J180" s="13">
        <f t="shared" si="87"/>
        <v>2.69E-2</v>
      </c>
      <c r="K180" s="29">
        <f t="shared" si="88"/>
        <v>44894</v>
      </c>
      <c r="L180" s="2">
        <f t="shared" si="89"/>
        <v>168</v>
      </c>
      <c r="M180" s="17">
        <f t="shared" si="90"/>
        <v>168</v>
      </c>
      <c r="N180" s="12">
        <f t="shared" si="79"/>
        <v>1.017853879</v>
      </c>
      <c r="O180" s="12">
        <f t="shared" ca="1" si="80"/>
        <v>1.108489807</v>
      </c>
      <c r="P180" s="17">
        <f t="shared" si="91"/>
        <v>0</v>
      </c>
      <c r="Q180" s="14">
        <f t="shared" ca="1" si="81"/>
        <v>108.489807</v>
      </c>
      <c r="R180" s="20">
        <f t="shared" si="82"/>
        <v>0</v>
      </c>
      <c r="S180" s="14">
        <f t="shared" si="92"/>
        <v>0</v>
      </c>
      <c r="T180" s="4" t="str">
        <f t="shared" si="93"/>
        <v>J=</v>
      </c>
      <c r="U180" s="29">
        <f t="shared" si="94"/>
        <v>45656</v>
      </c>
      <c r="V180" s="3"/>
      <c r="W180" s="3"/>
      <c r="X180" s="85">
        <f>[2]Plan1!$A250</f>
        <v>44481</v>
      </c>
      <c r="Y180" s="86" t="str">
        <f>[2]Plan1!$C250</f>
        <v>Nossa Sr.a Aparecida - Padroeira do Brasil</v>
      </c>
      <c r="Z180" s="73"/>
      <c r="AA180" s="1"/>
      <c r="AC180" s="71">
        <f t="shared" si="99"/>
        <v>45502</v>
      </c>
      <c r="AD180" s="71">
        <f t="shared" si="101"/>
        <v>45503</v>
      </c>
      <c r="AE180" s="128">
        <f t="shared" si="102"/>
        <v>45501</v>
      </c>
      <c r="AF180" s="71">
        <f t="shared" si="100"/>
        <v>45503</v>
      </c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67">
        <f t="shared" si="95"/>
        <v>45139</v>
      </c>
      <c r="B181" s="68">
        <f t="shared" ca="1" si="96"/>
        <v>1109.1696099999999</v>
      </c>
      <c r="C181" s="14">
        <f t="shared" si="83"/>
        <v>1000</v>
      </c>
      <c r="D181" s="58">
        <f t="shared" si="84"/>
        <v>45134</v>
      </c>
      <c r="E181" s="57">
        <f ca="1">IF(D181&lt;$B$1,VLOOKUP(D181,[1]DI!$A$4:$B$15000,2,FALSE),0)</f>
        <v>0.13650000000000001</v>
      </c>
      <c r="F181" s="14">
        <f t="shared" ca="1" si="85"/>
        <v>1.00050788</v>
      </c>
      <c r="G181" s="70">
        <f t="shared" ca="1" si="98"/>
        <v>1.08959920988446</v>
      </c>
      <c r="H181" s="70">
        <f t="shared" si="86"/>
        <v>1</v>
      </c>
      <c r="I181" s="14">
        <f t="shared" ca="1" si="97"/>
        <v>1.08959921</v>
      </c>
      <c r="J181" s="13">
        <f t="shared" si="87"/>
        <v>2.69E-2</v>
      </c>
      <c r="K181" s="29">
        <f t="shared" si="88"/>
        <v>44894</v>
      </c>
      <c r="L181" s="2">
        <f t="shared" si="89"/>
        <v>169</v>
      </c>
      <c r="M181" s="17">
        <f t="shared" si="90"/>
        <v>169</v>
      </c>
      <c r="N181" s="12">
        <f t="shared" si="79"/>
        <v>1.0179611</v>
      </c>
      <c r="O181" s="12">
        <f t="shared" ca="1" si="80"/>
        <v>1.1091696099999999</v>
      </c>
      <c r="P181" s="17">
        <f t="shared" si="91"/>
        <v>0</v>
      </c>
      <c r="Q181" s="14">
        <f t="shared" ca="1" si="81"/>
        <v>109.16961000000001</v>
      </c>
      <c r="R181" s="20">
        <f t="shared" si="82"/>
        <v>0</v>
      </c>
      <c r="S181" s="14">
        <f t="shared" si="92"/>
        <v>0</v>
      </c>
      <c r="T181" s="4" t="str">
        <f t="shared" si="93"/>
        <v>J=</v>
      </c>
      <c r="U181" s="29">
        <f t="shared" si="94"/>
        <v>45656</v>
      </c>
      <c r="V181" s="3"/>
      <c r="W181" s="3"/>
      <c r="X181" s="85">
        <f>[2]Plan1!$A251</f>
        <v>44502</v>
      </c>
      <c r="Y181" s="86" t="str">
        <f>[2]Plan1!$C251</f>
        <v>Finados</v>
      </c>
      <c r="Z181" s="73"/>
      <c r="AA181" s="1"/>
      <c r="AC181" s="71">
        <f t="shared" si="99"/>
        <v>45533</v>
      </c>
      <c r="AD181" s="71">
        <f t="shared" si="101"/>
        <v>45534</v>
      </c>
      <c r="AE181" s="128">
        <f t="shared" si="102"/>
        <v>45532</v>
      </c>
      <c r="AF181" s="71">
        <f t="shared" si="100"/>
        <v>45534</v>
      </c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67">
        <f t="shared" si="95"/>
        <v>45140</v>
      </c>
      <c r="B182" s="68">
        <f t="shared" ca="1" si="96"/>
        <v>1109.849841</v>
      </c>
      <c r="C182" s="14">
        <f t="shared" si="83"/>
        <v>1000</v>
      </c>
      <c r="D182" s="58">
        <f t="shared" si="84"/>
        <v>45135</v>
      </c>
      <c r="E182" s="57">
        <f ca="1">IF(D182&lt;$B$1,VLOOKUP(D182,[1]DI!$A$4:$B$15000,2,FALSE),0)</f>
        <v>0.13650000000000001</v>
      </c>
      <c r="F182" s="14">
        <f t="shared" ca="1" si="85"/>
        <v>1.00050788</v>
      </c>
      <c r="G182" s="70">
        <f t="shared" ca="1" si="98"/>
        <v>1.0901525955311799</v>
      </c>
      <c r="H182" s="70">
        <f t="shared" si="86"/>
        <v>1</v>
      </c>
      <c r="I182" s="14">
        <f t="shared" ca="1" si="97"/>
        <v>1.0901525999999999</v>
      </c>
      <c r="J182" s="13">
        <f t="shared" si="87"/>
        <v>2.69E-2</v>
      </c>
      <c r="K182" s="29">
        <f t="shared" si="88"/>
        <v>44894</v>
      </c>
      <c r="L182" s="2">
        <f t="shared" si="89"/>
        <v>170</v>
      </c>
      <c r="M182" s="17">
        <f t="shared" si="90"/>
        <v>170</v>
      </c>
      <c r="N182" s="12">
        <f t="shared" si="79"/>
        <v>1.0180683340000001</v>
      </c>
      <c r="O182" s="12">
        <f t="shared" ca="1" si="80"/>
        <v>1.1098498409999999</v>
      </c>
      <c r="P182" s="17">
        <f t="shared" si="91"/>
        <v>0</v>
      </c>
      <c r="Q182" s="14">
        <f t="shared" ca="1" si="81"/>
        <v>109.849841</v>
      </c>
      <c r="R182" s="20">
        <f t="shared" si="82"/>
        <v>0</v>
      </c>
      <c r="S182" s="14">
        <f t="shared" si="92"/>
        <v>0</v>
      </c>
      <c r="T182" s="4" t="str">
        <f t="shared" si="93"/>
        <v>J=</v>
      </c>
      <c r="U182" s="29">
        <f t="shared" si="94"/>
        <v>45656</v>
      </c>
      <c r="V182" s="3"/>
      <c r="W182" s="3"/>
      <c r="X182" s="85">
        <f>[2]Plan1!$A252</f>
        <v>44515</v>
      </c>
      <c r="Y182" s="86" t="str">
        <f>[2]Plan1!$C252</f>
        <v>Proclamação da República</v>
      </c>
      <c r="Z182" s="73"/>
      <c r="AA182" s="1"/>
      <c r="AC182" s="71">
        <f t="shared" si="99"/>
        <v>45562</v>
      </c>
      <c r="AD182" s="71">
        <f t="shared" si="101"/>
        <v>45565</v>
      </c>
      <c r="AE182" s="128">
        <f t="shared" si="102"/>
        <v>45563</v>
      </c>
      <c r="AF182" s="71">
        <f t="shared" si="100"/>
        <v>45565</v>
      </c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67">
        <f t="shared" si="95"/>
        <v>45141</v>
      </c>
      <c r="B183" s="68">
        <f t="shared" ca="1" si="96"/>
        <v>1110.530477</v>
      </c>
      <c r="C183" s="14">
        <f t="shared" si="83"/>
        <v>1000</v>
      </c>
      <c r="D183" s="58">
        <f t="shared" si="84"/>
        <v>45138</v>
      </c>
      <c r="E183" s="57">
        <f ca="1">IF(D183&lt;$B$1,VLOOKUP(D183,[1]DI!$A$4:$B$15000,2,FALSE),0)</f>
        <v>0.13650000000000001</v>
      </c>
      <c r="F183" s="14">
        <f t="shared" ca="1" si="85"/>
        <v>1.00050788</v>
      </c>
      <c r="G183" s="70">
        <f t="shared" ca="1" si="98"/>
        <v>1.0907062622314001</v>
      </c>
      <c r="H183" s="70">
        <f t="shared" si="86"/>
        <v>1</v>
      </c>
      <c r="I183" s="14">
        <f t="shared" ca="1" si="97"/>
        <v>1.0907062599999999</v>
      </c>
      <c r="J183" s="13">
        <f t="shared" si="87"/>
        <v>2.69E-2</v>
      </c>
      <c r="K183" s="29">
        <f t="shared" si="88"/>
        <v>44894</v>
      </c>
      <c r="L183" s="2">
        <f t="shared" si="89"/>
        <v>171</v>
      </c>
      <c r="M183" s="17">
        <f t="shared" si="90"/>
        <v>171</v>
      </c>
      <c r="N183" s="12">
        <f t="shared" si="79"/>
        <v>1.0181755779999999</v>
      </c>
      <c r="O183" s="12">
        <f t="shared" ca="1" si="80"/>
        <v>1.110530477</v>
      </c>
      <c r="P183" s="17">
        <f t="shared" si="91"/>
        <v>0</v>
      </c>
      <c r="Q183" s="14">
        <f t="shared" ca="1" si="81"/>
        <v>110.530477</v>
      </c>
      <c r="R183" s="20">
        <f t="shared" si="82"/>
        <v>0</v>
      </c>
      <c r="S183" s="14">
        <f t="shared" si="92"/>
        <v>0</v>
      </c>
      <c r="T183" s="4" t="str">
        <f t="shared" si="93"/>
        <v>J=</v>
      </c>
      <c r="U183" s="29">
        <f t="shared" si="94"/>
        <v>45656</v>
      </c>
      <c r="V183" s="3"/>
      <c r="W183" s="3"/>
      <c r="X183" s="85">
        <f>[2]Plan1!$A253</f>
        <v>44555</v>
      </c>
      <c r="Y183" s="86" t="str">
        <f>[2]Plan1!$C253</f>
        <v>Natal</v>
      </c>
      <c r="Z183" s="73"/>
      <c r="AA183" s="1"/>
      <c r="AC183" s="71">
        <f t="shared" si="99"/>
        <v>45594</v>
      </c>
      <c r="AD183" s="71">
        <f t="shared" si="101"/>
        <v>45595</v>
      </c>
      <c r="AE183" s="128">
        <f t="shared" si="102"/>
        <v>45593</v>
      </c>
      <c r="AF183" s="71">
        <f t="shared" si="100"/>
        <v>45595</v>
      </c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67">
        <f t="shared" si="95"/>
        <v>45142</v>
      </c>
      <c r="B184" s="68">
        <f t="shared" ca="1" si="96"/>
        <v>1111.2115389999999</v>
      </c>
      <c r="C184" s="14">
        <f t="shared" si="83"/>
        <v>1000</v>
      </c>
      <c r="D184" s="58">
        <f t="shared" si="84"/>
        <v>45139</v>
      </c>
      <c r="E184" s="57">
        <f ca="1">IF(D184&lt;$B$1,VLOOKUP(D184,[1]DI!$A$4:$B$15000,2,FALSE),0)</f>
        <v>0.13650000000000001</v>
      </c>
      <c r="F184" s="14">
        <f t="shared" ca="1" si="85"/>
        <v>1.00050788</v>
      </c>
      <c r="G184" s="70">
        <f t="shared" ca="1" si="98"/>
        <v>1.0912602101278599</v>
      </c>
      <c r="H184" s="70">
        <f t="shared" si="86"/>
        <v>1</v>
      </c>
      <c r="I184" s="14">
        <f t="shared" ca="1" si="97"/>
        <v>1.09126021</v>
      </c>
      <c r="J184" s="13">
        <f t="shared" si="87"/>
        <v>2.69E-2</v>
      </c>
      <c r="K184" s="29">
        <f t="shared" si="88"/>
        <v>44894</v>
      </c>
      <c r="L184" s="2">
        <f t="shared" si="89"/>
        <v>172</v>
      </c>
      <c r="M184" s="17">
        <f t="shared" si="90"/>
        <v>172</v>
      </c>
      <c r="N184" s="12">
        <f t="shared" si="79"/>
        <v>1.0182828340000001</v>
      </c>
      <c r="O184" s="12">
        <f t="shared" ca="1" si="80"/>
        <v>1.1112115389999999</v>
      </c>
      <c r="P184" s="17">
        <f t="shared" si="91"/>
        <v>0</v>
      </c>
      <c r="Q184" s="14">
        <f t="shared" ca="1" si="81"/>
        <v>111.211539</v>
      </c>
      <c r="R184" s="20">
        <f t="shared" si="82"/>
        <v>0</v>
      </c>
      <c r="S184" s="14">
        <f t="shared" si="92"/>
        <v>0</v>
      </c>
      <c r="T184" s="4" t="str">
        <f t="shared" si="93"/>
        <v>J=</v>
      </c>
      <c r="U184" s="29">
        <f t="shared" si="94"/>
        <v>45656</v>
      </c>
      <c r="V184" s="3"/>
      <c r="W184" s="3"/>
      <c r="X184" s="85">
        <f>[2]Plan1!$A254</f>
        <v>44562</v>
      </c>
      <c r="Y184" s="86" t="str">
        <f>[2]Plan1!$C254</f>
        <v>Confraternização Universal</v>
      </c>
      <c r="Z184" s="73"/>
      <c r="AA184" s="1"/>
      <c r="AC184" s="71">
        <f t="shared" si="99"/>
        <v>45625</v>
      </c>
      <c r="AD184" s="71">
        <f t="shared" si="101"/>
        <v>45626</v>
      </c>
      <c r="AE184" s="128">
        <f t="shared" si="102"/>
        <v>45624</v>
      </c>
      <c r="AF184" s="71">
        <f t="shared" si="100"/>
        <v>45628</v>
      </c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67">
        <f t="shared" si="95"/>
        <v>45145</v>
      </c>
      <c r="B185" s="68">
        <f t="shared" ca="1" si="96"/>
        <v>1111.893018</v>
      </c>
      <c r="C185" s="14">
        <f t="shared" si="83"/>
        <v>1000</v>
      </c>
      <c r="D185" s="58">
        <f t="shared" si="84"/>
        <v>45140</v>
      </c>
      <c r="E185" s="57">
        <f ca="1">IF(D185&lt;$B$1,VLOOKUP(D185,[1]DI!$A$4:$B$15000,2,FALSE),0)</f>
        <v>0.13650000000000001</v>
      </c>
      <c r="F185" s="14">
        <f t="shared" ca="1" si="85"/>
        <v>1.00050788</v>
      </c>
      <c r="G185" s="70">
        <f t="shared" ca="1" si="98"/>
        <v>1.09181443936338</v>
      </c>
      <c r="H185" s="70">
        <f t="shared" si="86"/>
        <v>1</v>
      </c>
      <c r="I185" s="14">
        <f t="shared" ca="1" si="97"/>
        <v>1.0918144400000001</v>
      </c>
      <c r="J185" s="13">
        <f t="shared" si="87"/>
        <v>2.69E-2</v>
      </c>
      <c r="K185" s="29">
        <f t="shared" si="88"/>
        <v>44894</v>
      </c>
      <c r="L185" s="2">
        <f t="shared" si="89"/>
        <v>173</v>
      </c>
      <c r="M185" s="17">
        <f t="shared" si="90"/>
        <v>173</v>
      </c>
      <c r="N185" s="12">
        <f t="shared" si="79"/>
        <v>1.018390101</v>
      </c>
      <c r="O185" s="12">
        <f t="shared" ca="1" si="80"/>
        <v>1.111893018</v>
      </c>
      <c r="P185" s="17">
        <f t="shared" si="91"/>
        <v>0</v>
      </c>
      <c r="Q185" s="14">
        <f t="shared" ca="1" si="81"/>
        <v>111.893018</v>
      </c>
      <c r="R185" s="20">
        <f t="shared" si="82"/>
        <v>0</v>
      </c>
      <c r="S185" s="14">
        <f t="shared" si="92"/>
        <v>0</v>
      </c>
      <c r="T185" s="4" t="str">
        <f t="shared" si="93"/>
        <v>J=</v>
      </c>
      <c r="U185" s="29">
        <f t="shared" si="94"/>
        <v>45656</v>
      </c>
      <c r="V185" s="3"/>
      <c r="W185" s="3"/>
      <c r="X185" s="85">
        <f>[2]Plan1!$A255</f>
        <v>44620</v>
      </c>
      <c r="Y185" s="86" t="str">
        <f>[2]Plan1!$C255</f>
        <v>Carnaval</v>
      </c>
      <c r="Z185" s="73"/>
      <c r="AA185" s="1"/>
      <c r="AC185" s="71">
        <f t="shared" si="99"/>
        <v>45653</v>
      </c>
      <c r="AD185" s="71">
        <f t="shared" si="101"/>
        <v>45656</v>
      </c>
      <c r="AE185" s="128">
        <f t="shared" si="102"/>
        <v>45654</v>
      </c>
      <c r="AF185" s="71">
        <f t="shared" si="100"/>
        <v>45656</v>
      </c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67">
        <f t="shared" si="95"/>
        <v>45146</v>
      </c>
      <c r="B186" s="68">
        <f t="shared" ca="1" si="96"/>
        <v>1112.574912</v>
      </c>
      <c r="C186" s="14">
        <f t="shared" si="83"/>
        <v>1000</v>
      </c>
      <c r="D186" s="58">
        <f t="shared" si="84"/>
        <v>45141</v>
      </c>
      <c r="E186" s="57">
        <f ca="1">IF(D186&lt;$B$1,VLOOKUP(D186,[1]DI!$A$4:$B$15000,2,FALSE),0)</f>
        <v>0.13150000000000001</v>
      </c>
      <c r="F186" s="14">
        <f t="shared" ca="1" si="85"/>
        <v>1.0004903700000001</v>
      </c>
      <c r="G186" s="70">
        <f t="shared" ca="1" si="98"/>
        <v>1.09236895008084</v>
      </c>
      <c r="H186" s="70">
        <f t="shared" si="86"/>
        <v>1</v>
      </c>
      <c r="I186" s="14">
        <f t="shared" ca="1" si="97"/>
        <v>1.09236895</v>
      </c>
      <c r="J186" s="13">
        <f t="shared" si="87"/>
        <v>2.69E-2</v>
      </c>
      <c r="K186" s="29">
        <f t="shared" si="88"/>
        <v>44894</v>
      </c>
      <c r="L186" s="2">
        <f t="shared" si="89"/>
        <v>174</v>
      </c>
      <c r="M186" s="17">
        <f t="shared" si="90"/>
        <v>174</v>
      </c>
      <c r="N186" s="12">
        <f t="shared" si="79"/>
        <v>1.018497379</v>
      </c>
      <c r="O186" s="12">
        <f t="shared" ca="1" si="80"/>
        <v>1.1125749119999999</v>
      </c>
      <c r="P186" s="17">
        <f t="shared" si="91"/>
        <v>0</v>
      </c>
      <c r="Q186" s="14">
        <f t="shared" ca="1" si="81"/>
        <v>112.574912</v>
      </c>
      <c r="R186" s="20">
        <f t="shared" si="82"/>
        <v>0</v>
      </c>
      <c r="S186" s="14">
        <f t="shared" si="92"/>
        <v>0</v>
      </c>
      <c r="T186" s="4" t="str">
        <f t="shared" si="93"/>
        <v>J=</v>
      </c>
      <c r="U186" s="29">
        <f t="shared" si="94"/>
        <v>45656</v>
      </c>
      <c r="V186" s="3"/>
      <c r="W186" s="3"/>
      <c r="X186" s="85">
        <f>[2]Plan1!$A256</f>
        <v>44621</v>
      </c>
      <c r="Y186" s="86" t="str">
        <f>[2]Plan1!$C256</f>
        <v>Carnaval</v>
      </c>
      <c r="Z186" s="73"/>
      <c r="AA186" s="1"/>
      <c r="AC186" s="71">
        <f t="shared" si="99"/>
        <v>45686</v>
      </c>
      <c r="AD186" s="71">
        <f t="shared" si="101"/>
        <v>45687</v>
      </c>
      <c r="AE186" s="128">
        <f t="shared" si="102"/>
        <v>45685</v>
      </c>
      <c r="AF186" s="71">
        <f t="shared" si="100"/>
        <v>45687</v>
      </c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67">
        <f t="shared" si="95"/>
        <v>45147</v>
      </c>
      <c r="B187" s="68">
        <f t="shared" ca="1" si="96"/>
        <v>1113.2377489999999</v>
      </c>
      <c r="C187" s="14">
        <f t="shared" si="83"/>
        <v>1000</v>
      </c>
      <c r="D187" s="58">
        <f t="shared" si="84"/>
        <v>45142</v>
      </c>
      <c r="E187" s="57">
        <f ca="1">IF(D187&lt;$B$1,VLOOKUP(D187,[1]DI!$A$4:$B$15000,2,FALSE),0)</f>
        <v>0.13150000000000001</v>
      </c>
      <c r="F187" s="14">
        <f t="shared" ca="1" si="85"/>
        <v>1.0004903700000001</v>
      </c>
      <c r="G187" s="70">
        <f t="shared" ca="1" si="98"/>
        <v>1.09290461504289</v>
      </c>
      <c r="H187" s="70">
        <f t="shared" si="86"/>
        <v>1</v>
      </c>
      <c r="I187" s="14">
        <f t="shared" ca="1" si="97"/>
        <v>1.0929046200000001</v>
      </c>
      <c r="J187" s="13">
        <f t="shared" si="87"/>
        <v>2.69E-2</v>
      </c>
      <c r="K187" s="29">
        <f t="shared" si="88"/>
        <v>44894</v>
      </c>
      <c r="L187" s="2">
        <f t="shared" si="89"/>
        <v>175</v>
      </c>
      <c r="M187" s="17">
        <f t="shared" si="90"/>
        <v>175</v>
      </c>
      <c r="N187" s="12">
        <f t="shared" si="79"/>
        <v>1.0186046689999999</v>
      </c>
      <c r="O187" s="12">
        <f t="shared" ca="1" si="80"/>
        <v>1.1132377490000001</v>
      </c>
      <c r="P187" s="17">
        <f t="shared" si="91"/>
        <v>0</v>
      </c>
      <c r="Q187" s="14">
        <f t="shared" ca="1" si="81"/>
        <v>113.23774899999999</v>
      </c>
      <c r="R187" s="20">
        <f t="shared" si="82"/>
        <v>0</v>
      </c>
      <c r="S187" s="14">
        <f t="shared" si="92"/>
        <v>0</v>
      </c>
      <c r="T187" s="4" t="str">
        <f t="shared" si="93"/>
        <v>J=</v>
      </c>
      <c r="U187" s="29">
        <f t="shared" si="94"/>
        <v>45656</v>
      </c>
      <c r="V187" s="3"/>
      <c r="W187" s="3"/>
      <c r="X187" s="85">
        <f>[2]Plan1!$A257</f>
        <v>44666</v>
      </c>
      <c r="Y187" s="86" t="str">
        <f>[2]Plan1!$C257</f>
        <v>Paixão de Cristo</v>
      </c>
      <c r="Z187" s="73"/>
      <c r="AA187" s="1"/>
      <c r="AC187" s="71">
        <f t="shared" si="99"/>
        <v>45716</v>
      </c>
      <c r="AD187" s="71">
        <f t="shared" si="101"/>
        <v>45718</v>
      </c>
      <c r="AE187" s="128">
        <f t="shared" si="102"/>
        <v>45716</v>
      </c>
      <c r="AF187" s="71">
        <f t="shared" si="100"/>
        <v>45721</v>
      </c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67">
        <f t="shared" si="95"/>
        <v>45148</v>
      </c>
      <c r="B188" s="68">
        <f t="shared" ca="1" si="96"/>
        <v>1113.900967</v>
      </c>
      <c r="C188" s="14">
        <f t="shared" si="83"/>
        <v>1000</v>
      </c>
      <c r="D188" s="58">
        <f t="shared" si="84"/>
        <v>45145</v>
      </c>
      <c r="E188" s="57">
        <f ca="1">IF(D188&lt;$B$1,VLOOKUP(D188,[1]DI!$A$4:$B$15000,2,FALSE),0)</f>
        <v>0.13150000000000001</v>
      </c>
      <c r="F188" s="14">
        <f t="shared" ca="1" si="85"/>
        <v>1.0004903700000001</v>
      </c>
      <c r="G188" s="70">
        <f t="shared" ca="1" si="98"/>
        <v>1.09344054267897</v>
      </c>
      <c r="H188" s="70">
        <f t="shared" si="86"/>
        <v>1</v>
      </c>
      <c r="I188" s="14">
        <f t="shared" ca="1" si="97"/>
        <v>1.09344054</v>
      </c>
      <c r="J188" s="13">
        <f t="shared" si="87"/>
        <v>2.69E-2</v>
      </c>
      <c r="K188" s="29">
        <f t="shared" si="88"/>
        <v>44894</v>
      </c>
      <c r="L188" s="2">
        <f t="shared" si="89"/>
        <v>176</v>
      </c>
      <c r="M188" s="17">
        <f t="shared" si="90"/>
        <v>176</v>
      </c>
      <c r="N188" s="12">
        <f t="shared" si="79"/>
        <v>1.01871197</v>
      </c>
      <c r="O188" s="12">
        <f t="shared" ca="1" si="80"/>
        <v>1.113900967</v>
      </c>
      <c r="P188" s="17">
        <f t="shared" si="91"/>
        <v>0</v>
      </c>
      <c r="Q188" s="14">
        <f t="shared" ca="1" si="81"/>
        <v>113.90096699999999</v>
      </c>
      <c r="R188" s="20">
        <f t="shared" si="82"/>
        <v>0</v>
      </c>
      <c r="S188" s="14">
        <f t="shared" si="92"/>
        <v>0</v>
      </c>
      <c r="T188" s="4" t="str">
        <f t="shared" si="93"/>
        <v>J=</v>
      </c>
      <c r="U188" s="29">
        <f t="shared" si="94"/>
        <v>45656</v>
      </c>
      <c r="V188" s="3"/>
      <c r="W188" s="3"/>
      <c r="X188" s="85">
        <f>[2]Plan1!$A258</f>
        <v>44672</v>
      </c>
      <c r="Y188" s="86" t="str">
        <f>[2]Plan1!$C258</f>
        <v>Tiradentes</v>
      </c>
      <c r="Z188" s="73"/>
      <c r="AA188" s="1"/>
      <c r="AC188" s="71">
        <f t="shared" si="99"/>
        <v>45744</v>
      </c>
      <c r="AD188" s="71">
        <f t="shared" si="101"/>
        <v>45746</v>
      </c>
      <c r="AE188" s="128">
        <f t="shared" si="102"/>
        <v>45744</v>
      </c>
      <c r="AF188" s="71">
        <f t="shared" si="100"/>
        <v>45747</v>
      </c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67">
        <f t="shared" si="95"/>
        <v>45149</v>
      </c>
      <c r="B189" s="68">
        <f t="shared" ca="1" si="96"/>
        <v>1114.5645870000001</v>
      </c>
      <c r="C189" s="14">
        <f t="shared" si="83"/>
        <v>1000</v>
      </c>
      <c r="D189" s="58">
        <f t="shared" si="84"/>
        <v>45146</v>
      </c>
      <c r="E189" s="57">
        <f ca="1">IF(D189&lt;$B$1,VLOOKUP(D189,[1]DI!$A$4:$B$15000,2,FALSE),0)</f>
        <v>0.13150000000000001</v>
      </c>
      <c r="F189" s="14">
        <f t="shared" ca="1" si="85"/>
        <v>1.0004903700000001</v>
      </c>
      <c r="G189" s="70">
        <f t="shared" ca="1" si="98"/>
        <v>1.09397673311788</v>
      </c>
      <c r="H189" s="70">
        <f t="shared" si="86"/>
        <v>1</v>
      </c>
      <c r="I189" s="14">
        <f t="shared" ca="1" si="97"/>
        <v>1.0939767300000001</v>
      </c>
      <c r="J189" s="13">
        <f t="shared" si="87"/>
        <v>2.69E-2</v>
      </c>
      <c r="K189" s="29">
        <f t="shared" si="88"/>
        <v>44894</v>
      </c>
      <c r="L189" s="2">
        <f t="shared" si="89"/>
        <v>177</v>
      </c>
      <c r="M189" s="17">
        <f t="shared" si="90"/>
        <v>177</v>
      </c>
      <c r="N189" s="12">
        <f t="shared" si="79"/>
        <v>1.0188192819999999</v>
      </c>
      <c r="O189" s="12">
        <f t="shared" ca="1" si="80"/>
        <v>1.1145645870000001</v>
      </c>
      <c r="P189" s="17">
        <f t="shared" si="91"/>
        <v>0</v>
      </c>
      <c r="Q189" s="14">
        <f t="shared" ca="1" si="81"/>
        <v>114.564587</v>
      </c>
      <c r="R189" s="20">
        <f t="shared" si="82"/>
        <v>0</v>
      </c>
      <c r="S189" s="14">
        <f t="shared" si="92"/>
        <v>0</v>
      </c>
      <c r="T189" s="4" t="str">
        <f t="shared" si="93"/>
        <v>J=</v>
      </c>
      <c r="U189" s="29">
        <f t="shared" si="94"/>
        <v>45656</v>
      </c>
      <c r="V189" s="3"/>
      <c r="W189" s="3"/>
      <c r="X189" s="85">
        <f>[2]Plan1!$A259</f>
        <v>44682</v>
      </c>
      <c r="Y189" s="86" t="str">
        <f>[2]Plan1!$C259</f>
        <v>Dia do Trabalho</v>
      </c>
      <c r="Z189" s="73"/>
      <c r="AA189" s="1"/>
      <c r="AC189" s="71">
        <f t="shared" si="99"/>
        <v>45776</v>
      </c>
      <c r="AD189" s="71">
        <f t="shared" si="101"/>
        <v>45777</v>
      </c>
      <c r="AE189" s="128">
        <f t="shared" si="102"/>
        <v>45775</v>
      </c>
      <c r="AF189" s="71">
        <f t="shared" si="100"/>
        <v>45777</v>
      </c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67">
        <f t="shared" si="95"/>
        <v>45152</v>
      </c>
      <c r="B190" s="68">
        <f t="shared" ca="1" si="96"/>
        <v>1115.228609</v>
      </c>
      <c r="C190" s="14">
        <f t="shared" si="83"/>
        <v>1000</v>
      </c>
      <c r="D190" s="58">
        <f t="shared" si="84"/>
        <v>45147</v>
      </c>
      <c r="E190" s="57">
        <f ca="1">IF(D190&lt;$B$1,VLOOKUP(D190,[1]DI!$A$4:$B$15000,2,FALSE),0)</f>
        <v>0.13150000000000001</v>
      </c>
      <c r="F190" s="14">
        <f t="shared" ca="1" si="85"/>
        <v>1.0004903700000001</v>
      </c>
      <c r="G190" s="70">
        <f t="shared" ca="1" si="98"/>
        <v>1.0945131864885</v>
      </c>
      <c r="H190" s="70">
        <f t="shared" si="86"/>
        <v>1</v>
      </c>
      <c r="I190" s="14">
        <f t="shared" ca="1" si="97"/>
        <v>1.09451319</v>
      </c>
      <c r="J190" s="13">
        <f t="shared" si="87"/>
        <v>2.69E-2</v>
      </c>
      <c r="K190" s="29">
        <f t="shared" si="88"/>
        <v>44894</v>
      </c>
      <c r="L190" s="2">
        <f t="shared" si="89"/>
        <v>178</v>
      </c>
      <c r="M190" s="17">
        <f t="shared" si="90"/>
        <v>178</v>
      </c>
      <c r="N190" s="12">
        <f t="shared" si="79"/>
        <v>1.0189266050000001</v>
      </c>
      <c r="O190" s="12">
        <f t="shared" ca="1" si="80"/>
        <v>1.1152286090000001</v>
      </c>
      <c r="P190" s="17">
        <f t="shared" si="91"/>
        <v>0</v>
      </c>
      <c r="Q190" s="14">
        <f t="shared" ca="1" si="81"/>
        <v>115.22860900000001</v>
      </c>
      <c r="R190" s="20">
        <f t="shared" si="82"/>
        <v>0</v>
      </c>
      <c r="S190" s="14">
        <f t="shared" si="92"/>
        <v>0</v>
      </c>
      <c r="T190" s="4" t="str">
        <f t="shared" si="93"/>
        <v>J=</v>
      </c>
      <c r="U190" s="29">
        <f t="shared" si="94"/>
        <v>45656</v>
      </c>
      <c r="V190" s="3"/>
      <c r="W190" s="3"/>
      <c r="X190" s="85">
        <f>[2]Plan1!$A260</f>
        <v>44728</v>
      </c>
      <c r="Y190" s="86" t="str">
        <f>[2]Plan1!$C260</f>
        <v>Corpus Christi</v>
      </c>
      <c r="Z190" s="73"/>
      <c r="AA190" s="1"/>
      <c r="AC190" s="71">
        <f t="shared" si="99"/>
        <v>45806</v>
      </c>
      <c r="AD190" s="71">
        <f t="shared" si="101"/>
        <v>45807</v>
      </c>
      <c r="AE190" s="128">
        <f t="shared" si="102"/>
        <v>45805</v>
      </c>
      <c r="AF190" s="71">
        <f t="shared" si="100"/>
        <v>45807</v>
      </c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67">
        <f t="shared" si="95"/>
        <v>45153</v>
      </c>
      <c r="B191" s="68">
        <f t="shared" ca="1" si="96"/>
        <v>1115.893014</v>
      </c>
      <c r="C191" s="14">
        <f t="shared" si="83"/>
        <v>1000</v>
      </c>
      <c r="D191" s="58">
        <f t="shared" si="84"/>
        <v>45148</v>
      </c>
      <c r="E191" s="57">
        <f ca="1">IF(D191&lt;$B$1,VLOOKUP(D191,[1]DI!$A$4:$B$15000,2,FALSE),0)</f>
        <v>0.13150000000000001</v>
      </c>
      <c r="F191" s="14">
        <f t="shared" ca="1" si="85"/>
        <v>1.0004903700000001</v>
      </c>
      <c r="G191" s="70">
        <f t="shared" ca="1" si="98"/>
        <v>1.09504990291976</v>
      </c>
      <c r="H191" s="70">
        <f t="shared" si="86"/>
        <v>1</v>
      </c>
      <c r="I191" s="14">
        <f t="shared" ca="1" si="97"/>
        <v>1.0950499</v>
      </c>
      <c r="J191" s="13">
        <f t="shared" si="87"/>
        <v>2.69E-2</v>
      </c>
      <c r="K191" s="29">
        <f t="shared" si="88"/>
        <v>44894</v>
      </c>
      <c r="L191" s="2">
        <f t="shared" si="89"/>
        <v>179</v>
      </c>
      <c r="M191" s="17">
        <f t="shared" si="90"/>
        <v>179</v>
      </c>
      <c r="N191" s="12">
        <f t="shared" si="79"/>
        <v>1.0190339399999999</v>
      </c>
      <c r="O191" s="12">
        <f t="shared" ca="1" si="80"/>
        <v>1.1158930140000001</v>
      </c>
      <c r="P191" s="17">
        <f t="shared" si="91"/>
        <v>0</v>
      </c>
      <c r="Q191" s="14">
        <f t="shared" ca="1" si="81"/>
        <v>115.89301399999999</v>
      </c>
      <c r="R191" s="20">
        <f t="shared" si="82"/>
        <v>0</v>
      </c>
      <c r="S191" s="14">
        <f t="shared" si="92"/>
        <v>0</v>
      </c>
      <c r="T191" s="4" t="str">
        <f t="shared" si="93"/>
        <v>J=</v>
      </c>
      <c r="U191" s="29">
        <f t="shared" si="94"/>
        <v>45656</v>
      </c>
      <c r="V191" s="3"/>
      <c r="W191" s="3"/>
      <c r="X191" s="85">
        <f>[2]Plan1!$A261</f>
        <v>44811</v>
      </c>
      <c r="Y191" s="86" t="str">
        <f>[2]Plan1!$C261</f>
        <v>Independência do Brasil</v>
      </c>
      <c r="Z191" s="73"/>
      <c r="AA191" s="1"/>
      <c r="AC191" s="71">
        <f t="shared" si="99"/>
        <v>45835</v>
      </c>
      <c r="AD191" s="71">
        <f t="shared" si="101"/>
        <v>45838</v>
      </c>
      <c r="AE191" s="128">
        <f t="shared" si="102"/>
        <v>45836</v>
      </c>
      <c r="AF191" s="71">
        <f t="shared" si="100"/>
        <v>45838</v>
      </c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67">
        <f t="shared" si="95"/>
        <v>45154</v>
      </c>
      <c r="B192" s="68">
        <f t="shared" ca="1" si="96"/>
        <v>1116.557822</v>
      </c>
      <c r="C192" s="14">
        <f t="shared" si="83"/>
        <v>1000</v>
      </c>
      <c r="D192" s="58">
        <f t="shared" si="84"/>
        <v>45149</v>
      </c>
      <c r="E192" s="57">
        <f ca="1">IF(D192&lt;$B$1,VLOOKUP(D192,[1]DI!$A$4:$B$15000,2,FALSE),0)</f>
        <v>0.13150000000000001</v>
      </c>
      <c r="F192" s="14">
        <f t="shared" ca="1" si="85"/>
        <v>1.0004903700000001</v>
      </c>
      <c r="G192" s="70">
        <f t="shared" ca="1" si="98"/>
        <v>1.0955868825406501</v>
      </c>
      <c r="H192" s="70">
        <f t="shared" si="86"/>
        <v>1</v>
      </c>
      <c r="I192" s="14">
        <f t="shared" ca="1" si="97"/>
        <v>1.0955868799999999</v>
      </c>
      <c r="J192" s="13">
        <f t="shared" si="87"/>
        <v>2.69E-2</v>
      </c>
      <c r="K192" s="29">
        <f t="shared" si="88"/>
        <v>44894</v>
      </c>
      <c r="L192" s="2">
        <f t="shared" si="89"/>
        <v>180</v>
      </c>
      <c r="M192" s="17">
        <f t="shared" si="90"/>
        <v>180</v>
      </c>
      <c r="N192" s="12">
        <f t="shared" si="79"/>
        <v>1.019141286</v>
      </c>
      <c r="O192" s="12">
        <f t="shared" ca="1" si="80"/>
        <v>1.1165578220000001</v>
      </c>
      <c r="P192" s="17">
        <f t="shared" si="91"/>
        <v>0</v>
      </c>
      <c r="Q192" s="14">
        <f t="shared" ca="1" si="81"/>
        <v>116.557822</v>
      </c>
      <c r="R192" s="20">
        <f t="shared" si="82"/>
        <v>0</v>
      </c>
      <c r="S192" s="14">
        <f t="shared" si="92"/>
        <v>0</v>
      </c>
      <c r="T192" s="4" t="str">
        <f t="shared" si="93"/>
        <v>J=</v>
      </c>
      <c r="U192" s="29">
        <f t="shared" si="94"/>
        <v>45656</v>
      </c>
      <c r="V192" s="3"/>
      <c r="W192" s="3"/>
      <c r="X192" s="85">
        <f>[2]Plan1!$A262</f>
        <v>44846</v>
      </c>
      <c r="Y192" s="86" t="str">
        <f>[2]Plan1!$C262</f>
        <v>Nossa Sr.a Aparecida - Padroeira do Brasil</v>
      </c>
      <c r="Z192" s="73"/>
      <c r="AA192" s="1"/>
      <c r="AC192" s="71">
        <f t="shared" si="99"/>
        <v>45867</v>
      </c>
      <c r="AD192" s="71">
        <f t="shared" si="101"/>
        <v>45868</v>
      </c>
      <c r="AE192" s="128">
        <f t="shared" si="102"/>
        <v>45866</v>
      </c>
      <c r="AF192" s="71">
        <f t="shared" ref="AF192:AF223" si="103">WORKDAY(AC192,1,$X$160:$X$544)</f>
        <v>45868</v>
      </c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67">
        <f t="shared" si="95"/>
        <v>45155</v>
      </c>
      <c r="B193" s="69">
        <f t="shared" ca="1" si="96"/>
        <v>1117.223033</v>
      </c>
      <c r="C193" s="60">
        <f t="shared" si="83"/>
        <v>1000</v>
      </c>
      <c r="D193" s="58">
        <f t="shared" si="84"/>
        <v>45152</v>
      </c>
      <c r="E193" s="57">
        <f ca="1">IF(D193&lt;$B$1,VLOOKUP(D193,[1]DI!$A$4:$B$15000,2,FALSE),0)</f>
        <v>0.13150000000000001</v>
      </c>
      <c r="F193" s="14">
        <f t="shared" ca="1" si="85"/>
        <v>1.0004903700000001</v>
      </c>
      <c r="G193" s="70">
        <f t="shared" ca="1" si="98"/>
        <v>1.0961241254802401</v>
      </c>
      <c r="H193" s="70">
        <f t="shared" si="86"/>
        <v>1</v>
      </c>
      <c r="I193" s="60">
        <f t="shared" ca="1" si="97"/>
        <v>1.09612413</v>
      </c>
      <c r="J193" s="59">
        <f t="shared" si="87"/>
        <v>2.69E-2</v>
      </c>
      <c r="K193" s="61">
        <f t="shared" si="88"/>
        <v>44894</v>
      </c>
      <c r="L193" s="62">
        <f t="shared" si="89"/>
        <v>181</v>
      </c>
      <c r="M193" s="63">
        <f t="shared" si="90"/>
        <v>181</v>
      </c>
      <c r="N193" s="64">
        <f t="shared" si="79"/>
        <v>1.0192486439999999</v>
      </c>
      <c r="O193" s="64">
        <f t="shared" ca="1" si="80"/>
        <v>1.1172230329999999</v>
      </c>
      <c r="P193" s="63">
        <f t="shared" si="91"/>
        <v>0</v>
      </c>
      <c r="Q193" s="60">
        <f t="shared" ca="1" si="81"/>
        <v>117.223033</v>
      </c>
      <c r="R193" s="65">
        <f t="shared" si="82"/>
        <v>0</v>
      </c>
      <c r="S193" s="14">
        <f t="shared" si="92"/>
        <v>0</v>
      </c>
      <c r="T193" s="66" t="str">
        <f t="shared" si="93"/>
        <v>J=</v>
      </c>
      <c r="U193" s="61">
        <f t="shared" si="94"/>
        <v>45656</v>
      </c>
      <c r="V193" s="3"/>
      <c r="W193" s="3"/>
      <c r="X193" s="85">
        <f>[2]Plan1!$A263</f>
        <v>44867</v>
      </c>
      <c r="Y193" s="86" t="str">
        <f>[2]Plan1!$C263</f>
        <v>Finados</v>
      </c>
      <c r="Z193" s="73"/>
      <c r="AA193" s="1"/>
      <c r="AC193" s="71">
        <f t="shared" si="99"/>
        <v>45898</v>
      </c>
      <c r="AD193" s="71">
        <f t="shared" si="101"/>
        <v>45899</v>
      </c>
      <c r="AE193" s="128">
        <f t="shared" si="102"/>
        <v>45897</v>
      </c>
      <c r="AF193" s="71">
        <f t="shared" si="103"/>
        <v>45901</v>
      </c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67">
        <f t="shared" si="95"/>
        <v>45156</v>
      </c>
      <c r="B194" s="68">
        <f t="shared" ca="1" si="96"/>
        <v>1117.888627</v>
      </c>
      <c r="C194" s="14">
        <f t="shared" si="83"/>
        <v>1000</v>
      </c>
      <c r="D194" s="58">
        <f t="shared" si="84"/>
        <v>45153</v>
      </c>
      <c r="E194" s="57">
        <f ca="1">IF(D194&lt;$B$1,VLOOKUP(D194,[1]DI!$A$4:$B$15000,2,FALSE),0)</f>
        <v>0.13150000000000001</v>
      </c>
      <c r="F194" s="14">
        <f t="shared" ca="1" si="85"/>
        <v>1.0004903700000001</v>
      </c>
      <c r="G194" s="70">
        <f t="shared" ca="1" si="98"/>
        <v>1.0966616318676501</v>
      </c>
      <c r="H194" s="70">
        <f t="shared" si="86"/>
        <v>1</v>
      </c>
      <c r="I194" s="14">
        <f t="shared" ca="1" si="97"/>
        <v>1.0966616300000001</v>
      </c>
      <c r="J194" s="13">
        <f t="shared" si="87"/>
        <v>2.69E-2</v>
      </c>
      <c r="K194" s="29">
        <f t="shared" si="88"/>
        <v>44894</v>
      </c>
      <c r="L194" s="2">
        <f t="shared" si="89"/>
        <v>182</v>
      </c>
      <c r="M194" s="17">
        <f t="shared" si="90"/>
        <v>182</v>
      </c>
      <c r="N194" s="12">
        <f t="shared" si="79"/>
        <v>1.0193560129999999</v>
      </c>
      <c r="O194" s="12">
        <f t="shared" ca="1" si="80"/>
        <v>1.1178886269999999</v>
      </c>
      <c r="P194" s="17">
        <f t="shared" si="91"/>
        <v>0</v>
      </c>
      <c r="Q194" s="14">
        <f t="shared" ca="1" si="81"/>
        <v>117.888627</v>
      </c>
      <c r="R194" s="20">
        <f t="shared" si="82"/>
        <v>0</v>
      </c>
      <c r="S194" s="14">
        <f t="shared" si="92"/>
        <v>0</v>
      </c>
      <c r="T194" s="4" t="str">
        <f t="shared" si="93"/>
        <v>J=</v>
      </c>
      <c r="U194" s="29">
        <f t="shared" si="94"/>
        <v>45656</v>
      </c>
      <c r="V194" s="21"/>
      <c r="W194" s="21"/>
      <c r="X194" s="85">
        <f>[2]Plan1!$A264</f>
        <v>44880</v>
      </c>
      <c r="Y194" s="86" t="str">
        <f>[2]Plan1!$C264</f>
        <v>Proclamação da República</v>
      </c>
      <c r="Z194" s="73"/>
      <c r="AA194" s="1"/>
      <c r="AC194" s="71">
        <f t="shared" si="99"/>
        <v>45929</v>
      </c>
      <c r="AD194" s="71">
        <f t="shared" si="101"/>
        <v>45930</v>
      </c>
      <c r="AE194" s="128">
        <f t="shared" si="102"/>
        <v>45928</v>
      </c>
      <c r="AF194" s="71">
        <f t="shared" si="103"/>
        <v>45930</v>
      </c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67">
        <f t="shared" si="95"/>
        <v>45159</v>
      </c>
      <c r="B195" s="68">
        <f t="shared" ca="1" si="96"/>
        <v>1118.554623</v>
      </c>
      <c r="C195" s="14">
        <f t="shared" si="83"/>
        <v>1000</v>
      </c>
      <c r="D195" s="58">
        <f t="shared" si="84"/>
        <v>45154</v>
      </c>
      <c r="E195" s="57">
        <f ca="1">IF(D195&lt;$B$1,VLOOKUP(D195,[1]DI!$A$4:$B$15000,2,FALSE),0)</f>
        <v>0.13150000000000001</v>
      </c>
      <c r="F195" s="14">
        <f t="shared" ca="1" si="85"/>
        <v>1.0004903700000001</v>
      </c>
      <c r="G195" s="70">
        <f t="shared" ca="1" si="98"/>
        <v>1.0971994018320701</v>
      </c>
      <c r="H195" s="70">
        <f t="shared" si="86"/>
        <v>1</v>
      </c>
      <c r="I195" s="14">
        <f t="shared" ca="1" si="97"/>
        <v>1.0971994</v>
      </c>
      <c r="J195" s="13">
        <f t="shared" si="87"/>
        <v>2.69E-2</v>
      </c>
      <c r="K195" s="29">
        <f t="shared" si="88"/>
        <v>44894</v>
      </c>
      <c r="L195" s="2">
        <f t="shared" si="89"/>
        <v>183</v>
      </c>
      <c r="M195" s="17">
        <f t="shared" si="90"/>
        <v>183</v>
      </c>
      <c r="N195" s="12">
        <f t="shared" si="79"/>
        <v>1.0194633930000001</v>
      </c>
      <c r="O195" s="12">
        <f t="shared" ca="1" si="80"/>
        <v>1.1185546230000001</v>
      </c>
      <c r="P195" s="17">
        <f t="shared" si="91"/>
        <v>0</v>
      </c>
      <c r="Q195" s="14">
        <f t="shared" ca="1" si="81"/>
        <v>118.55462300000001</v>
      </c>
      <c r="R195" s="20">
        <f t="shared" si="82"/>
        <v>0</v>
      </c>
      <c r="S195" s="14">
        <f t="shared" si="92"/>
        <v>0</v>
      </c>
      <c r="T195" s="4" t="str">
        <f t="shared" si="93"/>
        <v>J=</v>
      </c>
      <c r="U195" s="29">
        <f t="shared" si="94"/>
        <v>45656</v>
      </c>
      <c r="V195" s="3"/>
      <c r="W195" s="3"/>
      <c r="X195" s="85">
        <f>[2]Plan1!$A265</f>
        <v>44920</v>
      </c>
      <c r="Y195" s="86" t="str">
        <f>[2]Plan1!$C265</f>
        <v>Natal</v>
      </c>
      <c r="Z195" s="73"/>
      <c r="AA195" s="1"/>
      <c r="AC195" s="71">
        <f t="shared" si="99"/>
        <v>45959</v>
      </c>
      <c r="AD195" s="71">
        <f t="shared" si="101"/>
        <v>45960</v>
      </c>
      <c r="AE195" s="128">
        <f t="shared" si="102"/>
        <v>45958</v>
      </c>
      <c r="AF195" s="71">
        <f t="shared" si="103"/>
        <v>45960</v>
      </c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67">
        <f t="shared" si="95"/>
        <v>45160</v>
      </c>
      <c r="B196" s="68">
        <f t="shared" ca="1" si="96"/>
        <v>1119.2210219999999</v>
      </c>
      <c r="C196" s="14">
        <f t="shared" si="83"/>
        <v>1000</v>
      </c>
      <c r="D196" s="58">
        <f t="shared" si="84"/>
        <v>45155</v>
      </c>
      <c r="E196" s="57">
        <f ca="1">IF(D196&lt;$B$1,VLOOKUP(D196,[1]DI!$A$4:$B$15000,2,FALSE),0)</f>
        <v>0.13150000000000001</v>
      </c>
      <c r="F196" s="14">
        <f t="shared" ca="1" si="85"/>
        <v>1.0004903700000001</v>
      </c>
      <c r="G196" s="70">
        <f t="shared" ca="1" si="98"/>
        <v>1.09773743550275</v>
      </c>
      <c r="H196" s="70">
        <f t="shared" si="86"/>
        <v>1</v>
      </c>
      <c r="I196" s="14">
        <f t="shared" ca="1" si="97"/>
        <v>1.09773744</v>
      </c>
      <c r="J196" s="13">
        <f t="shared" si="87"/>
        <v>2.69E-2</v>
      </c>
      <c r="K196" s="29">
        <f t="shared" si="88"/>
        <v>44894</v>
      </c>
      <c r="L196" s="2">
        <f t="shared" si="89"/>
        <v>184</v>
      </c>
      <c r="M196" s="17">
        <f t="shared" si="90"/>
        <v>184</v>
      </c>
      <c r="N196" s="12">
        <f t="shared" si="79"/>
        <v>1.0195707839999999</v>
      </c>
      <c r="O196" s="12">
        <f t="shared" ca="1" si="80"/>
        <v>1.1192210220000001</v>
      </c>
      <c r="P196" s="17">
        <f t="shared" si="91"/>
        <v>0</v>
      </c>
      <c r="Q196" s="14">
        <f t="shared" ca="1" si="81"/>
        <v>119.221022</v>
      </c>
      <c r="R196" s="20">
        <f t="shared" si="82"/>
        <v>0</v>
      </c>
      <c r="S196" s="14">
        <f t="shared" si="92"/>
        <v>0</v>
      </c>
      <c r="T196" s="4" t="str">
        <f t="shared" si="93"/>
        <v>J=</v>
      </c>
      <c r="U196" s="29">
        <f t="shared" si="94"/>
        <v>45656</v>
      </c>
      <c r="V196" s="3"/>
      <c r="W196" s="3"/>
      <c r="X196" s="85">
        <f>[2]Plan1!$A266</f>
        <v>44927</v>
      </c>
      <c r="Y196" s="86" t="str">
        <f>[2]Plan1!$C266</f>
        <v>Confraternização Universal</v>
      </c>
      <c r="Z196" s="73"/>
      <c r="AA196" s="1"/>
      <c r="AC196" s="71">
        <f t="shared" si="99"/>
        <v>45989</v>
      </c>
      <c r="AD196" s="71">
        <f t="shared" si="101"/>
        <v>45991</v>
      </c>
      <c r="AE196" s="128">
        <f t="shared" si="102"/>
        <v>45989</v>
      </c>
      <c r="AF196" s="71">
        <f t="shared" si="103"/>
        <v>45992</v>
      </c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67">
        <f t="shared" si="95"/>
        <v>45161</v>
      </c>
      <c r="B197" s="68">
        <f t="shared" ca="1" si="96"/>
        <v>1119.8878050000001</v>
      </c>
      <c r="C197" s="14">
        <f t="shared" si="83"/>
        <v>1000</v>
      </c>
      <c r="D197" s="58">
        <f t="shared" si="84"/>
        <v>45156</v>
      </c>
      <c r="E197" s="57">
        <f ca="1">IF(D197&lt;$B$1,VLOOKUP(D197,[1]DI!$A$4:$B$15000,2,FALSE),0)</f>
        <v>0.13150000000000001</v>
      </c>
      <c r="F197" s="14">
        <f t="shared" ca="1" si="85"/>
        <v>1.0004903700000001</v>
      </c>
      <c r="G197" s="70">
        <f t="shared" ca="1" si="98"/>
        <v>1.0982757330090001</v>
      </c>
      <c r="H197" s="70">
        <f t="shared" si="86"/>
        <v>1</v>
      </c>
      <c r="I197" s="14">
        <f t="shared" ca="1" si="97"/>
        <v>1.0982757299999999</v>
      </c>
      <c r="J197" s="13">
        <f t="shared" si="87"/>
        <v>2.69E-2</v>
      </c>
      <c r="K197" s="29">
        <f t="shared" si="88"/>
        <v>44894</v>
      </c>
      <c r="L197" s="2">
        <f t="shared" si="89"/>
        <v>185</v>
      </c>
      <c r="M197" s="17">
        <f t="shared" si="90"/>
        <v>185</v>
      </c>
      <c r="N197" s="12">
        <f t="shared" si="79"/>
        <v>1.019678187</v>
      </c>
      <c r="O197" s="12">
        <f t="shared" ca="1" si="80"/>
        <v>1.1198878050000001</v>
      </c>
      <c r="P197" s="17">
        <f t="shared" si="91"/>
        <v>0</v>
      </c>
      <c r="Q197" s="14">
        <f t="shared" ca="1" si="81"/>
        <v>119.887805</v>
      </c>
      <c r="R197" s="20">
        <f t="shared" si="82"/>
        <v>0</v>
      </c>
      <c r="S197" s="14">
        <f t="shared" si="92"/>
        <v>0</v>
      </c>
      <c r="T197" s="4" t="str">
        <f t="shared" si="93"/>
        <v>J=</v>
      </c>
      <c r="U197" s="29">
        <f t="shared" si="94"/>
        <v>45656</v>
      </c>
      <c r="V197" s="21"/>
      <c r="W197" s="21"/>
      <c r="X197" s="85">
        <f>[2]Plan1!$A267</f>
        <v>44977</v>
      </c>
      <c r="Y197" s="86" t="str">
        <f>[2]Plan1!$C267</f>
        <v>Carnaval</v>
      </c>
      <c r="Z197" s="73"/>
      <c r="AA197" s="1"/>
      <c r="AC197" s="71">
        <f t="shared" si="99"/>
        <v>46020</v>
      </c>
      <c r="AD197" s="71">
        <f t="shared" si="101"/>
        <v>46021</v>
      </c>
      <c r="AE197" s="128">
        <f t="shared" si="102"/>
        <v>46019</v>
      </c>
      <c r="AF197" s="71">
        <f t="shared" si="103"/>
        <v>46021</v>
      </c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67">
        <f t="shared" si="95"/>
        <v>45162</v>
      </c>
      <c r="B198" s="68">
        <f t="shared" ca="1" si="96"/>
        <v>1120.554991</v>
      </c>
      <c r="C198" s="14">
        <f t="shared" si="83"/>
        <v>1000</v>
      </c>
      <c r="D198" s="58">
        <f t="shared" si="84"/>
        <v>45159</v>
      </c>
      <c r="E198" s="57">
        <f ca="1">IF(D198&lt;$B$1,VLOOKUP(D198,[1]DI!$A$4:$B$15000,2,FALSE),0)</f>
        <v>0.13150000000000001</v>
      </c>
      <c r="F198" s="14">
        <f t="shared" ca="1" si="85"/>
        <v>1.0004903700000001</v>
      </c>
      <c r="G198" s="70">
        <f t="shared" ca="1" si="98"/>
        <v>1.0988142944802</v>
      </c>
      <c r="H198" s="70">
        <f t="shared" si="86"/>
        <v>1</v>
      </c>
      <c r="I198" s="14">
        <f t="shared" ca="1" si="97"/>
        <v>1.09881429</v>
      </c>
      <c r="J198" s="13">
        <f t="shared" si="87"/>
        <v>2.69E-2</v>
      </c>
      <c r="K198" s="29">
        <f t="shared" si="88"/>
        <v>44894</v>
      </c>
      <c r="L198" s="2">
        <f t="shared" si="89"/>
        <v>186</v>
      </c>
      <c r="M198" s="17">
        <f t="shared" si="90"/>
        <v>186</v>
      </c>
      <c r="N198" s="12">
        <f t="shared" si="79"/>
        <v>1.0197856009999999</v>
      </c>
      <c r="O198" s="12">
        <f t="shared" ca="1" si="80"/>
        <v>1.1205549909999999</v>
      </c>
      <c r="P198" s="17">
        <f t="shared" si="91"/>
        <v>0</v>
      </c>
      <c r="Q198" s="14">
        <f t="shared" ca="1" si="81"/>
        <v>120.554991</v>
      </c>
      <c r="R198" s="20">
        <f t="shared" si="82"/>
        <v>0</v>
      </c>
      <c r="S198" s="14">
        <f t="shared" si="92"/>
        <v>0</v>
      </c>
      <c r="T198" s="4" t="str">
        <f t="shared" si="93"/>
        <v>J=</v>
      </c>
      <c r="U198" s="29">
        <f t="shared" si="94"/>
        <v>45656</v>
      </c>
      <c r="V198" s="3"/>
      <c r="W198" s="3"/>
      <c r="X198" s="85">
        <f>[2]Plan1!$A268</f>
        <v>44978</v>
      </c>
      <c r="Y198" s="86" t="str">
        <f>[2]Plan1!$C268</f>
        <v>Carnaval</v>
      </c>
      <c r="Z198" s="73"/>
      <c r="AA198" s="1"/>
      <c r="AC198" s="71">
        <f t="shared" si="99"/>
        <v>46051</v>
      </c>
      <c r="AD198" s="71">
        <f t="shared" si="101"/>
        <v>46052</v>
      </c>
      <c r="AE198" s="128">
        <f t="shared" si="102"/>
        <v>46050</v>
      </c>
      <c r="AF198" s="71">
        <f t="shared" si="103"/>
        <v>46052</v>
      </c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67">
        <f t="shared" si="95"/>
        <v>45163</v>
      </c>
      <c r="B199" s="68">
        <f t="shared" ca="1" si="96"/>
        <v>1121.2225800000001</v>
      </c>
      <c r="C199" s="14">
        <f t="shared" si="83"/>
        <v>1000</v>
      </c>
      <c r="D199" s="58">
        <f t="shared" si="84"/>
        <v>45160</v>
      </c>
      <c r="E199" s="57">
        <f ca="1">IF(D199&lt;$B$1,VLOOKUP(D199,[1]DI!$A$4:$B$15000,2,FALSE),0)</f>
        <v>0.13150000000000001</v>
      </c>
      <c r="F199" s="14">
        <f t="shared" ca="1" si="85"/>
        <v>1.0004903700000001</v>
      </c>
      <c r="G199" s="70">
        <f t="shared" ca="1" si="98"/>
        <v>1.09935312004578</v>
      </c>
      <c r="H199" s="70">
        <f t="shared" si="86"/>
        <v>1</v>
      </c>
      <c r="I199" s="14">
        <f t="shared" ca="1" si="97"/>
        <v>1.09935312</v>
      </c>
      <c r="J199" s="13">
        <f t="shared" si="87"/>
        <v>2.69E-2</v>
      </c>
      <c r="K199" s="29">
        <f t="shared" si="88"/>
        <v>44894</v>
      </c>
      <c r="L199" s="2">
        <f t="shared" si="89"/>
        <v>187</v>
      </c>
      <c r="M199" s="17">
        <f t="shared" si="90"/>
        <v>187</v>
      </c>
      <c r="N199" s="12">
        <f t="shared" si="79"/>
        <v>1.0198930260000001</v>
      </c>
      <c r="O199" s="12">
        <f t="shared" ca="1" si="80"/>
        <v>1.12122258</v>
      </c>
      <c r="P199" s="17">
        <f t="shared" si="91"/>
        <v>0</v>
      </c>
      <c r="Q199" s="14">
        <f t="shared" ca="1" si="81"/>
        <v>121.22257999999999</v>
      </c>
      <c r="R199" s="20">
        <f t="shared" si="82"/>
        <v>0</v>
      </c>
      <c r="S199" s="14">
        <f t="shared" si="92"/>
        <v>0</v>
      </c>
      <c r="T199" s="4" t="str">
        <f t="shared" si="93"/>
        <v>J=</v>
      </c>
      <c r="U199" s="29">
        <f t="shared" si="94"/>
        <v>45656</v>
      </c>
      <c r="V199" s="3"/>
      <c r="W199" s="3"/>
      <c r="X199" s="85">
        <f>[2]Plan1!$A269</f>
        <v>45023</v>
      </c>
      <c r="Y199" s="86" t="str">
        <f>[2]Plan1!$C269</f>
        <v>Paixão de Cristo</v>
      </c>
      <c r="Z199" s="73"/>
      <c r="AA199" s="1"/>
      <c r="AC199" s="71">
        <f t="shared" si="99"/>
        <v>46080</v>
      </c>
      <c r="AD199" s="71">
        <f t="shared" si="101"/>
        <v>46083</v>
      </c>
      <c r="AE199" s="128">
        <f t="shared" si="102"/>
        <v>46081</v>
      </c>
      <c r="AF199" s="71">
        <f t="shared" si="103"/>
        <v>46083</v>
      </c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67">
        <f t="shared" si="95"/>
        <v>45166</v>
      </c>
      <c r="B200" s="68">
        <f t="shared" ca="1" si="96"/>
        <v>1121.8905629999999</v>
      </c>
      <c r="C200" s="14">
        <f t="shared" si="83"/>
        <v>1000</v>
      </c>
      <c r="D200" s="58">
        <f t="shared" si="84"/>
        <v>45161</v>
      </c>
      <c r="E200" s="57">
        <f ca="1">IF(D200&lt;$B$1,VLOOKUP(D200,[1]DI!$A$4:$B$15000,2,FALSE),0)</f>
        <v>0.13150000000000001</v>
      </c>
      <c r="F200" s="14">
        <f t="shared" ca="1" si="85"/>
        <v>1.0004903700000001</v>
      </c>
      <c r="G200" s="70">
        <f t="shared" ca="1" si="98"/>
        <v>1.0998922098352599</v>
      </c>
      <c r="H200" s="70">
        <f t="shared" si="86"/>
        <v>1</v>
      </c>
      <c r="I200" s="14">
        <f t="shared" ca="1" si="97"/>
        <v>1.0998922099999999</v>
      </c>
      <c r="J200" s="13">
        <f t="shared" si="87"/>
        <v>2.69E-2</v>
      </c>
      <c r="K200" s="29">
        <f t="shared" si="88"/>
        <v>44894</v>
      </c>
      <c r="L200" s="2">
        <f t="shared" si="89"/>
        <v>188</v>
      </c>
      <c r="M200" s="17">
        <f t="shared" si="90"/>
        <v>188</v>
      </c>
      <c r="N200" s="12">
        <f t="shared" si="79"/>
        <v>1.0200004629999999</v>
      </c>
      <c r="O200" s="12">
        <f t="shared" ca="1" si="80"/>
        <v>1.121890563</v>
      </c>
      <c r="P200" s="17">
        <f t="shared" si="91"/>
        <v>0</v>
      </c>
      <c r="Q200" s="14">
        <f t="shared" ca="1" si="81"/>
        <v>121.890563</v>
      </c>
      <c r="R200" s="20">
        <f t="shared" si="82"/>
        <v>0</v>
      </c>
      <c r="S200" s="14">
        <f t="shared" si="92"/>
        <v>0</v>
      </c>
      <c r="T200" s="4" t="str">
        <f t="shared" si="93"/>
        <v>J=</v>
      </c>
      <c r="U200" s="29">
        <f t="shared" si="94"/>
        <v>45656</v>
      </c>
      <c r="V200" s="3"/>
      <c r="W200" s="3"/>
      <c r="X200" s="85">
        <f>[2]Plan1!$A270</f>
        <v>45037</v>
      </c>
      <c r="Y200" s="86" t="str">
        <f>[2]Plan1!$C270</f>
        <v>Tiradentes</v>
      </c>
      <c r="Z200" s="73"/>
      <c r="AA200" s="1"/>
      <c r="AB200" s="3"/>
      <c r="AC200" s="71">
        <f t="shared" si="99"/>
        <v>46108</v>
      </c>
      <c r="AD200" s="71">
        <f t="shared" si="101"/>
        <v>46111</v>
      </c>
      <c r="AE200" s="128">
        <f t="shared" si="102"/>
        <v>46109</v>
      </c>
      <c r="AF200" s="71">
        <f t="shared" si="103"/>
        <v>46111</v>
      </c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67">
        <f t="shared" si="95"/>
        <v>45167</v>
      </c>
      <c r="B201" s="68">
        <f t="shared" ca="1" si="96"/>
        <v>1122.5589399999999</v>
      </c>
      <c r="C201" s="14">
        <f t="shared" si="83"/>
        <v>1000</v>
      </c>
      <c r="D201" s="58">
        <f t="shared" si="84"/>
        <v>45162</v>
      </c>
      <c r="E201" s="57">
        <f ca="1">IF(D201&lt;$B$1,VLOOKUP(D201,[1]DI!$A$4:$B$15000,2,FALSE),0)</f>
        <v>0.13150000000000001</v>
      </c>
      <c r="F201" s="14">
        <f t="shared" ca="1" si="85"/>
        <v>1.0004903700000001</v>
      </c>
      <c r="G201" s="70">
        <f t="shared" ca="1" si="98"/>
        <v>1.1004315639782001</v>
      </c>
      <c r="H201" s="70">
        <f t="shared" si="86"/>
        <v>1</v>
      </c>
      <c r="I201" s="14">
        <f t="shared" ca="1" si="97"/>
        <v>1.1004315600000001</v>
      </c>
      <c r="J201" s="13">
        <f t="shared" si="87"/>
        <v>2.69E-2</v>
      </c>
      <c r="K201" s="29">
        <f t="shared" si="88"/>
        <v>44894</v>
      </c>
      <c r="L201" s="2">
        <f t="shared" si="89"/>
        <v>189</v>
      </c>
      <c r="M201" s="17">
        <f t="shared" si="90"/>
        <v>189</v>
      </c>
      <c r="N201" s="12">
        <f t="shared" si="79"/>
        <v>1.020107911</v>
      </c>
      <c r="O201" s="12">
        <f t="shared" ca="1" si="80"/>
        <v>1.12255894</v>
      </c>
      <c r="P201" s="17">
        <f t="shared" si="91"/>
        <v>0</v>
      </c>
      <c r="Q201" s="14">
        <f t="shared" ca="1" si="81"/>
        <v>122.55894000000001</v>
      </c>
      <c r="R201" s="20">
        <f t="shared" si="82"/>
        <v>0</v>
      </c>
      <c r="S201" s="14">
        <f t="shared" si="92"/>
        <v>0</v>
      </c>
      <c r="T201" s="4" t="str">
        <f t="shared" si="93"/>
        <v>J=</v>
      </c>
      <c r="U201" s="29">
        <f t="shared" si="94"/>
        <v>45656</v>
      </c>
      <c r="V201" s="3"/>
      <c r="W201" s="3"/>
      <c r="X201" s="85">
        <f>[2]Plan1!$A271</f>
        <v>45047</v>
      </c>
      <c r="Y201" s="86" t="str">
        <f>[2]Plan1!$C271</f>
        <v>Dia do Trabalho</v>
      </c>
      <c r="Z201" s="73"/>
      <c r="AA201" s="1"/>
      <c r="AB201" s="3"/>
      <c r="AC201" s="71">
        <f t="shared" si="99"/>
        <v>46141</v>
      </c>
      <c r="AD201" s="71">
        <f t="shared" si="101"/>
        <v>46142</v>
      </c>
      <c r="AE201" s="128">
        <f t="shared" si="102"/>
        <v>46140</v>
      </c>
      <c r="AF201" s="71">
        <f t="shared" si="103"/>
        <v>46142</v>
      </c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67">
        <f t="shared" si="95"/>
        <v>45168</v>
      </c>
      <c r="B202" s="68">
        <f t="shared" ca="1" si="96"/>
        <v>1123.2277200000001</v>
      </c>
      <c r="C202" s="14">
        <f t="shared" si="83"/>
        <v>1000</v>
      </c>
      <c r="D202" s="58">
        <f t="shared" si="84"/>
        <v>45163</v>
      </c>
      <c r="E202" s="57">
        <f ca="1">IF(D202&lt;$B$1,VLOOKUP(D202,[1]DI!$A$4:$B$15000,2,FALSE),0)</f>
        <v>0.13150000000000001</v>
      </c>
      <c r="F202" s="14">
        <f t="shared" ca="1" si="85"/>
        <v>1.0004903700000001</v>
      </c>
      <c r="G202" s="70">
        <f t="shared" ca="1" si="98"/>
        <v>1.1009711826042301</v>
      </c>
      <c r="H202" s="70">
        <f t="shared" si="86"/>
        <v>1</v>
      </c>
      <c r="I202" s="14">
        <f t="shared" ca="1" si="97"/>
        <v>1.1009711799999999</v>
      </c>
      <c r="J202" s="13">
        <f t="shared" si="87"/>
        <v>2.69E-2</v>
      </c>
      <c r="K202" s="29">
        <f t="shared" si="88"/>
        <v>44894</v>
      </c>
      <c r="L202" s="2">
        <f t="shared" si="89"/>
        <v>190</v>
      </c>
      <c r="M202" s="17">
        <f t="shared" si="90"/>
        <v>190</v>
      </c>
      <c r="N202" s="12">
        <f t="shared" si="79"/>
        <v>1.0202153700000001</v>
      </c>
      <c r="O202" s="12">
        <f t="shared" ca="1" si="80"/>
        <v>1.12322772</v>
      </c>
      <c r="P202" s="17">
        <f t="shared" si="91"/>
        <v>0</v>
      </c>
      <c r="Q202" s="14">
        <f t="shared" ca="1" si="81"/>
        <v>123.22772000000001</v>
      </c>
      <c r="R202" s="20">
        <f t="shared" si="82"/>
        <v>0</v>
      </c>
      <c r="S202" s="14">
        <f t="shared" si="92"/>
        <v>0</v>
      </c>
      <c r="T202" s="4" t="str">
        <f t="shared" si="93"/>
        <v>J=</v>
      </c>
      <c r="U202" s="29">
        <f t="shared" si="94"/>
        <v>45656</v>
      </c>
      <c r="V202" s="3"/>
      <c r="W202" s="3"/>
      <c r="X202" s="85">
        <f>[2]Plan1!$A272</f>
        <v>45085</v>
      </c>
      <c r="Y202" s="86" t="str">
        <f>[2]Plan1!$C272</f>
        <v>Corpus Christi</v>
      </c>
      <c r="Z202" s="73"/>
      <c r="AA202" s="1"/>
      <c r="AB202" s="3"/>
      <c r="AC202" s="71">
        <f t="shared" si="99"/>
        <v>46171</v>
      </c>
      <c r="AD202" s="71">
        <f t="shared" si="101"/>
        <v>46172</v>
      </c>
      <c r="AE202" s="128">
        <f t="shared" si="102"/>
        <v>46170</v>
      </c>
      <c r="AF202" s="71">
        <f t="shared" si="103"/>
        <v>46174</v>
      </c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67">
        <f t="shared" si="95"/>
        <v>45169</v>
      </c>
      <c r="B203" s="68">
        <f t="shared" ca="1" si="96"/>
        <v>1123.8969030000001</v>
      </c>
      <c r="C203" s="14">
        <f t="shared" si="83"/>
        <v>1000</v>
      </c>
      <c r="D203" s="58">
        <f t="shared" si="84"/>
        <v>45166</v>
      </c>
      <c r="E203" s="57">
        <f ca="1">IF(D203&lt;$B$1,VLOOKUP(D203,[1]DI!$A$4:$B$15000,2,FALSE),0)</f>
        <v>0.13150000000000001</v>
      </c>
      <c r="F203" s="14">
        <f t="shared" ca="1" si="85"/>
        <v>1.0004903700000001</v>
      </c>
      <c r="G203" s="70">
        <f t="shared" ca="1" si="98"/>
        <v>1.10151106584304</v>
      </c>
      <c r="H203" s="70">
        <f t="shared" si="86"/>
        <v>1</v>
      </c>
      <c r="I203" s="14">
        <f t="shared" ca="1" si="97"/>
        <v>1.1015110699999999</v>
      </c>
      <c r="J203" s="13">
        <f t="shared" si="87"/>
        <v>2.69E-2</v>
      </c>
      <c r="K203" s="29">
        <f t="shared" si="88"/>
        <v>44894</v>
      </c>
      <c r="L203" s="2">
        <f t="shared" si="89"/>
        <v>191</v>
      </c>
      <c r="M203" s="17">
        <f t="shared" si="90"/>
        <v>191</v>
      </c>
      <c r="N203" s="12">
        <f t="shared" si="79"/>
        <v>1.02032284</v>
      </c>
      <c r="O203" s="12">
        <f t="shared" ca="1" si="80"/>
        <v>1.1238969029999999</v>
      </c>
      <c r="P203" s="17">
        <f t="shared" si="91"/>
        <v>0</v>
      </c>
      <c r="Q203" s="14">
        <f t="shared" ca="1" si="81"/>
        <v>123.89690299999999</v>
      </c>
      <c r="R203" s="20">
        <f t="shared" si="82"/>
        <v>0</v>
      </c>
      <c r="S203" s="14">
        <f t="shared" si="92"/>
        <v>0</v>
      </c>
      <c r="T203" s="4" t="str">
        <f t="shared" si="93"/>
        <v>J=</v>
      </c>
      <c r="U203" s="29">
        <f t="shared" si="94"/>
        <v>45656</v>
      </c>
      <c r="V203" s="3"/>
      <c r="W203" s="3"/>
      <c r="X203" s="85">
        <f>[2]Plan1!$A273</f>
        <v>45176</v>
      </c>
      <c r="Y203" s="86" t="str">
        <f>[2]Plan1!$C273</f>
        <v>Independência do Brasil</v>
      </c>
      <c r="Z203" s="73"/>
      <c r="AA203" s="1"/>
      <c r="AB203" s="3"/>
      <c r="AC203" s="71">
        <f t="shared" si="99"/>
        <v>46202</v>
      </c>
      <c r="AD203" s="71">
        <f t="shared" si="101"/>
        <v>46203</v>
      </c>
      <c r="AE203" s="128">
        <f t="shared" si="102"/>
        <v>46201</v>
      </c>
      <c r="AF203" s="71">
        <f t="shared" si="103"/>
        <v>46203</v>
      </c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67">
        <f t="shared" si="95"/>
        <v>45170</v>
      </c>
      <c r="B204" s="68">
        <f t="shared" ca="1" si="96"/>
        <v>1124.5664710000001</v>
      </c>
      <c r="C204" s="14">
        <f t="shared" si="83"/>
        <v>1000</v>
      </c>
      <c r="D204" s="58">
        <f t="shared" si="84"/>
        <v>45167</v>
      </c>
      <c r="E204" s="57">
        <f ca="1">IF(D204&lt;$B$1,VLOOKUP(D204,[1]DI!$A$4:$B$15000,2,FALSE),0)</f>
        <v>0.13150000000000001</v>
      </c>
      <c r="F204" s="14">
        <f t="shared" ca="1" si="85"/>
        <v>1.0004903700000001</v>
      </c>
      <c r="G204" s="70">
        <f t="shared" ca="1" si="98"/>
        <v>1.1020512138244001</v>
      </c>
      <c r="H204" s="70">
        <f t="shared" si="86"/>
        <v>1</v>
      </c>
      <c r="I204" s="14">
        <f t="shared" ca="1" si="97"/>
        <v>1.1020512099999999</v>
      </c>
      <c r="J204" s="13">
        <f t="shared" si="87"/>
        <v>2.69E-2</v>
      </c>
      <c r="K204" s="29">
        <f t="shared" si="88"/>
        <v>44894</v>
      </c>
      <c r="L204" s="2">
        <f t="shared" si="89"/>
        <v>192</v>
      </c>
      <c r="M204" s="17">
        <f t="shared" si="90"/>
        <v>192</v>
      </c>
      <c r="N204" s="12">
        <f t="shared" ref="N204:N261" si="104">ROUND((J204+1)^(M204/252),9)</f>
        <v>1.0204303219999999</v>
      </c>
      <c r="O204" s="12">
        <f t="shared" ref="O204:O261" ca="1" si="105">ROUND(I204*N204,9)</f>
        <v>1.1245664710000001</v>
      </c>
      <c r="P204" s="17">
        <f t="shared" si="91"/>
        <v>0</v>
      </c>
      <c r="Q204" s="14">
        <f t="shared" ref="Q204:Q261" ca="1" si="106">TRUNC(((O204-1)*C204),8)</f>
        <v>124.56647100000001</v>
      </c>
      <c r="R204" s="20">
        <f t="shared" ref="R204:R267" si="107">IF($P204&gt;0,VLOOKUP($P204,$X$12:$AD$150,7),0)</f>
        <v>0</v>
      </c>
      <c r="S204" s="14">
        <f t="shared" si="92"/>
        <v>0</v>
      </c>
      <c r="T204" s="4" t="str">
        <f t="shared" si="93"/>
        <v>J=</v>
      </c>
      <c r="U204" s="29">
        <f t="shared" si="94"/>
        <v>45656</v>
      </c>
      <c r="V204" s="3"/>
      <c r="W204" s="3"/>
      <c r="X204" s="85">
        <f>[2]Plan1!$A274</f>
        <v>45211</v>
      </c>
      <c r="Y204" s="86" t="str">
        <f>[2]Plan1!$C274</f>
        <v>Nossa Sr.a Aparecida - Padroeira do Brasil</v>
      </c>
      <c r="Z204" s="73"/>
      <c r="AA204" s="1"/>
      <c r="AB204" s="3"/>
      <c r="AC204" s="71">
        <f t="shared" si="99"/>
        <v>46232</v>
      </c>
      <c r="AD204" s="71">
        <f t="shared" si="101"/>
        <v>46233</v>
      </c>
      <c r="AE204" s="128">
        <f t="shared" si="102"/>
        <v>46231</v>
      </c>
      <c r="AF204" s="71">
        <f t="shared" si="103"/>
        <v>46233</v>
      </c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67">
        <f t="shared" si="95"/>
        <v>45173</v>
      </c>
      <c r="B205" s="68">
        <f t="shared" ca="1" si="96"/>
        <v>1125.2364540000001</v>
      </c>
      <c r="C205" s="14">
        <f t="shared" ref="C205:C261" si="108">(C204-S204)</f>
        <v>1000</v>
      </c>
      <c r="D205" s="58">
        <f t="shared" ref="D205:D268" si="109">WORKDAY($A205,-3,$X$160:$X$544)</f>
        <v>45168</v>
      </c>
      <c r="E205" s="57">
        <f ca="1">IF(D205&lt;$B$1,VLOOKUP(D205,[1]DI!$A$4:$B$15000,2,FALSE),0)</f>
        <v>0.13150000000000001</v>
      </c>
      <c r="F205" s="14">
        <f t="shared" ref="F205:F261" ca="1" si="110">ROUND(1+ROUND(((1+E205)^(1/252))-1,8),16)</f>
        <v>1.0004903700000001</v>
      </c>
      <c r="G205" s="70">
        <f t="shared" ca="1" si="98"/>
        <v>1.1025916266781199</v>
      </c>
      <c r="H205" s="70">
        <f t="shared" ref="H205:H261" si="111">IF(P204&gt;0,G204,H204)</f>
        <v>1</v>
      </c>
      <c r="I205" s="14">
        <f t="shared" ca="1" si="97"/>
        <v>1.10259163</v>
      </c>
      <c r="J205" s="13">
        <f t="shared" ref="J205:J268" si="112">J204</f>
        <v>2.69E-2</v>
      </c>
      <c r="K205" s="29">
        <f t="shared" ref="K205:K261" si="113">IF(P204&gt;0,VLOOKUP(P204,X$12:AH$150,2),K204)</f>
        <v>44894</v>
      </c>
      <c r="L205" s="2">
        <f t="shared" ref="L205:L261" si="114">IF(A205&gt;K205,IF(NETWORKDAYS(K205,A205,$X$160:$X$544)-1=0,1,NETWORKDAYS(K205,A205,$X$160:$X$544)-1),0)</f>
        <v>193</v>
      </c>
      <c r="M205" s="17">
        <f t="shared" ref="M205:M261" si="115">IF(AND(L205=1,L204=1),1,IF(L205&gt;0,IF(L205=L204,L205+1,L205),0))</f>
        <v>193</v>
      </c>
      <c r="N205" s="12">
        <f t="shared" si="104"/>
        <v>1.020537816</v>
      </c>
      <c r="O205" s="12">
        <f t="shared" ca="1" si="105"/>
        <v>1.1252364539999999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125.23645399999999</v>
      </c>
      <c r="R205" s="20">
        <f t="shared" si="107"/>
        <v>0</v>
      </c>
      <c r="S205" s="14">
        <f t="shared" ref="S205:S261" si="117">IF(R205&gt;0,TRUNC(R205*C205,8),0)</f>
        <v>0</v>
      </c>
      <c r="T205" s="4" t="str">
        <f t="shared" ref="T205:T261" si="118">IF(P204&gt;0,VLOOKUP(P204,X$12:AH$150,10),T204)</f>
        <v>J=</v>
      </c>
      <c r="U205" s="29">
        <f t="shared" ref="U205:U261" si="119">IF(P204&gt;0,VLOOKUP(P204,X$12:AH$150,11),U204)</f>
        <v>45656</v>
      </c>
      <c r="V205" s="3"/>
      <c r="W205" s="3"/>
      <c r="X205" s="85">
        <f>[2]Plan1!$A275</f>
        <v>45232</v>
      </c>
      <c r="Y205" s="86" t="str">
        <f>[2]Plan1!$C275</f>
        <v>Finados</v>
      </c>
      <c r="Z205" s="73"/>
      <c r="AA205" s="1"/>
      <c r="AB205" s="3"/>
      <c r="AC205" s="71">
        <f t="shared" si="99"/>
        <v>46262</v>
      </c>
      <c r="AD205" s="71">
        <f t="shared" si="101"/>
        <v>46264</v>
      </c>
      <c r="AE205" s="128">
        <f t="shared" si="102"/>
        <v>46262</v>
      </c>
      <c r="AF205" s="71">
        <f t="shared" si="103"/>
        <v>46265</v>
      </c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67">
        <f t="shared" ref="A206:A269" si="120">WORKDAY($A205,1,$X$166:$X$544)</f>
        <v>45174</v>
      </c>
      <c r="B206" s="68">
        <f t="shared" ref="B206:B261" ca="1" si="121">IF(A206&lt;=TODAY(),C206+Q206,IF(AND(A206&gt;TODAY(),A206&lt;=$B$1),IF(VLOOKUP(TODAY(),$A$10:$E$5000,4,FALSE)=0,"n.d",C206+Q206),"n.d"))</f>
        <v>1125.906819</v>
      </c>
      <c r="C206" s="14">
        <f t="shared" si="108"/>
        <v>1000</v>
      </c>
      <c r="D206" s="58">
        <f t="shared" si="109"/>
        <v>45169</v>
      </c>
      <c r="E206" s="57">
        <f ca="1">IF(D206&lt;$B$1,VLOOKUP(D206,[1]DI!$A$4:$B$15000,2,FALSE),0)</f>
        <v>0.13150000000000001</v>
      </c>
      <c r="F206" s="14">
        <f t="shared" ca="1" si="110"/>
        <v>1.0004903700000001</v>
      </c>
      <c r="G206" s="70">
        <f t="shared" ca="1" si="98"/>
        <v>1.1031323045340899</v>
      </c>
      <c r="H206" s="70">
        <f t="shared" si="111"/>
        <v>1</v>
      </c>
      <c r="I206" s="14">
        <f t="shared" ref="I206:I261" ca="1" si="122">ROUND(G206/H206,8)</f>
        <v>1.1031323</v>
      </c>
      <c r="J206" s="13">
        <f t="shared" si="112"/>
        <v>2.69E-2</v>
      </c>
      <c r="K206" s="29">
        <f t="shared" si="113"/>
        <v>44894</v>
      </c>
      <c r="L206" s="2">
        <f t="shared" si="114"/>
        <v>194</v>
      </c>
      <c r="M206" s="17">
        <f t="shared" si="115"/>
        <v>194</v>
      </c>
      <c r="N206" s="12">
        <f t="shared" si="104"/>
        <v>1.0206453200000001</v>
      </c>
      <c r="O206" s="12">
        <f t="shared" ca="1" si="105"/>
        <v>1.1259068189999999</v>
      </c>
      <c r="P206" s="17">
        <f t="shared" si="116"/>
        <v>0</v>
      </c>
      <c r="Q206" s="14">
        <f t="shared" ca="1" si="106"/>
        <v>125.906819</v>
      </c>
      <c r="R206" s="20">
        <f t="shared" si="107"/>
        <v>0</v>
      </c>
      <c r="S206" s="14">
        <f t="shared" si="117"/>
        <v>0</v>
      </c>
      <c r="T206" s="4" t="str">
        <f t="shared" si="118"/>
        <v>J=</v>
      </c>
      <c r="U206" s="29">
        <f t="shared" si="119"/>
        <v>45656</v>
      </c>
      <c r="V206" s="3"/>
      <c r="W206" s="3"/>
      <c r="X206" s="85">
        <f>[2]Plan1!$A276</f>
        <v>45245</v>
      </c>
      <c r="Y206" s="86" t="str">
        <f>[2]Plan1!$C276</f>
        <v>Proclamação da República</v>
      </c>
      <c r="Z206" s="73"/>
      <c r="AA206" s="1"/>
      <c r="AB206" s="3"/>
      <c r="AC206" s="71">
        <f t="shared" si="99"/>
        <v>46294</v>
      </c>
      <c r="AD206" s="71">
        <f t="shared" si="101"/>
        <v>46295</v>
      </c>
      <c r="AE206" s="128">
        <f t="shared" si="102"/>
        <v>46293</v>
      </c>
      <c r="AF206" s="71">
        <f t="shared" si="103"/>
        <v>46295</v>
      </c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67">
        <f t="shared" si="120"/>
        <v>45175</v>
      </c>
      <c r="B207" s="68">
        <f t="shared" ca="1" si="121"/>
        <v>1126.5776000000001</v>
      </c>
      <c r="C207" s="14">
        <f t="shared" si="108"/>
        <v>1000</v>
      </c>
      <c r="D207" s="58">
        <f t="shared" si="109"/>
        <v>45170</v>
      </c>
      <c r="E207" s="57">
        <f ca="1">IF(D207&lt;$B$1,VLOOKUP(D207,[1]DI!$A$4:$B$15000,2,FALSE),0)</f>
        <v>0.13150000000000001</v>
      </c>
      <c r="F207" s="14">
        <f t="shared" ca="1" si="110"/>
        <v>1.0004903700000001</v>
      </c>
      <c r="G207" s="70">
        <f t="shared" ca="1" si="98"/>
        <v>1.1036732475222599</v>
      </c>
      <c r="H207" s="70">
        <f t="shared" si="111"/>
        <v>1</v>
      </c>
      <c r="I207" s="14">
        <f t="shared" ca="1" si="122"/>
        <v>1.1036732499999999</v>
      </c>
      <c r="J207" s="13">
        <f t="shared" si="112"/>
        <v>2.69E-2</v>
      </c>
      <c r="K207" s="29">
        <f t="shared" si="113"/>
        <v>44894</v>
      </c>
      <c r="L207" s="2">
        <f t="shared" si="114"/>
        <v>195</v>
      </c>
      <c r="M207" s="17">
        <f t="shared" si="115"/>
        <v>195</v>
      </c>
      <c r="N207" s="12">
        <f t="shared" si="104"/>
        <v>1.020752836</v>
      </c>
      <c r="O207" s="12">
        <f t="shared" ca="1" si="105"/>
        <v>1.1265776000000001</v>
      </c>
      <c r="P207" s="17">
        <f t="shared" si="116"/>
        <v>0</v>
      </c>
      <c r="Q207" s="14">
        <f t="shared" ca="1" si="106"/>
        <v>126.5776</v>
      </c>
      <c r="R207" s="20">
        <f t="shared" si="107"/>
        <v>0</v>
      </c>
      <c r="S207" s="14">
        <f t="shared" si="117"/>
        <v>0</v>
      </c>
      <c r="T207" s="4" t="str">
        <f t="shared" si="118"/>
        <v>J=</v>
      </c>
      <c r="U207" s="29">
        <f t="shared" si="119"/>
        <v>45656</v>
      </c>
      <c r="V207" s="3"/>
      <c r="W207" s="3"/>
      <c r="X207" s="85">
        <f>[2]Plan1!$A277</f>
        <v>45285</v>
      </c>
      <c r="Y207" s="86" t="str">
        <f>[2]Plan1!$C277</f>
        <v>Natal</v>
      </c>
      <c r="Z207" s="73"/>
      <c r="AA207" s="1"/>
      <c r="AB207" s="3"/>
      <c r="AC207" s="71">
        <f t="shared" si="99"/>
        <v>46324</v>
      </c>
      <c r="AD207" s="71">
        <f t="shared" si="101"/>
        <v>46325</v>
      </c>
      <c r="AE207" s="128">
        <f t="shared" si="102"/>
        <v>46323</v>
      </c>
      <c r="AF207" s="71">
        <f t="shared" si="103"/>
        <v>46325</v>
      </c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67">
        <f t="shared" si="120"/>
        <v>45177</v>
      </c>
      <c r="B208" s="68">
        <f t="shared" ca="1" si="121"/>
        <v>1127.2487739999999</v>
      </c>
      <c r="C208" s="14">
        <f t="shared" si="108"/>
        <v>1000</v>
      </c>
      <c r="D208" s="58">
        <f t="shared" si="109"/>
        <v>45173</v>
      </c>
      <c r="E208" s="57">
        <f ca="1">IF(D208&lt;$B$1,VLOOKUP(D208,[1]DI!$A$4:$B$15000,2,FALSE),0)</f>
        <v>0.13150000000000001</v>
      </c>
      <c r="F208" s="14">
        <f t="shared" ca="1" si="110"/>
        <v>1.0004903700000001</v>
      </c>
      <c r="G208" s="70">
        <f t="shared" ref="G208:G261" ca="1" si="123">ROUND(F207*G207,16)</f>
        <v>1.1042144557726501</v>
      </c>
      <c r="H208" s="70">
        <f t="shared" si="111"/>
        <v>1</v>
      </c>
      <c r="I208" s="14">
        <f t="shared" ca="1" si="122"/>
        <v>1.1042144599999999</v>
      </c>
      <c r="J208" s="13">
        <f t="shared" si="112"/>
        <v>2.69E-2</v>
      </c>
      <c r="K208" s="29">
        <f t="shared" si="113"/>
        <v>44894</v>
      </c>
      <c r="L208" s="2">
        <f t="shared" si="114"/>
        <v>196</v>
      </c>
      <c r="M208" s="17">
        <f t="shared" si="115"/>
        <v>196</v>
      </c>
      <c r="N208" s="12">
        <f t="shared" si="104"/>
        <v>1.0208603629999999</v>
      </c>
      <c r="O208" s="12">
        <f t="shared" ca="1" si="105"/>
        <v>1.1272487739999999</v>
      </c>
      <c r="P208" s="17">
        <f t="shared" si="116"/>
        <v>0</v>
      </c>
      <c r="Q208" s="14">
        <f t="shared" ca="1" si="106"/>
        <v>127.248774</v>
      </c>
      <c r="R208" s="20">
        <f t="shared" si="107"/>
        <v>0</v>
      </c>
      <c r="S208" s="14">
        <f t="shared" si="117"/>
        <v>0</v>
      </c>
      <c r="T208" s="4" t="str">
        <f t="shared" si="118"/>
        <v>J=</v>
      </c>
      <c r="U208" s="29">
        <f t="shared" si="119"/>
        <v>45656</v>
      </c>
      <c r="V208" s="3"/>
      <c r="W208" s="3"/>
      <c r="X208" s="85">
        <f>[2]Plan1!$A278</f>
        <v>45292</v>
      </c>
      <c r="Y208" s="86" t="str">
        <f>[2]Plan1!$C278</f>
        <v>Confraternização Universal</v>
      </c>
      <c r="Z208" s="73"/>
      <c r="AA208" s="1"/>
      <c r="AB208" s="3"/>
      <c r="AC208" s="71">
        <f t="shared" si="99"/>
        <v>46353</v>
      </c>
      <c r="AD208" s="71">
        <f t="shared" si="101"/>
        <v>46356</v>
      </c>
      <c r="AE208" s="128">
        <f t="shared" si="102"/>
        <v>46354</v>
      </c>
      <c r="AF208" s="71">
        <f t="shared" si="103"/>
        <v>46356</v>
      </c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67">
        <f t="shared" si="120"/>
        <v>45180</v>
      </c>
      <c r="B209" s="68">
        <f t="shared" ca="1" si="121"/>
        <v>1127.9203440000001</v>
      </c>
      <c r="C209" s="14">
        <f t="shared" si="108"/>
        <v>1000</v>
      </c>
      <c r="D209" s="58">
        <f t="shared" si="109"/>
        <v>45174</v>
      </c>
      <c r="E209" s="57">
        <f ca="1">IF(D209&lt;$B$1,VLOOKUP(D209,[1]DI!$A$4:$B$15000,2,FALSE),0)</f>
        <v>0.13150000000000001</v>
      </c>
      <c r="F209" s="14">
        <f t="shared" ca="1" si="110"/>
        <v>1.0004903700000001</v>
      </c>
      <c r="G209" s="70">
        <f t="shared" ca="1" si="123"/>
        <v>1.10475592941533</v>
      </c>
      <c r="H209" s="70">
        <f t="shared" si="111"/>
        <v>1</v>
      </c>
      <c r="I209" s="14">
        <f t="shared" ca="1" si="122"/>
        <v>1.1047559300000001</v>
      </c>
      <c r="J209" s="13">
        <f t="shared" si="112"/>
        <v>2.69E-2</v>
      </c>
      <c r="K209" s="29">
        <f t="shared" si="113"/>
        <v>44894</v>
      </c>
      <c r="L209" s="2">
        <f t="shared" si="114"/>
        <v>197</v>
      </c>
      <c r="M209" s="17">
        <f t="shared" si="115"/>
        <v>197</v>
      </c>
      <c r="N209" s="12">
        <f t="shared" si="104"/>
        <v>1.020967902</v>
      </c>
      <c r="O209" s="12">
        <f t="shared" ca="1" si="105"/>
        <v>1.1279203440000001</v>
      </c>
      <c r="P209" s="17">
        <f t="shared" si="116"/>
        <v>0</v>
      </c>
      <c r="Q209" s="14">
        <f t="shared" ca="1" si="106"/>
        <v>127.920344</v>
      </c>
      <c r="R209" s="20">
        <f t="shared" si="107"/>
        <v>0</v>
      </c>
      <c r="S209" s="14">
        <f t="shared" si="117"/>
        <v>0</v>
      </c>
      <c r="T209" s="4" t="str">
        <f t="shared" si="118"/>
        <v>J=</v>
      </c>
      <c r="U209" s="29">
        <f t="shared" si="119"/>
        <v>45656</v>
      </c>
      <c r="V209" s="3"/>
      <c r="W209" s="3"/>
      <c r="X209" s="85">
        <f>[2]Plan1!$A279</f>
        <v>45334</v>
      </c>
      <c r="Y209" s="86" t="str">
        <f>[2]Plan1!$C279</f>
        <v>Carnaval</v>
      </c>
      <c r="Z209" s="73"/>
      <c r="AA209" s="1"/>
      <c r="AB209" s="3"/>
      <c r="AC209" s="71">
        <f t="shared" si="99"/>
        <v>46385</v>
      </c>
      <c r="AD209" s="71">
        <f t="shared" si="101"/>
        <v>46386</v>
      </c>
      <c r="AE209" s="128">
        <f t="shared" si="102"/>
        <v>46384</v>
      </c>
      <c r="AF209" s="71">
        <f t="shared" si="103"/>
        <v>46386</v>
      </c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67">
        <f t="shared" si="120"/>
        <v>45181</v>
      </c>
      <c r="B210" s="68">
        <f t="shared" ca="1" si="121"/>
        <v>1128.592318</v>
      </c>
      <c r="C210" s="14">
        <f t="shared" si="108"/>
        <v>1000</v>
      </c>
      <c r="D210" s="58">
        <f t="shared" si="109"/>
        <v>45175</v>
      </c>
      <c r="E210" s="57">
        <f ca="1">IF(D210&lt;$B$1,VLOOKUP(D210,[1]DI!$A$4:$B$15000,2,FALSE),0)</f>
        <v>0.13150000000000001</v>
      </c>
      <c r="F210" s="14">
        <f t="shared" ca="1" si="110"/>
        <v>1.0004903700000001</v>
      </c>
      <c r="G210" s="70">
        <f t="shared" ca="1" si="123"/>
        <v>1.1052976685804401</v>
      </c>
      <c r="H210" s="70">
        <f t="shared" si="111"/>
        <v>1</v>
      </c>
      <c r="I210" s="14">
        <f t="shared" ca="1" si="122"/>
        <v>1.1052976699999999</v>
      </c>
      <c r="J210" s="13">
        <f t="shared" si="112"/>
        <v>2.69E-2</v>
      </c>
      <c r="K210" s="29">
        <f t="shared" si="113"/>
        <v>44894</v>
      </c>
      <c r="L210" s="2">
        <f t="shared" si="114"/>
        <v>198</v>
      </c>
      <c r="M210" s="17">
        <f t="shared" si="115"/>
        <v>198</v>
      </c>
      <c r="N210" s="12">
        <f t="shared" si="104"/>
        <v>1.0210754520000001</v>
      </c>
      <c r="O210" s="12">
        <f t="shared" ca="1" si="105"/>
        <v>1.1285923179999999</v>
      </c>
      <c r="P210" s="17">
        <f t="shared" si="116"/>
        <v>0</v>
      </c>
      <c r="Q210" s="14">
        <f t="shared" ca="1" si="106"/>
        <v>128.59231800000001</v>
      </c>
      <c r="R210" s="20">
        <f t="shared" si="107"/>
        <v>0</v>
      </c>
      <c r="S210" s="14">
        <f t="shared" si="117"/>
        <v>0</v>
      </c>
      <c r="T210" s="4" t="str">
        <f t="shared" si="118"/>
        <v>J=</v>
      </c>
      <c r="U210" s="29">
        <f t="shared" si="119"/>
        <v>45656</v>
      </c>
      <c r="V210" s="3"/>
      <c r="W210" s="3"/>
      <c r="X210" s="85">
        <f>[2]Plan1!$A280</f>
        <v>45335</v>
      </c>
      <c r="Y210" s="86" t="str">
        <f>[2]Plan1!$C280</f>
        <v>Carnaval</v>
      </c>
      <c r="Z210" s="72"/>
      <c r="AA210" s="1"/>
      <c r="AB210" s="3"/>
      <c r="AC210" s="71">
        <f t="shared" si="99"/>
        <v>46416</v>
      </c>
      <c r="AD210" s="71">
        <f t="shared" si="101"/>
        <v>46417</v>
      </c>
      <c r="AE210" s="128">
        <f t="shared" si="102"/>
        <v>46415</v>
      </c>
      <c r="AF210" s="71">
        <f t="shared" si="103"/>
        <v>46419</v>
      </c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67">
        <f t="shared" si="120"/>
        <v>45182</v>
      </c>
      <c r="B211" s="68">
        <f t="shared" ca="1" si="121"/>
        <v>1129.264686</v>
      </c>
      <c r="C211" s="14">
        <f t="shared" si="108"/>
        <v>1000</v>
      </c>
      <c r="D211" s="58">
        <f t="shared" si="109"/>
        <v>45177</v>
      </c>
      <c r="E211" s="57">
        <f ca="1">IF(D211&lt;$B$1,VLOOKUP(D211,[1]DI!$A$4:$B$15000,2,FALSE),0)</f>
        <v>0.13150000000000001</v>
      </c>
      <c r="F211" s="14">
        <f t="shared" ca="1" si="110"/>
        <v>1.0004903700000001</v>
      </c>
      <c r="G211" s="70">
        <f t="shared" ca="1" si="123"/>
        <v>1.1058396733981799</v>
      </c>
      <c r="H211" s="70">
        <f t="shared" si="111"/>
        <v>1</v>
      </c>
      <c r="I211" s="14">
        <f t="shared" ca="1" si="122"/>
        <v>1.1058396699999999</v>
      </c>
      <c r="J211" s="13">
        <f t="shared" si="112"/>
        <v>2.69E-2</v>
      </c>
      <c r="K211" s="29">
        <f t="shared" si="113"/>
        <v>44894</v>
      </c>
      <c r="L211" s="2">
        <f t="shared" si="114"/>
        <v>199</v>
      </c>
      <c r="M211" s="17">
        <f t="shared" si="115"/>
        <v>199</v>
      </c>
      <c r="N211" s="12">
        <f t="shared" si="104"/>
        <v>1.0211830129999999</v>
      </c>
      <c r="O211" s="12">
        <f t="shared" ca="1" si="105"/>
        <v>1.129264686</v>
      </c>
      <c r="P211" s="17">
        <f t="shared" si="116"/>
        <v>0</v>
      </c>
      <c r="Q211" s="14">
        <f t="shared" ca="1" si="106"/>
        <v>129.26468600000001</v>
      </c>
      <c r="R211" s="20">
        <f t="shared" si="107"/>
        <v>0</v>
      </c>
      <c r="S211" s="14">
        <f t="shared" si="117"/>
        <v>0</v>
      </c>
      <c r="T211" s="4" t="str">
        <f t="shared" si="118"/>
        <v>J=</v>
      </c>
      <c r="U211" s="29">
        <f t="shared" si="119"/>
        <v>45656</v>
      </c>
      <c r="V211" s="3"/>
      <c r="W211" s="3"/>
      <c r="X211" s="85">
        <f>[2]Plan1!$A281</f>
        <v>45380</v>
      </c>
      <c r="Y211" s="86" t="str">
        <f>[2]Plan1!$C281</f>
        <v>Paixão de Cristo</v>
      </c>
      <c r="Z211" s="72"/>
      <c r="AA211" s="1"/>
      <c r="AB211" s="3"/>
      <c r="AC211" s="71">
        <f t="shared" si="99"/>
        <v>46447</v>
      </c>
      <c r="AD211" s="71">
        <f t="shared" si="101"/>
        <v>46448</v>
      </c>
      <c r="AE211" s="128">
        <f t="shared" si="102"/>
        <v>46446</v>
      </c>
      <c r="AF211" s="71">
        <f t="shared" si="103"/>
        <v>46448</v>
      </c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67">
        <f t="shared" si="120"/>
        <v>45183</v>
      </c>
      <c r="B212" s="68">
        <f t="shared" ca="1" si="121"/>
        <v>1129.937459</v>
      </c>
      <c r="C212" s="14">
        <f t="shared" si="108"/>
        <v>1000</v>
      </c>
      <c r="D212" s="58">
        <f t="shared" si="109"/>
        <v>45180</v>
      </c>
      <c r="E212" s="57">
        <f ca="1">IF(D212&lt;$B$1,VLOOKUP(D212,[1]DI!$A$4:$B$15000,2,FALSE),0)</f>
        <v>0.13150000000000001</v>
      </c>
      <c r="F212" s="14">
        <f t="shared" ca="1" si="110"/>
        <v>1.0004903700000001</v>
      </c>
      <c r="G212" s="70">
        <f t="shared" ca="1" si="123"/>
        <v>1.1063819439988201</v>
      </c>
      <c r="H212" s="70">
        <f t="shared" si="111"/>
        <v>1</v>
      </c>
      <c r="I212" s="14">
        <f t="shared" ca="1" si="122"/>
        <v>1.1063819399999999</v>
      </c>
      <c r="J212" s="13">
        <f t="shared" si="112"/>
        <v>2.69E-2</v>
      </c>
      <c r="K212" s="29">
        <f t="shared" si="113"/>
        <v>44894</v>
      </c>
      <c r="L212" s="2">
        <f t="shared" si="114"/>
        <v>200</v>
      </c>
      <c r="M212" s="17">
        <f t="shared" si="115"/>
        <v>200</v>
      </c>
      <c r="N212" s="12">
        <f t="shared" si="104"/>
        <v>1.021290585</v>
      </c>
      <c r="O212" s="12">
        <f t="shared" ca="1" si="105"/>
        <v>1.129937459</v>
      </c>
      <c r="P212" s="17">
        <f t="shared" si="116"/>
        <v>0</v>
      </c>
      <c r="Q212" s="14">
        <f t="shared" ca="1" si="106"/>
        <v>129.93745899999999</v>
      </c>
      <c r="R212" s="20">
        <f t="shared" si="107"/>
        <v>0</v>
      </c>
      <c r="S212" s="14">
        <f t="shared" si="117"/>
        <v>0</v>
      </c>
      <c r="T212" s="4" t="str">
        <f t="shared" si="118"/>
        <v>J=</v>
      </c>
      <c r="U212" s="29">
        <f t="shared" si="119"/>
        <v>45656</v>
      </c>
      <c r="V212" s="3"/>
      <c r="W212" s="3"/>
      <c r="X212" s="85">
        <f>[2]Plan1!$A282</f>
        <v>45403</v>
      </c>
      <c r="Y212" s="86" t="str">
        <f>[2]Plan1!$C282</f>
        <v>Tiradentes</v>
      </c>
      <c r="Z212" s="73"/>
      <c r="AA212" s="1"/>
      <c r="AB212" s="3"/>
      <c r="AC212" s="71">
        <f t="shared" si="99"/>
        <v>46475</v>
      </c>
      <c r="AD212" s="71">
        <f t="shared" si="101"/>
        <v>46476</v>
      </c>
      <c r="AE212" s="128">
        <f t="shared" si="102"/>
        <v>46474</v>
      </c>
      <c r="AF212" s="71">
        <f t="shared" si="103"/>
        <v>46476</v>
      </c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67">
        <f t="shared" si="120"/>
        <v>45184</v>
      </c>
      <c r="B213" s="68">
        <f t="shared" ca="1" si="121"/>
        <v>1130.610637</v>
      </c>
      <c r="C213" s="14">
        <f t="shared" si="108"/>
        <v>1000</v>
      </c>
      <c r="D213" s="58">
        <f t="shared" si="109"/>
        <v>45181</v>
      </c>
      <c r="E213" s="57">
        <f ca="1">IF(D213&lt;$B$1,VLOOKUP(D213,[1]DI!$A$4:$B$15000,2,FALSE),0)</f>
        <v>0.13150000000000001</v>
      </c>
      <c r="F213" s="14">
        <f t="shared" ca="1" si="110"/>
        <v>1.0004903700000001</v>
      </c>
      <c r="G213" s="70">
        <f t="shared" ca="1" si="123"/>
        <v>1.1069244805127001</v>
      </c>
      <c r="H213" s="70">
        <f t="shared" si="111"/>
        <v>1</v>
      </c>
      <c r="I213" s="14">
        <f t="shared" ca="1" si="122"/>
        <v>1.10692448</v>
      </c>
      <c r="J213" s="13">
        <f t="shared" si="112"/>
        <v>2.69E-2</v>
      </c>
      <c r="K213" s="29">
        <f t="shared" si="113"/>
        <v>44894</v>
      </c>
      <c r="L213" s="2">
        <f t="shared" si="114"/>
        <v>201</v>
      </c>
      <c r="M213" s="17">
        <f t="shared" si="115"/>
        <v>201</v>
      </c>
      <c r="N213" s="12">
        <f t="shared" si="104"/>
        <v>1.021398169</v>
      </c>
      <c r="O213" s="12">
        <f t="shared" ca="1" si="105"/>
        <v>1.130610637</v>
      </c>
      <c r="P213" s="17">
        <f t="shared" si="116"/>
        <v>0</v>
      </c>
      <c r="Q213" s="14">
        <f t="shared" ca="1" si="106"/>
        <v>130.610637</v>
      </c>
      <c r="R213" s="20">
        <f t="shared" si="107"/>
        <v>0</v>
      </c>
      <c r="S213" s="14">
        <f t="shared" si="117"/>
        <v>0</v>
      </c>
      <c r="T213" s="4" t="str">
        <f t="shared" si="118"/>
        <v>J=</v>
      </c>
      <c r="U213" s="29">
        <f t="shared" si="119"/>
        <v>45656</v>
      </c>
      <c r="V213" s="3"/>
      <c r="W213" s="3"/>
      <c r="X213" s="85">
        <f>[2]Plan1!$A283</f>
        <v>45413</v>
      </c>
      <c r="Y213" s="86" t="str">
        <f>[2]Plan1!$C283</f>
        <v>Dia do Trabalho</v>
      </c>
      <c r="Z213" s="73"/>
      <c r="AA213" s="1"/>
      <c r="AB213" s="3"/>
      <c r="AC213" s="71">
        <f t="shared" si="99"/>
        <v>46506</v>
      </c>
      <c r="AD213" s="71">
        <f t="shared" si="101"/>
        <v>46507</v>
      </c>
      <c r="AE213" s="128">
        <f t="shared" si="102"/>
        <v>46505</v>
      </c>
      <c r="AF213" s="71">
        <f t="shared" si="103"/>
        <v>46507</v>
      </c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67">
        <f t="shared" si="120"/>
        <v>45187</v>
      </c>
      <c r="B214" s="68">
        <f t="shared" ca="1" si="121"/>
        <v>1131.28421</v>
      </c>
      <c r="C214" s="14">
        <f t="shared" si="108"/>
        <v>1000</v>
      </c>
      <c r="D214" s="58">
        <f t="shared" si="109"/>
        <v>45182</v>
      </c>
      <c r="E214" s="57">
        <f ca="1">IF(D214&lt;$B$1,VLOOKUP(D214,[1]DI!$A$4:$B$15000,2,FALSE),0)</f>
        <v>0.13150000000000001</v>
      </c>
      <c r="F214" s="14">
        <f t="shared" ca="1" si="110"/>
        <v>1.0004903700000001</v>
      </c>
      <c r="G214" s="70">
        <f t="shared" ca="1" si="123"/>
        <v>1.1074672830702099</v>
      </c>
      <c r="H214" s="70">
        <f t="shared" si="111"/>
        <v>1</v>
      </c>
      <c r="I214" s="14">
        <f t="shared" ca="1" si="122"/>
        <v>1.1074672800000001</v>
      </c>
      <c r="J214" s="13">
        <f t="shared" si="112"/>
        <v>2.69E-2</v>
      </c>
      <c r="K214" s="29">
        <f t="shared" si="113"/>
        <v>44894</v>
      </c>
      <c r="L214" s="2">
        <f t="shared" si="114"/>
        <v>202</v>
      </c>
      <c r="M214" s="17">
        <f t="shared" si="115"/>
        <v>202</v>
      </c>
      <c r="N214" s="12">
        <f t="shared" si="104"/>
        <v>1.021505764</v>
      </c>
      <c r="O214" s="12">
        <f t="shared" ca="1" si="105"/>
        <v>1.13128421</v>
      </c>
      <c r="P214" s="17">
        <f t="shared" si="116"/>
        <v>0</v>
      </c>
      <c r="Q214" s="14">
        <f t="shared" ca="1" si="106"/>
        <v>131.28421</v>
      </c>
      <c r="R214" s="20">
        <f t="shared" si="107"/>
        <v>0</v>
      </c>
      <c r="S214" s="14">
        <f t="shared" si="117"/>
        <v>0</v>
      </c>
      <c r="T214" s="4" t="str">
        <f t="shared" si="118"/>
        <v>J=</v>
      </c>
      <c r="U214" s="29">
        <f t="shared" si="119"/>
        <v>45656</v>
      </c>
      <c r="V214" s="3"/>
      <c r="W214" s="3"/>
      <c r="X214" s="85">
        <f>[2]Plan1!$A284</f>
        <v>45442</v>
      </c>
      <c r="Y214" s="86" t="str">
        <f>[2]Plan1!$C284</f>
        <v>Corpus Christi</v>
      </c>
      <c r="Z214" s="73"/>
      <c r="AA214" s="1"/>
      <c r="AB214" s="3"/>
      <c r="AC214" s="71">
        <f t="shared" si="99"/>
        <v>46535</v>
      </c>
      <c r="AD214" s="71">
        <f t="shared" si="101"/>
        <v>46537</v>
      </c>
      <c r="AE214" s="128">
        <f t="shared" si="102"/>
        <v>46535</v>
      </c>
      <c r="AF214" s="71">
        <f t="shared" si="103"/>
        <v>46538</v>
      </c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67">
        <f t="shared" si="120"/>
        <v>45188</v>
      </c>
      <c r="B215" s="68">
        <f t="shared" ca="1" si="121"/>
        <v>1131.9581889999999</v>
      </c>
      <c r="C215" s="14">
        <f t="shared" si="108"/>
        <v>1000</v>
      </c>
      <c r="D215" s="58">
        <f t="shared" si="109"/>
        <v>45183</v>
      </c>
      <c r="E215" s="57">
        <f ca="1">IF(D215&lt;$B$1,VLOOKUP(D215,[1]DI!$A$4:$B$15000,2,FALSE),0)</f>
        <v>0.13150000000000001</v>
      </c>
      <c r="F215" s="14">
        <f t="shared" ca="1" si="110"/>
        <v>1.0004903700000001</v>
      </c>
      <c r="G215" s="70">
        <f t="shared" ca="1" si="123"/>
        <v>1.1080103518018101</v>
      </c>
      <c r="H215" s="70">
        <f t="shared" si="111"/>
        <v>1</v>
      </c>
      <c r="I215" s="14">
        <f t="shared" ca="1" si="122"/>
        <v>1.10801035</v>
      </c>
      <c r="J215" s="13">
        <f t="shared" si="112"/>
        <v>2.69E-2</v>
      </c>
      <c r="K215" s="29">
        <f t="shared" si="113"/>
        <v>44894</v>
      </c>
      <c r="L215" s="2">
        <f t="shared" si="114"/>
        <v>203</v>
      </c>
      <c r="M215" s="17">
        <f t="shared" si="115"/>
        <v>203</v>
      </c>
      <c r="N215" s="12">
        <f t="shared" si="104"/>
        <v>1.0216133709999999</v>
      </c>
      <c r="O215" s="12">
        <f t="shared" ca="1" si="105"/>
        <v>1.1319581889999999</v>
      </c>
      <c r="P215" s="17">
        <f t="shared" si="116"/>
        <v>0</v>
      </c>
      <c r="Q215" s="14">
        <f t="shared" ca="1" si="106"/>
        <v>131.958189</v>
      </c>
      <c r="R215" s="20">
        <f t="shared" si="107"/>
        <v>0</v>
      </c>
      <c r="S215" s="14">
        <f t="shared" si="117"/>
        <v>0</v>
      </c>
      <c r="T215" s="4" t="str">
        <f t="shared" si="118"/>
        <v>J=</v>
      </c>
      <c r="U215" s="29">
        <f t="shared" si="119"/>
        <v>45656</v>
      </c>
      <c r="V215" s="3"/>
      <c r="W215" s="3"/>
      <c r="X215" s="85">
        <f>[2]Plan1!$A285</f>
        <v>45542</v>
      </c>
      <c r="Y215" s="86" t="str">
        <f>[2]Plan1!$C285</f>
        <v>Independência do Brasil</v>
      </c>
      <c r="Z215" s="73"/>
      <c r="AA215" s="1"/>
      <c r="AB215" s="3"/>
      <c r="AC215" s="71">
        <f t="shared" si="99"/>
        <v>46567</v>
      </c>
      <c r="AD215" s="71">
        <f t="shared" si="101"/>
        <v>46568</v>
      </c>
      <c r="AE215" s="128">
        <f t="shared" si="102"/>
        <v>46566</v>
      </c>
      <c r="AF215" s="71">
        <f t="shared" si="103"/>
        <v>46568</v>
      </c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67">
        <f t="shared" si="120"/>
        <v>45189</v>
      </c>
      <c r="B216" s="68">
        <f t="shared" ca="1" si="121"/>
        <v>1132.6325730000001</v>
      </c>
      <c r="C216" s="14">
        <f t="shared" si="108"/>
        <v>1000</v>
      </c>
      <c r="D216" s="58">
        <f t="shared" si="109"/>
        <v>45184</v>
      </c>
      <c r="E216" s="57">
        <f ca="1">IF(D216&lt;$B$1,VLOOKUP(D216,[1]DI!$A$4:$B$15000,2,FALSE),0)</f>
        <v>0.13150000000000001</v>
      </c>
      <c r="F216" s="14">
        <f t="shared" ca="1" si="110"/>
        <v>1.0004903700000001</v>
      </c>
      <c r="G216" s="70">
        <f t="shared" ca="1" si="123"/>
        <v>1.1085536868380199</v>
      </c>
      <c r="H216" s="70">
        <f t="shared" si="111"/>
        <v>1</v>
      </c>
      <c r="I216" s="14">
        <f t="shared" ca="1" si="122"/>
        <v>1.1085536899999999</v>
      </c>
      <c r="J216" s="13">
        <f t="shared" si="112"/>
        <v>2.69E-2</v>
      </c>
      <c r="K216" s="29">
        <f t="shared" si="113"/>
        <v>44894</v>
      </c>
      <c r="L216" s="2">
        <f t="shared" si="114"/>
        <v>204</v>
      </c>
      <c r="M216" s="17">
        <f t="shared" si="115"/>
        <v>204</v>
      </c>
      <c r="N216" s="12">
        <f t="shared" si="104"/>
        <v>1.0217209890000001</v>
      </c>
      <c r="O216" s="12">
        <f t="shared" ca="1" si="105"/>
        <v>1.132632573</v>
      </c>
      <c r="P216" s="17">
        <f t="shared" si="116"/>
        <v>0</v>
      </c>
      <c r="Q216" s="14">
        <f t="shared" ca="1" si="106"/>
        <v>132.63257300000001</v>
      </c>
      <c r="R216" s="20">
        <f t="shared" si="107"/>
        <v>0</v>
      </c>
      <c r="S216" s="14">
        <f t="shared" si="117"/>
        <v>0</v>
      </c>
      <c r="T216" s="4" t="str">
        <f t="shared" si="118"/>
        <v>J=</v>
      </c>
      <c r="U216" s="29">
        <f t="shared" si="119"/>
        <v>45656</v>
      </c>
      <c r="V216" s="3"/>
      <c r="W216" s="3"/>
      <c r="X216" s="85">
        <f>[2]Plan1!$A286</f>
        <v>45577</v>
      </c>
      <c r="Y216" s="86" t="str">
        <f>[2]Plan1!$C286</f>
        <v>Nossa Sr.a Aparecida - Padroeira do Brasil</v>
      </c>
      <c r="Z216" s="73"/>
      <c r="AA216" s="1"/>
      <c r="AB216" s="3"/>
      <c r="AC216" s="71">
        <f t="shared" si="99"/>
        <v>46597</v>
      </c>
      <c r="AD216" s="71">
        <f t="shared" si="101"/>
        <v>46598</v>
      </c>
      <c r="AE216" s="128">
        <f t="shared" si="102"/>
        <v>46596</v>
      </c>
      <c r="AF216" s="71">
        <f t="shared" si="103"/>
        <v>46598</v>
      </c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67">
        <f t="shared" si="120"/>
        <v>45190</v>
      </c>
      <c r="B217" s="68">
        <f t="shared" ca="1" si="121"/>
        <v>1133.3073509999999</v>
      </c>
      <c r="C217" s="14">
        <f t="shared" si="108"/>
        <v>1000</v>
      </c>
      <c r="D217" s="58">
        <f t="shared" si="109"/>
        <v>45187</v>
      </c>
      <c r="E217" s="57">
        <f ca="1">IF(D217&lt;$B$1,VLOOKUP(D217,[1]DI!$A$4:$B$15000,2,FALSE),0)</f>
        <v>0.13150000000000001</v>
      </c>
      <c r="F217" s="14">
        <f t="shared" ca="1" si="110"/>
        <v>1.0004903700000001</v>
      </c>
      <c r="G217" s="70">
        <f t="shared" ca="1" si="123"/>
        <v>1.1090972883094301</v>
      </c>
      <c r="H217" s="70">
        <f t="shared" si="111"/>
        <v>1</v>
      </c>
      <c r="I217" s="14">
        <f t="shared" ca="1" si="122"/>
        <v>1.10909729</v>
      </c>
      <c r="J217" s="13">
        <f t="shared" si="112"/>
        <v>2.69E-2</v>
      </c>
      <c r="K217" s="29">
        <f t="shared" si="113"/>
        <v>44894</v>
      </c>
      <c r="L217" s="2">
        <f t="shared" si="114"/>
        <v>205</v>
      </c>
      <c r="M217" s="17">
        <f t="shared" si="115"/>
        <v>205</v>
      </c>
      <c r="N217" s="12">
        <f t="shared" si="104"/>
        <v>1.021828618</v>
      </c>
      <c r="O217" s="12">
        <f t="shared" ca="1" si="105"/>
        <v>1.133307351</v>
      </c>
      <c r="P217" s="17">
        <f t="shared" si="116"/>
        <v>0</v>
      </c>
      <c r="Q217" s="14">
        <f t="shared" ca="1" si="106"/>
        <v>133.30735100000001</v>
      </c>
      <c r="R217" s="20">
        <f t="shared" si="107"/>
        <v>0</v>
      </c>
      <c r="S217" s="14">
        <f t="shared" si="117"/>
        <v>0</v>
      </c>
      <c r="T217" s="4" t="str">
        <f t="shared" si="118"/>
        <v>J=</v>
      </c>
      <c r="U217" s="29">
        <f t="shared" si="119"/>
        <v>45656</v>
      </c>
      <c r="V217" s="3"/>
      <c r="W217" s="3"/>
      <c r="X217" s="85">
        <f>[2]Plan1!$A287</f>
        <v>45598</v>
      </c>
      <c r="Y217" s="86" t="str">
        <f>[2]Plan1!$C287</f>
        <v>Finados</v>
      </c>
      <c r="Z217" s="73"/>
      <c r="AA217" s="1"/>
      <c r="AB217" s="3"/>
      <c r="AC217" s="71">
        <f t="shared" si="99"/>
        <v>46626</v>
      </c>
      <c r="AD217" s="71">
        <f t="shared" si="101"/>
        <v>46629</v>
      </c>
      <c r="AE217" s="128">
        <f t="shared" si="102"/>
        <v>46627</v>
      </c>
      <c r="AF217" s="71">
        <f t="shared" si="103"/>
        <v>46629</v>
      </c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67">
        <f t="shared" si="120"/>
        <v>45191</v>
      </c>
      <c r="B218" s="68">
        <f t="shared" ca="1" si="121"/>
        <v>1133.982536</v>
      </c>
      <c r="C218" s="14">
        <f t="shared" si="108"/>
        <v>1000</v>
      </c>
      <c r="D218" s="58">
        <f t="shared" si="109"/>
        <v>45188</v>
      </c>
      <c r="E218" s="57">
        <f ca="1">IF(D218&lt;$B$1,VLOOKUP(D218,[1]DI!$A$4:$B$15000,2,FALSE),0)</f>
        <v>0.13150000000000001</v>
      </c>
      <c r="F218" s="14">
        <f t="shared" ca="1" si="110"/>
        <v>1.0004903700000001</v>
      </c>
      <c r="G218" s="70">
        <f t="shared" ca="1" si="123"/>
        <v>1.1096411563466999</v>
      </c>
      <c r="H218" s="70">
        <f t="shared" si="111"/>
        <v>1</v>
      </c>
      <c r="I218" s="14">
        <f t="shared" ca="1" si="122"/>
        <v>1.10964116</v>
      </c>
      <c r="J218" s="13">
        <f t="shared" si="112"/>
        <v>2.69E-2</v>
      </c>
      <c r="K218" s="29">
        <f t="shared" si="113"/>
        <v>44894</v>
      </c>
      <c r="L218" s="2">
        <f t="shared" si="114"/>
        <v>206</v>
      </c>
      <c r="M218" s="17">
        <f t="shared" si="115"/>
        <v>206</v>
      </c>
      <c r="N218" s="12">
        <f t="shared" si="104"/>
        <v>1.0219362590000001</v>
      </c>
      <c r="O218" s="12">
        <f t="shared" ca="1" si="105"/>
        <v>1.133982536</v>
      </c>
      <c r="P218" s="17">
        <f t="shared" si="116"/>
        <v>0</v>
      </c>
      <c r="Q218" s="14">
        <f t="shared" ca="1" si="106"/>
        <v>133.98253600000001</v>
      </c>
      <c r="R218" s="20">
        <f t="shared" si="107"/>
        <v>0</v>
      </c>
      <c r="S218" s="14">
        <f t="shared" si="117"/>
        <v>0</v>
      </c>
      <c r="T218" s="4" t="str">
        <f t="shared" si="118"/>
        <v>J=</v>
      </c>
      <c r="U218" s="29">
        <f t="shared" si="119"/>
        <v>45656</v>
      </c>
      <c r="V218" s="3"/>
      <c r="W218" s="3"/>
      <c r="X218" s="85">
        <f>[2]Plan1!$A288</f>
        <v>45611</v>
      </c>
      <c r="Y218" s="86" t="str">
        <f>[2]Plan1!$C288</f>
        <v>Proclamação da República</v>
      </c>
      <c r="Z218" s="73"/>
      <c r="AA218" s="1"/>
      <c r="AB218" s="3"/>
      <c r="AC218" s="71">
        <f t="shared" si="99"/>
        <v>46659</v>
      </c>
      <c r="AD218" s="71">
        <f t="shared" si="101"/>
        <v>46660</v>
      </c>
      <c r="AE218" s="128">
        <f t="shared" si="102"/>
        <v>46658</v>
      </c>
      <c r="AF218" s="71">
        <f t="shared" si="103"/>
        <v>46660</v>
      </c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67">
        <f t="shared" si="120"/>
        <v>45194</v>
      </c>
      <c r="B219" s="68">
        <f t="shared" ca="1" si="121"/>
        <v>1134.658115</v>
      </c>
      <c r="C219" s="14">
        <f t="shared" si="108"/>
        <v>1000</v>
      </c>
      <c r="D219" s="58">
        <f t="shared" si="109"/>
        <v>45189</v>
      </c>
      <c r="E219" s="57">
        <f ca="1">IF(D219&lt;$B$1,VLOOKUP(D219,[1]DI!$A$4:$B$15000,2,FALSE),0)</f>
        <v>0.13150000000000001</v>
      </c>
      <c r="F219" s="14">
        <f t="shared" ca="1" si="110"/>
        <v>1.0004903700000001</v>
      </c>
      <c r="G219" s="70">
        <f t="shared" ca="1" si="123"/>
        <v>1.1101852910805401</v>
      </c>
      <c r="H219" s="70">
        <f t="shared" si="111"/>
        <v>1</v>
      </c>
      <c r="I219" s="14">
        <f t="shared" ca="1" si="122"/>
        <v>1.11018529</v>
      </c>
      <c r="J219" s="13">
        <f t="shared" si="112"/>
        <v>2.69E-2</v>
      </c>
      <c r="K219" s="29">
        <f t="shared" si="113"/>
        <v>44894</v>
      </c>
      <c r="L219" s="2">
        <f t="shared" si="114"/>
        <v>207</v>
      </c>
      <c r="M219" s="17">
        <f t="shared" si="115"/>
        <v>207</v>
      </c>
      <c r="N219" s="12">
        <f t="shared" si="104"/>
        <v>1.0220439100000001</v>
      </c>
      <c r="O219" s="12">
        <f t="shared" ca="1" si="105"/>
        <v>1.1346581149999999</v>
      </c>
      <c r="P219" s="17">
        <f t="shared" si="116"/>
        <v>0</v>
      </c>
      <c r="Q219" s="14">
        <f t="shared" ca="1" si="106"/>
        <v>134.65811500000001</v>
      </c>
      <c r="R219" s="20">
        <f t="shared" si="107"/>
        <v>0</v>
      </c>
      <c r="S219" s="14">
        <f t="shared" si="117"/>
        <v>0</v>
      </c>
      <c r="T219" s="4" t="str">
        <f t="shared" si="118"/>
        <v>J=</v>
      </c>
      <c r="U219" s="29">
        <f t="shared" si="119"/>
        <v>45656</v>
      </c>
      <c r="V219" s="3"/>
      <c r="W219" s="3"/>
      <c r="X219" s="85">
        <f>[2]Plan1!$A289</f>
        <v>45616</v>
      </c>
      <c r="Y219" s="86" t="str">
        <f>[2]Plan1!$C289</f>
        <v>Dia Nacional de Zumbi e da Consciência Negra</v>
      </c>
      <c r="Z219" s="73"/>
      <c r="AA219" s="1"/>
      <c r="AB219" s="3"/>
      <c r="AC219" s="71">
        <f t="shared" si="99"/>
        <v>46689</v>
      </c>
      <c r="AD219" s="71">
        <f t="shared" si="101"/>
        <v>46690</v>
      </c>
      <c r="AE219" s="128">
        <f t="shared" si="102"/>
        <v>46688</v>
      </c>
      <c r="AF219" s="71">
        <f t="shared" si="103"/>
        <v>46692</v>
      </c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67">
        <f t="shared" si="120"/>
        <v>45195</v>
      </c>
      <c r="B220" s="68">
        <f t="shared" ca="1" si="121"/>
        <v>1135.3341009999999</v>
      </c>
      <c r="C220" s="14">
        <f t="shared" si="108"/>
        <v>1000</v>
      </c>
      <c r="D220" s="58">
        <f t="shared" si="109"/>
        <v>45190</v>
      </c>
      <c r="E220" s="57">
        <f ca="1">IF(D220&lt;$B$1,VLOOKUP(D220,[1]DI!$A$4:$B$15000,2,FALSE),0)</f>
        <v>0.1265</v>
      </c>
      <c r="F220" s="14">
        <f t="shared" ca="1" si="110"/>
        <v>1.0004727899999999</v>
      </c>
      <c r="G220" s="70">
        <f t="shared" ca="1" si="123"/>
        <v>1.11072969264173</v>
      </c>
      <c r="H220" s="70">
        <f t="shared" si="111"/>
        <v>1</v>
      </c>
      <c r="I220" s="14">
        <f t="shared" ca="1" si="122"/>
        <v>1.1107296900000001</v>
      </c>
      <c r="J220" s="13">
        <f t="shared" si="112"/>
        <v>2.69E-2</v>
      </c>
      <c r="K220" s="29">
        <f t="shared" si="113"/>
        <v>44894</v>
      </c>
      <c r="L220" s="2">
        <f t="shared" si="114"/>
        <v>208</v>
      </c>
      <c r="M220" s="17">
        <f t="shared" si="115"/>
        <v>208</v>
      </c>
      <c r="N220" s="12">
        <f t="shared" si="104"/>
        <v>1.022151574</v>
      </c>
      <c r="O220" s="12">
        <f t="shared" ca="1" si="105"/>
        <v>1.135334101</v>
      </c>
      <c r="P220" s="17">
        <f t="shared" si="116"/>
        <v>0</v>
      </c>
      <c r="Q220" s="14">
        <f t="shared" ca="1" si="106"/>
        <v>135.334101</v>
      </c>
      <c r="R220" s="20">
        <f t="shared" si="107"/>
        <v>0</v>
      </c>
      <c r="S220" s="14">
        <f t="shared" si="117"/>
        <v>0</v>
      </c>
      <c r="T220" s="4" t="str">
        <f t="shared" si="118"/>
        <v>J=</v>
      </c>
      <c r="U220" s="29">
        <f t="shared" si="119"/>
        <v>45656</v>
      </c>
      <c r="V220" s="3"/>
      <c r="W220" s="3"/>
      <c r="X220" s="85">
        <f>[2]Plan1!$A290</f>
        <v>45651</v>
      </c>
      <c r="Y220" s="86" t="str">
        <f>[2]Plan1!$C290</f>
        <v>Natal</v>
      </c>
      <c r="Z220" s="73"/>
      <c r="AA220" s="1"/>
      <c r="AB220" s="3"/>
      <c r="AC220" s="71">
        <f t="shared" si="99"/>
        <v>46720</v>
      </c>
      <c r="AD220" s="71">
        <f t="shared" si="101"/>
        <v>46721</v>
      </c>
      <c r="AE220" s="128">
        <f t="shared" si="102"/>
        <v>46719</v>
      </c>
      <c r="AF220" s="71">
        <f t="shared" si="103"/>
        <v>46721</v>
      </c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67">
        <f t="shared" si="120"/>
        <v>45196</v>
      </c>
      <c r="B221" s="68">
        <f t="shared" ca="1" si="121"/>
        <v>1135.9905269999999</v>
      </c>
      <c r="C221" s="14">
        <f t="shared" si="108"/>
        <v>1000</v>
      </c>
      <c r="D221" s="58">
        <f t="shared" si="109"/>
        <v>45191</v>
      </c>
      <c r="E221" s="57">
        <f ca="1">IF(D221&lt;$B$1,VLOOKUP(D221,[1]DI!$A$4:$B$15000,2,FALSE),0)</f>
        <v>0.1265</v>
      </c>
      <c r="F221" s="14">
        <f t="shared" ca="1" si="110"/>
        <v>1.0004727899999999</v>
      </c>
      <c r="G221" s="70">
        <f t="shared" ca="1" si="123"/>
        <v>1.1112548345331099</v>
      </c>
      <c r="H221" s="70">
        <f t="shared" si="111"/>
        <v>1</v>
      </c>
      <c r="I221" s="14">
        <f t="shared" ca="1" si="122"/>
        <v>1.11125483</v>
      </c>
      <c r="J221" s="13">
        <f t="shared" si="112"/>
        <v>2.69E-2</v>
      </c>
      <c r="K221" s="29">
        <f t="shared" si="113"/>
        <v>44894</v>
      </c>
      <c r="L221" s="2">
        <f t="shared" si="114"/>
        <v>209</v>
      </c>
      <c r="M221" s="17">
        <f t="shared" si="115"/>
        <v>209</v>
      </c>
      <c r="N221" s="12">
        <f t="shared" si="104"/>
        <v>1.0222592479999999</v>
      </c>
      <c r="O221" s="12">
        <f t="shared" ca="1" si="105"/>
        <v>1.1359905269999999</v>
      </c>
      <c r="P221" s="17">
        <f t="shared" si="116"/>
        <v>0</v>
      </c>
      <c r="Q221" s="14">
        <f t="shared" ca="1" si="106"/>
        <v>135.99052699999999</v>
      </c>
      <c r="R221" s="20">
        <f t="shared" si="107"/>
        <v>0</v>
      </c>
      <c r="S221" s="14">
        <f t="shared" si="117"/>
        <v>0</v>
      </c>
      <c r="T221" s="4" t="str">
        <f t="shared" si="118"/>
        <v>J=</v>
      </c>
      <c r="U221" s="29">
        <f t="shared" si="119"/>
        <v>45656</v>
      </c>
      <c r="V221" s="3"/>
      <c r="W221" s="3"/>
      <c r="X221" s="85">
        <f>[2]Plan1!$A291</f>
        <v>45658</v>
      </c>
      <c r="Y221" s="86" t="str">
        <f>[2]Plan1!$C291</f>
        <v>Confraternização Universal</v>
      </c>
      <c r="Z221" s="73"/>
      <c r="AA221" s="1"/>
      <c r="AB221" s="3"/>
      <c r="AC221" s="71">
        <f t="shared" si="99"/>
        <v>46750</v>
      </c>
      <c r="AD221" s="71">
        <f t="shared" si="101"/>
        <v>46751</v>
      </c>
      <c r="AE221" s="128">
        <f t="shared" si="102"/>
        <v>46749</v>
      </c>
      <c r="AF221" s="71">
        <f t="shared" si="103"/>
        <v>46751</v>
      </c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67">
        <f t="shared" si="120"/>
        <v>45197</v>
      </c>
      <c r="B222" s="68">
        <f t="shared" ca="1" si="121"/>
        <v>1136.6473350000001</v>
      </c>
      <c r="C222" s="14">
        <f t="shared" si="108"/>
        <v>1000</v>
      </c>
      <c r="D222" s="58">
        <f t="shared" si="109"/>
        <v>45194</v>
      </c>
      <c r="E222" s="57">
        <f ca="1">IF(D222&lt;$B$1,VLOOKUP(D222,[1]DI!$A$4:$B$15000,2,FALSE),0)</f>
        <v>0.1265</v>
      </c>
      <c r="F222" s="14">
        <f t="shared" ca="1" si="110"/>
        <v>1.0004727899999999</v>
      </c>
      <c r="G222" s="70">
        <f t="shared" ca="1" si="123"/>
        <v>1.11178022470633</v>
      </c>
      <c r="H222" s="70">
        <f t="shared" si="111"/>
        <v>1</v>
      </c>
      <c r="I222" s="14">
        <f t="shared" ca="1" si="122"/>
        <v>1.11178022</v>
      </c>
      <c r="J222" s="13">
        <f t="shared" si="112"/>
        <v>2.69E-2</v>
      </c>
      <c r="K222" s="29">
        <f t="shared" si="113"/>
        <v>44894</v>
      </c>
      <c r="L222" s="2">
        <f t="shared" si="114"/>
        <v>210</v>
      </c>
      <c r="M222" s="17">
        <f t="shared" si="115"/>
        <v>210</v>
      </c>
      <c r="N222" s="12">
        <f t="shared" si="104"/>
        <v>1.0223669339999999</v>
      </c>
      <c r="O222" s="12">
        <f t="shared" ca="1" si="105"/>
        <v>1.1366473349999999</v>
      </c>
      <c r="P222" s="17">
        <f t="shared" si="116"/>
        <v>0</v>
      </c>
      <c r="Q222" s="14">
        <f t="shared" ca="1" si="106"/>
        <v>136.647335</v>
      </c>
      <c r="R222" s="20">
        <f t="shared" si="107"/>
        <v>0</v>
      </c>
      <c r="S222" s="14">
        <f t="shared" si="117"/>
        <v>0</v>
      </c>
      <c r="T222" s="4" t="str">
        <f t="shared" si="118"/>
        <v>J=</v>
      </c>
      <c r="U222" s="29">
        <f t="shared" si="119"/>
        <v>45656</v>
      </c>
      <c r="V222" s="3"/>
      <c r="W222" s="3"/>
      <c r="X222" s="85">
        <f>[2]Plan1!$A292</f>
        <v>45719</v>
      </c>
      <c r="Y222" s="86" t="str">
        <f>[2]Plan1!$C292</f>
        <v>Carnaval</v>
      </c>
      <c r="Z222" s="73"/>
      <c r="AA222" s="1"/>
      <c r="AB222" s="3"/>
      <c r="AC222" s="71">
        <f t="shared" si="99"/>
        <v>46780</v>
      </c>
      <c r="AD222" s="71">
        <f t="shared" si="101"/>
        <v>46782</v>
      </c>
      <c r="AE222" s="128">
        <f t="shared" si="102"/>
        <v>46780</v>
      </c>
      <c r="AF222" s="71">
        <f t="shared" si="103"/>
        <v>46783</v>
      </c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67">
        <f t="shared" si="120"/>
        <v>45198</v>
      </c>
      <c r="B223" s="68">
        <f t="shared" ca="1" si="121"/>
        <v>1137.3045239999999</v>
      </c>
      <c r="C223" s="14">
        <f t="shared" si="108"/>
        <v>1000</v>
      </c>
      <c r="D223" s="58">
        <f t="shared" si="109"/>
        <v>45195</v>
      </c>
      <c r="E223" s="57">
        <f ca="1">IF(D223&lt;$B$1,VLOOKUP(D223,[1]DI!$A$4:$B$15000,2,FALSE),0)</f>
        <v>0.1265</v>
      </c>
      <c r="F223" s="14">
        <f t="shared" ca="1" si="110"/>
        <v>1.0004727899999999</v>
      </c>
      <c r="G223" s="70">
        <f t="shared" ca="1" si="123"/>
        <v>1.1123058632787699</v>
      </c>
      <c r="H223" s="70">
        <f t="shared" si="111"/>
        <v>1</v>
      </c>
      <c r="I223" s="14">
        <f t="shared" ca="1" si="122"/>
        <v>1.11230586</v>
      </c>
      <c r="J223" s="13">
        <f t="shared" si="112"/>
        <v>2.69E-2</v>
      </c>
      <c r="K223" s="29">
        <f t="shared" si="113"/>
        <v>44894</v>
      </c>
      <c r="L223" s="2">
        <f t="shared" si="114"/>
        <v>211</v>
      </c>
      <c r="M223" s="17">
        <f t="shared" si="115"/>
        <v>211</v>
      </c>
      <c r="N223" s="12">
        <f t="shared" si="104"/>
        <v>1.0224746309999999</v>
      </c>
      <c r="O223" s="12">
        <f t="shared" ca="1" si="105"/>
        <v>1.1373045239999999</v>
      </c>
      <c r="P223" s="17">
        <f t="shared" si="116"/>
        <v>0</v>
      </c>
      <c r="Q223" s="14">
        <f t="shared" ca="1" si="106"/>
        <v>137.30452399999999</v>
      </c>
      <c r="R223" s="20">
        <f t="shared" si="107"/>
        <v>0</v>
      </c>
      <c r="S223" s="14">
        <f t="shared" si="117"/>
        <v>0</v>
      </c>
      <c r="T223" s="4" t="str">
        <f t="shared" si="118"/>
        <v>J=</v>
      </c>
      <c r="U223" s="29">
        <f t="shared" si="119"/>
        <v>45656</v>
      </c>
      <c r="V223" s="3"/>
      <c r="W223" s="3"/>
      <c r="X223" s="85">
        <f>[2]Plan1!$A293</f>
        <v>45720</v>
      </c>
      <c r="Y223" s="86" t="str">
        <f>[2]Plan1!$C293</f>
        <v>Carnaval</v>
      </c>
      <c r="Z223" s="73"/>
      <c r="AA223" s="1"/>
      <c r="AB223" s="3"/>
      <c r="AC223" s="71">
        <f t="shared" si="99"/>
        <v>46808</v>
      </c>
      <c r="AD223" s="71">
        <f t="shared" si="101"/>
        <v>46813</v>
      </c>
      <c r="AE223" s="128">
        <f t="shared" si="102"/>
        <v>46811</v>
      </c>
      <c r="AF223" s="71">
        <f t="shared" si="103"/>
        <v>46813</v>
      </c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67">
        <f t="shared" si="120"/>
        <v>45201</v>
      </c>
      <c r="B224" s="68">
        <f t="shared" ca="1" si="121"/>
        <v>1137.9620950000001</v>
      </c>
      <c r="C224" s="14">
        <f t="shared" si="108"/>
        <v>1000</v>
      </c>
      <c r="D224" s="58">
        <f t="shared" si="109"/>
        <v>45196</v>
      </c>
      <c r="E224" s="57">
        <f ca="1">IF(D224&lt;$B$1,VLOOKUP(D224,[1]DI!$A$4:$B$15000,2,FALSE),0)</f>
        <v>0.1265</v>
      </c>
      <c r="F224" s="14">
        <f t="shared" ca="1" si="110"/>
        <v>1.0004727899999999</v>
      </c>
      <c r="G224" s="70">
        <f t="shared" ca="1" si="123"/>
        <v>1.11283175036787</v>
      </c>
      <c r="H224" s="70">
        <f t="shared" si="111"/>
        <v>1</v>
      </c>
      <c r="I224" s="14">
        <f t="shared" ca="1" si="122"/>
        <v>1.11283175</v>
      </c>
      <c r="J224" s="13">
        <f t="shared" si="112"/>
        <v>2.69E-2</v>
      </c>
      <c r="K224" s="29">
        <f t="shared" si="113"/>
        <v>44894</v>
      </c>
      <c r="L224" s="2">
        <f t="shared" si="114"/>
        <v>212</v>
      </c>
      <c r="M224" s="17">
        <f t="shared" si="115"/>
        <v>212</v>
      </c>
      <c r="N224" s="12">
        <f t="shared" si="104"/>
        <v>1.02258234</v>
      </c>
      <c r="O224" s="12">
        <f t="shared" ca="1" si="105"/>
        <v>1.137962095</v>
      </c>
      <c r="P224" s="17">
        <f t="shared" si="116"/>
        <v>0</v>
      </c>
      <c r="Q224" s="14">
        <f t="shared" ca="1" si="106"/>
        <v>137.96209500000001</v>
      </c>
      <c r="R224" s="20">
        <f t="shared" si="107"/>
        <v>0</v>
      </c>
      <c r="S224" s="14">
        <f t="shared" si="117"/>
        <v>0</v>
      </c>
      <c r="T224" s="4" t="str">
        <f t="shared" si="118"/>
        <v>J=</v>
      </c>
      <c r="U224" s="29">
        <f t="shared" si="119"/>
        <v>45656</v>
      </c>
      <c r="V224" s="3"/>
      <c r="W224" s="3"/>
      <c r="X224" s="85">
        <f>[2]Plan1!$A294</f>
        <v>45765</v>
      </c>
      <c r="Y224" s="86" t="str">
        <f>[2]Plan1!$C294</f>
        <v>Paixão de Cristo</v>
      </c>
      <c r="Z224" s="73"/>
      <c r="AA224" s="1"/>
      <c r="AB224" s="3"/>
      <c r="AC224" s="71">
        <f t="shared" ref="AC224:AC227" si="124">WORKDAY(AD224,-1,$X$160:$X$544)</f>
        <v>46841</v>
      </c>
      <c r="AD224" s="71">
        <f t="shared" si="101"/>
        <v>46842</v>
      </c>
      <c r="AE224" s="128">
        <f t="shared" si="102"/>
        <v>46840</v>
      </c>
      <c r="AF224" s="71">
        <f t="shared" ref="AF224:AF232" si="125">WORKDAY(AC224,1,$X$160:$X$544)</f>
        <v>46842</v>
      </c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67">
        <f t="shared" si="120"/>
        <v>45202</v>
      </c>
      <c r="B225" s="68">
        <f t="shared" ca="1" si="121"/>
        <v>1138.6200469999999</v>
      </c>
      <c r="C225" s="14">
        <f t="shared" si="108"/>
        <v>1000</v>
      </c>
      <c r="D225" s="58">
        <f t="shared" si="109"/>
        <v>45197</v>
      </c>
      <c r="E225" s="57">
        <f ca="1">IF(D225&lt;$B$1,VLOOKUP(D225,[1]DI!$A$4:$B$15000,2,FALSE),0)</f>
        <v>0.1265</v>
      </c>
      <c r="F225" s="14">
        <f t="shared" ca="1" si="110"/>
        <v>1.0004727899999999</v>
      </c>
      <c r="G225" s="70">
        <f t="shared" ca="1" si="123"/>
        <v>1.11335788609113</v>
      </c>
      <c r="H225" s="70">
        <f t="shared" si="111"/>
        <v>1</v>
      </c>
      <c r="I225" s="14">
        <f t="shared" ca="1" si="122"/>
        <v>1.1133578900000001</v>
      </c>
      <c r="J225" s="13">
        <f t="shared" si="112"/>
        <v>2.69E-2</v>
      </c>
      <c r="K225" s="29">
        <f t="shared" si="113"/>
        <v>44894</v>
      </c>
      <c r="L225" s="2">
        <f t="shared" si="114"/>
        <v>213</v>
      </c>
      <c r="M225" s="17">
        <f t="shared" si="115"/>
        <v>213</v>
      </c>
      <c r="N225" s="12">
        <f t="shared" si="104"/>
        <v>1.02269006</v>
      </c>
      <c r="O225" s="12">
        <f t="shared" ca="1" si="105"/>
        <v>1.1386200470000001</v>
      </c>
      <c r="P225" s="17">
        <f t="shared" si="116"/>
        <v>0</v>
      </c>
      <c r="Q225" s="14">
        <f t="shared" ca="1" si="106"/>
        <v>138.620047</v>
      </c>
      <c r="R225" s="20">
        <f t="shared" si="107"/>
        <v>0</v>
      </c>
      <c r="S225" s="14">
        <f t="shared" si="117"/>
        <v>0</v>
      </c>
      <c r="T225" s="4" t="str">
        <f t="shared" si="118"/>
        <v>J=</v>
      </c>
      <c r="U225" s="29">
        <f t="shared" si="119"/>
        <v>45656</v>
      </c>
      <c r="V225" s="3"/>
      <c r="W225" s="3"/>
      <c r="X225" s="85">
        <f>[2]Plan1!$A295</f>
        <v>45768</v>
      </c>
      <c r="Y225" s="86" t="str">
        <f>[2]Plan1!$C295</f>
        <v>Tiradentes</v>
      </c>
      <c r="Z225" s="73"/>
      <c r="AA225" s="1"/>
      <c r="AB225" s="3"/>
      <c r="AC225" s="71">
        <f t="shared" si="124"/>
        <v>46871</v>
      </c>
      <c r="AD225" s="71">
        <f t="shared" si="101"/>
        <v>46873</v>
      </c>
      <c r="AE225" s="128">
        <f t="shared" si="102"/>
        <v>46871</v>
      </c>
      <c r="AF225" s="71">
        <f t="shared" si="125"/>
        <v>46875</v>
      </c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67">
        <f t="shared" si="120"/>
        <v>45203</v>
      </c>
      <c r="B226" s="68">
        <f t="shared" ca="1" si="121"/>
        <v>1139.2783709999999</v>
      </c>
      <c r="C226" s="14">
        <f t="shared" si="108"/>
        <v>1000</v>
      </c>
      <c r="D226" s="58">
        <f t="shared" si="109"/>
        <v>45198</v>
      </c>
      <c r="E226" s="57">
        <f ca="1">IF(D226&lt;$B$1,VLOOKUP(D226,[1]DI!$A$4:$B$15000,2,FALSE),0)</f>
        <v>0.1265</v>
      </c>
      <c r="F226" s="14">
        <f t="shared" ca="1" si="110"/>
        <v>1.0004727899999999</v>
      </c>
      <c r="G226" s="70">
        <f t="shared" ca="1" si="123"/>
        <v>1.1138842705660901</v>
      </c>
      <c r="H226" s="70">
        <f t="shared" si="111"/>
        <v>1</v>
      </c>
      <c r="I226" s="14">
        <f t="shared" ca="1" si="122"/>
        <v>1.11388427</v>
      </c>
      <c r="J226" s="13">
        <f t="shared" si="112"/>
        <v>2.69E-2</v>
      </c>
      <c r="K226" s="29">
        <f t="shared" si="113"/>
        <v>44894</v>
      </c>
      <c r="L226" s="2">
        <f t="shared" si="114"/>
        <v>214</v>
      </c>
      <c r="M226" s="17">
        <f t="shared" si="115"/>
        <v>214</v>
      </c>
      <c r="N226" s="12">
        <f t="shared" si="104"/>
        <v>1.0227977909999999</v>
      </c>
      <c r="O226" s="12">
        <f t="shared" ca="1" si="105"/>
        <v>1.1392783710000001</v>
      </c>
      <c r="P226" s="17">
        <f t="shared" si="116"/>
        <v>0</v>
      </c>
      <c r="Q226" s="14">
        <f t="shared" ca="1" si="106"/>
        <v>139.27837099999999</v>
      </c>
      <c r="R226" s="20">
        <f t="shared" si="107"/>
        <v>0</v>
      </c>
      <c r="S226" s="14">
        <f t="shared" si="117"/>
        <v>0</v>
      </c>
      <c r="T226" s="4" t="str">
        <f t="shared" si="118"/>
        <v>J=</v>
      </c>
      <c r="U226" s="29">
        <f t="shared" si="119"/>
        <v>45656</v>
      </c>
      <c r="V226" s="3"/>
      <c r="W226" s="3"/>
      <c r="X226" s="85">
        <f>[2]Plan1!$A296</f>
        <v>45778</v>
      </c>
      <c r="Y226" s="86" t="str">
        <f>[2]Plan1!$C296</f>
        <v>Dia do Trabalho</v>
      </c>
      <c r="Z226" s="73"/>
      <c r="AA226" s="1"/>
      <c r="AB226" s="3"/>
      <c r="AC226" s="71">
        <f t="shared" si="124"/>
        <v>46902</v>
      </c>
      <c r="AD226" s="71">
        <f t="shared" ref="AD226:AD280" si="126">AE226+2</f>
        <v>46903</v>
      </c>
      <c r="AE226" s="128">
        <f t="shared" ref="AE226:AE232" si="127">EDATE(AE225,1)</f>
        <v>46901</v>
      </c>
      <c r="AF226" s="71">
        <f t="shared" si="125"/>
        <v>46903</v>
      </c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67">
        <f t="shared" si="120"/>
        <v>45204</v>
      </c>
      <c r="B227" s="68">
        <f t="shared" ca="1" si="121"/>
        <v>1139.937077</v>
      </c>
      <c r="C227" s="14">
        <f t="shared" si="108"/>
        <v>1000</v>
      </c>
      <c r="D227" s="58">
        <f t="shared" si="109"/>
        <v>45201</v>
      </c>
      <c r="E227" s="57">
        <f ca="1">IF(D227&lt;$B$1,VLOOKUP(D227,[1]DI!$A$4:$B$15000,2,FALSE),0)</f>
        <v>0.1265</v>
      </c>
      <c r="F227" s="14">
        <f t="shared" ca="1" si="110"/>
        <v>1.0004727899999999</v>
      </c>
      <c r="G227" s="70">
        <f t="shared" ca="1" si="123"/>
        <v>1.11441090391037</v>
      </c>
      <c r="H227" s="70">
        <f t="shared" si="111"/>
        <v>1</v>
      </c>
      <c r="I227" s="14">
        <f t="shared" ca="1" si="122"/>
        <v>1.1144109</v>
      </c>
      <c r="J227" s="13">
        <f t="shared" si="112"/>
        <v>2.69E-2</v>
      </c>
      <c r="K227" s="29">
        <f t="shared" si="113"/>
        <v>44894</v>
      </c>
      <c r="L227" s="2">
        <f t="shared" si="114"/>
        <v>215</v>
      </c>
      <c r="M227" s="17">
        <f t="shared" si="115"/>
        <v>215</v>
      </c>
      <c r="N227" s="12">
        <f t="shared" si="104"/>
        <v>1.0229055339999999</v>
      </c>
      <c r="O227" s="12">
        <f t="shared" ca="1" si="105"/>
        <v>1.1399370769999999</v>
      </c>
      <c r="P227" s="17">
        <f t="shared" si="116"/>
        <v>0</v>
      </c>
      <c r="Q227" s="14">
        <f t="shared" ca="1" si="106"/>
        <v>139.93707699999999</v>
      </c>
      <c r="R227" s="20">
        <f t="shared" si="107"/>
        <v>0</v>
      </c>
      <c r="S227" s="14">
        <f t="shared" si="117"/>
        <v>0</v>
      </c>
      <c r="T227" s="4" t="str">
        <f t="shared" si="118"/>
        <v>J=</v>
      </c>
      <c r="U227" s="29">
        <f t="shared" si="119"/>
        <v>45656</v>
      </c>
      <c r="V227" s="3"/>
      <c r="W227" s="3"/>
      <c r="X227" s="85">
        <f>[2]Plan1!$A297</f>
        <v>45827</v>
      </c>
      <c r="Y227" s="86" t="str">
        <f>[2]Plan1!$C297</f>
        <v>Corpus Christi</v>
      </c>
      <c r="Z227" s="73"/>
      <c r="AA227" s="1"/>
      <c r="AB227" s="3"/>
      <c r="AC227" s="71">
        <f t="shared" si="124"/>
        <v>46933</v>
      </c>
      <c r="AD227" s="71">
        <f t="shared" si="126"/>
        <v>46934</v>
      </c>
      <c r="AE227" s="128">
        <f t="shared" si="127"/>
        <v>46932</v>
      </c>
      <c r="AF227" s="71">
        <f t="shared" si="125"/>
        <v>46934</v>
      </c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67">
        <f t="shared" si="120"/>
        <v>45205</v>
      </c>
      <c r="B228" s="68">
        <f t="shared" ca="1" si="121"/>
        <v>1140.596174</v>
      </c>
      <c r="C228" s="14">
        <f t="shared" si="108"/>
        <v>1000</v>
      </c>
      <c r="D228" s="58">
        <f t="shared" si="109"/>
        <v>45202</v>
      </c>
      <c r="E228" s="57">
        <f ca="1">IF(D228&lt;$B$1,VLOOKUP(D228,[1]DI!$A$4:$B$15000,2,FALSE),0)</f>
        <v>0.1265</v>
      </c>
      <c r="F228" s="14">
        <f t="shared" ca="1" si="110"/>
        <v>1.0004727899999999</v>
      </c>
      <c r="G228" s="70">
        <f t="shared" ca="1" si="123"/>
        <v>1.1149377862416301</v>
      </c>
      <c r="H228" s="70">
        <f t="shared" si="111"/>
        <v>1</v>
      </c>
      <c r="I228" s="14">
        <f t="shared" ca="1" si="122"/>
        <v>1.1149377899999999</v>
      </c>
      <c r="J228" s="13">
        <f t="shared" si="112"/>
        <v>2.69E-2</v>
      </c>
      <c r="K228" s="29">
        <f t="shared" si="113"/>
        <v>44894</v>
      </c>
      <c r="L228" s="2">
        <f t="shared" si="114"/>
        <v>216</v>
      </c>
      <c r="M228" s="17">
        <f t="shared" si="115"/>
        <v>216</v>
      </c>
      <c r="N228" s="12">
        <f t="shared" si="104"/>
        <v>1.023013288</v>
      </c>
      <c r="O228" s="12">
        <f t="shared" ca="1" si="105"/>
        <v>1.1405961739999999</v>
      </c>
      <c r="P228" s="17">
        <f t="shared" si="116"/>
        <v>0</v>
      </c>
      <c r="Q228" s="14">
        <f t="shared" ca="1" si="106"/>
        <v>140.59617399999999</v>
      </c>
      <c r="R228" s="20">
        <f t="shared" si="107"/>
        <v>0</v>
      </c>
      <c r="S228" s="14">
        <f t="shared" si="117"/>
        <v>0</v>
      </c>
      <c r="T228" s="4" t="str">
        <f t="shared" si="118"/>
        <v>J=</v>
      </c>
      <c r="U228" s="29">
        <f t="shared" si="119"/>
        <v>45656</v>
      </c>
      <c r="V228" s="3"/>
      <c r="W228" s="3"/>
      <c r="X228" s="85">
        <f>[2]Plan1!$A298</f>
        <v>45907</v>
      </c>
      <c r="Y228" s="86" t="str">
        <f>[2]Plan1!$C298</f>
        <v>Independência do Brasil</v>
      </c>
      <c r="Z228" s="73"/>
      <c r="AA228" s="1"/>
      <c r="AB228" s="3"/>
      <c r="AC228" s="71">
        <f t="shared" ref="AC228:AC232" si="128">WORKDAY(AD228,-1,$X$160:$X$544)</f>
        <v>46962</v>
      </c>
      <c r="AD228" s="71">
        <f t="shared" si="126"/>
        <v>46964</v>
      </c>
      <c r="AE228" s="128">
        <f t="shared" si="127"/>
        <v>46962</v>
      </c>
      <c r="AF228" s="71">
        <f t="shared" si="125"/>
        <v>46965</v>
      </c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67">
        <f t="shared" si="120"/>
        <v>45208</v>
      </c>
      <c r="B229" s="68">
        <f t="shared" ca="1" si="121"/>
        <v>1141.2556440000001</v>
      </c>
      <c r="C229" s="14">
        <f t="shared" si="108"/>
        <v>1000</v>
      </c>
      <c r="D229" s="58">
        <f t="shared" si="109"/>
        <v>45203</v>
      </c>
      <c r="E229" s="57">
        <f ca="1">IF(D229&lt;$B$1,VLOOKUP(D229,[1]DI!$A$4:$B$15000,2,FALSE),0)</f>
        <v>0.1265</v>
      </c>
      <c r="F229" s="14">
        <f t="shared" ca="1" si="110"/>
        <v>1.0004727899999999</v>
      </c>
      <c r="G229" s="70">
        <f t="shared" ca="1" si="123"/>
        <v>1.1154649176775899</v>
      </c>
      <c r="H229" s="70">
        <f t="shared" si="111"/>
        <v>1</v>
      </c>
      <c r="I229" s="14">
        <f t="shared" ca="1" si="122"/>
        <v>1.11546492</v>
      </c>
      <c r="J229" s="13">
        <f t="shared" si="112"/>
        <v>2.69E-2</v>
      </c>
      <c r="K229" s="29">
        <f t="shared" si="113"/>
        <v>44894</v>
      </c>
      <c r="L229" s="2">
        <f t="shared" si="114"/>
        <v>217</v>
      </c>
      <c r="M229" s="17">
        <f t="shared" si="115"/>
        <v>217</v>
      </c>
      <c r="N229" s="12">
        <f t="shared" si="104"/>
        <v>1.0231210529999999</v>
      </c>
      <c r="O229" s="12">
        <f t="shared" ca="1" si="105"/>
        <v>1.1412556439999999</v>
      </c>
      <c r="P229" s="17">
        <f t="shared" si="116"/>
        <v>0</v>
      </c>
      <c r="Q229" s="14">
        <f t="shared" ca="1" si="106"/>
        <v>141.25564399999999</v>
      </c>
      <c r="R229" s="20">
        <f t="shared" si="107"/>
        <v>0</v>
      </c>
      <c r="S229" s="14">
        <f t="shared" si="117"/>
        <v>0</v>
      </c>
      <c r="T229" s="4" t="str">
        <f t="shared" si="118"/>
        <v>J=</v>
      </c>
      <c r="U229" s="29">
        <f t="shared" si="119"/>
        <v>45656</v>
      </c>
      <c r="V229" s="3"/>
      <c r="W229" s="3"/>
      <c r="X229" s="85">
        <f>[2]Plan1!$A299</f>
        <v>45942</v>
      </c>
      <c r="Y229" s="86" t="str">
        <f>[2]Plan1!$C299</f>
        <v>Nossa Sr.a Aparecida - Padroeira do Brasil</v>
      </c>
      <c r="Z229" s="73"/>
      <c r="AA229" s="1"/>
      <c r="AB229" s="3"/>
      <c r="AC229" s="71">
        <f t="shared" si="128"/>
        <v>46994</v>
      </c>
      <c r="AD229" s="71">
        <f t="shared" si="126"/>
        <v>46995</v>
      </c>
      <c r="AE229" s="128">
        <f t="shared" si="127"/>
        <v>46993</v>
      </c>
      <c r="AF229" s="71">
        <f t="shared" si="125"/>
        <v>46995</v>
      </c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67">
        <f t="shared" si="120"/>
        <v>45209</v>
      </c>
      <c r="B230" s="68">
        <f t="shared" ca="1" si="121"/>
        <v>1141.915495</v>
      </c>
      <c r="C230" s="14">
        <f t="shared" si="108"/>
        <v>1000</v>
      </c>
      <c r="D230" s="58">
        <f t="shared" si="109"/>
        <v>45204</v>
      </c>
      <c r="E230" s="57">
        <f ca="1">IF(D230&lt;$B$1,VLOOKUP(D230,[1]DI!$A$4:$B$15000,2,FALSE),0)</f>
        <v>0.1265</v>
      </c>
      <c r="F230" s="14">
        <f t="shared" ca="1" si="110"/>
        <v>1.0004727899999999</v>
      </c>
      <c r="G230" s="70">
        <f t="shared" ca="1" si="123"/>
        <v>1.11599229833602</v>
      </c>
      <c r="H230" s="70">
        <f t="shared" si="111"/>
        <v>1</v>
      </c>
      <c r="I230" s="14">
        <f t="shared" ca="1" si="122"/>
        <v>1.1159923</v>
      </c>
      <c r="J230" s="13">
        <f t="shared" si="112"/>
        <v>2.69E-2</v>
      </c>
      <c r="K230" s="29">
        <f t="shared" si="113"/>
        <v>44894</v>
      </c>
      <c r="L230" s="2">
        <f t="shared" si="114"/>
        <v>218</v>
      </c>
      <c r="M230" s="17">
        <f t="shared" si="115"/>
        <v>218</v>
      </c>
      <c r="N230" s="12">
        <f t="shared" si="104"/>
        <v>1.0232288300000001</v>
      </c>
      <c r="O230" s="12">
        <f t="shared" ca="1" si="105"/>
        <v>1.1419154949999999</v>
      </c>
      <c r="P230" s="17">
        <f t="shared" si="116"/>
        <v>0</v>
      </c>
      <c r="Q230" s="14">
        <f t="shared" ca="1" si="106"/>
        <v>141.91549499999999</v>
      </c>
      <c r="R230" s="20">
        <f t="shared" si="107"/>
        <v>0</v>
      </c>
      <c r="S230" s="14">
        <f t="shared" si="117"/>
        <v>0</v>
      </c>
      <c r="T230" s="4" t="str">
        <f t="shared" si="118"/>
        <v>J=</v>
      </c>
      <c r="U230" s="29">
        <f t="shared" si="119"/>
        <v>45656</v>
      </c>
      <c r="V230" s="3"/>
      <c r="W230" s="3"/>
      <c r="X230" s="85">
        <f>[2]Plan1!$A300</f>
        <v>45963</v>
      </c>
      <c r="Y230" s="86" t="str">
        <f>[2]Plan1!$C300</f>
        <v>Finados</v>
      </c>
      <c r="Z230" s="73"/>
      <c r="AA230" s="1"/>
      <c r="AB230" s="3"/>
      <c r="AC230" s="71">
        <f t="shared" si="128"/>
        <v>47025</v>
      </c>
      <c r="AD230" s="71">
        <f t="shared" si="126"/>
        <v>47026</v>
      </c>
      <c r="AE230" s="128">
        <f t="shared" si="127"/>
        <v>47024</v>
      </c>
      <c r="AF230" s="71">
        <f t="shared" si="125"/>
        <v>47028</v>
      </c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67">
        <f t="shared" si="120"/>
        <v>45210</v>
      </c>
      <c r="B231" s="68">
        <f t="shared" ca="1" si="121"/>
        <v>1142.5757289999999</v>
      </c>
      <c r="C231" s="14">
        <f t="shared" si="108"/>
        <v>1000</v>
      </c>
      <c r="D231" s="58">
        <f t="shared" si="109"/>
        <v>45205</v>
      </c>
      <c r="E231" s="57">
        <f ca="1">IF(D231&lt;$B$1,VLOOKUP(D231,[1]DI!$A$4:$B$15000,2,FALSE),0)</f>
        <v>0.1265</v>
      </c>
      <c r="F231" s="14">
        <f t="shared" ca="1" si="110"/>
        <v>1.0004727899999999</v>
      </c>
      <c r="G231" s="70">
        <f t="shared" ca="1" si="123"/>
        <v>1.11651992833475</v>
      </c>
      <c r="H231" s="70">
        <f t="shared" si="111"/>
        <v>1</v>
      </c>
      <c r="I231" s="14">
        <f t="shared" ca="1" si="122"/>
        <v>1.1165199299999999</v>
      </c>
      <c r="J231" s="13">
        <f t="shared" si="112"/>
        <v>2.69E-2</v>
      </c>
      <c r="K231" s="29">
        <f t="shared" si="113"/>
        <v>44894</v>
      </c>
      <c r="L231" s="2">
        <f t="shared" si="114"/>
        <v>219</v>
      </c>
      <c r="M231" s="17">
        <f t="shared" si="115"/>
        <v>219</v>
      </c>
      <c r="N231" s="12">
        <f t="shared" si="104"/>
        <v>1.0233366180000001</v>
      </c>
      <c r="O231" s="12">
        <f t="shared" ca="1" si="105"/>
        <v>1.142575729</v>
      </c>
      <c r="P231" s="17">
        <f t="shared" si="116"/>
        <v>0</v>
      </c>
      <c r="Q231" s="14">
        <f t="shared" ca="1" si="106"/>
        <v>142.575729</v>
      </c>
      <c r="R231" s="20">
        <f t="shared" si="107"/>
        <v>0</v>
      </c>
      <c r="S231" s="14">
        <f t="shared" si="117"/>
        <v>0</v>
      </c>
      <c r="T231" s="4" t="str">
        <f t="shared" si="118"/>
        <v>J=</v>
      </c>
      <c r="U231" s="29">
        <f t="shared" si="119"/>
        <v>45656</v>
      </c>
      <c r="V231" s="3"/>
      <c r="W231" s="3"/>
      <c r="X231" s="85">
        <f>[2]Plan1!$A301</f>
        <v>45976</v>
      </c>
      <c r="Y231" s="86" t="str">
        <f>[2]Plan1!$C301</f>
        <v>Proclamação da República</v>
      </c>
      <c r="Z231" s="73"/>
      <c r="AA231" s="1"/>
      <c r="AB231" s="3"/>
      <c r="AC231" s="71">
        <f t="shared" si="128"/>
        <v>47053</v>
      </c>
      <c r="AD231" s="71">
        <f t="shared" si="126"/>
        <v>47056</v>
      </c>
      <c r="AE231" s="128">
        <f t="shared" si="127"/>
        <v>47054</v>
      </c>
      <c r="AF231" s="71">
        <f t="shared" si="125"/>
        <v>47056</v>
      </c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67">
        <f t="shared" si="120"/>
        <v>45212</v>
      </c>
      <c r="B232" s="68">
        <f t="shared" ca="1" si="121"/>
        <v>1143.236345</v>
      </c>
      <c r="C232" s="14">
        <f t="shared" si="108"/>
        <v>1000</v>
      </c>
      <c r="D232" s="58">
        <f t="shared" si="109"/>
        <v>45208</v>
      </c>
      <c r="E232" s="57">
        <f ca="1">IF(D232&lt;$B$1,VLOOKUP(D232,[1]DI!$A$4:$B$15000,2,FALSE),0)</f>
        <v>0.1265</v>
      </c>
      <c r="F232" s="14">
        <f t="shared" ca="1" si="110"/>
        <v>1.0004727899999999</v>
      </c>
      <c r="G232" s="70">
        <f t="shared" ca="1" si="123"/>
        <v>1.1170478077916699</v>
      </c>
      <c r="H232" s="70">
        <f t="shared" si="111"/>
        <v>1</v>
      </c>
      <c r="I232" s="14">
        <f t="shared" ca="1" si="122"/>
        <v>1.1170478100000001</v>
      </c>
      <c r="J232" s="13">
        <f t="shared" si="112"/>
        <v>2.69E-2</v>
      </c>
      <c r="K232" s="29">
        <f t="shared" si="113"/>
        <v>44894</v>
      </c>
      <c r="L232" s="2">
        <f t="shared" si="114"/>
        <v>220</v>
      </c>
      <c r="M232" s="17">
        <f t="shared" si="115"/>
        <v>220</v>
      </c>
      <c r="N232" s="12">
        <f t="shared" si="104"/>
        <v>1.0234444170000001</v>
      </c>
      <c r="O232" s="12">
        <f t="shared" ca="1" si="105"/>
        <v>1.143236345</v>
      </c>
      <c r="P232" s="17">
        <f t="shared" si="116"/>
        <v>0</v>
      </c>
      <c r="Q232" s="14">
        <f t="shared" ca="1" si="106"/>
        <v>143.236345</v>
      </c>
      <c r="R232" s="20">
        <f t="shared" si="107"/>
        <v>0</v>
      </c>
      <c r="S232" s="14">
        <f t="shared" si="117"/>
        <v>0</v>
      </c>
      <c r="T232" s="4" t="str">
        <f t="shared" si="118"/>
        <v>J=</v>
      </c>
      <c r="U232" s="29">
        <f t="shared" si="119"/>
        <v>45656</v>
      </c>
      <c r="V232" s="3"/>
      <c r="W232" s="3"/>
      <c r="X232" s="85">
        <f>[2]Plan1!$A302</f>
        <v>45981</v>
      </c>
      <c r="Y232" s="86" t="str">
        <f>[2]Plan1!$C302</f>
        <v>Dia Nacional de Zumbi e da Consciência Negra</v>
      </c>
      <c r="Z232" s="73"/>
      <c r="AA232" s="1"/>
      <c r="AB232" s="3"/>
      <c r="AC232" s="71">
        <f t="shared" si="128"/>
        <v>47086</v>
      </c>
      <c r="AD232" s="71">
        <f t="shared" si="126"/>
        <v>47087</v>
      </c>
      <c r="AE232" s="128">
        <f t="shared" si="127"/>
        <v>47085</v>
      </c>
      <c r="AF232" s="71">
        <f t="shared" si="125"/>
        <v>47087</v>
      </c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67">
        <f t="shared" si="120"/>
        <v>45215</v>
      </c>
      <c r="B233" s="68">
        <f t="shared" ca="1" si="121"/>
        <v>1143.8973430000001</v>
      </c>
      <c r="C233" s="14">
        <f t="shared" si="108"/>
        <v>1000</v>
      </c>
      <c r="D233" s="58">
        <f t="shared" si="109"/>
        <v>45209</v>
      </c>
      <c r="E233" s="57">
        <f ca="1">IF(D233&lt;$B$1,VLOOKUP(D233,[1]DI!$A$4:$B$15000,2,FALSE),0)</f>
        <v>0.1265</v>
      </c>
      <c r="F233" s="14">
        <f t="shared" ca="1" si="110"/>
        <v>1.0004727899999999</v>
      </c>
      <c r="G233" s="70">
        <f t="shared" ca="1" si="123"/>
        <v>1.11757593682472</v>
      </c>
      <c r="H233" s="70">
        <f t="shared" si="111"/>
        <v>1</v>
      </c>
      <c r="I233" s="14">
        <f t="shared" ca="1" si="122"/>
        <v>1.11757594</v>
      </c>
      <c r="J233" s="13">
        <f t="shared" si="112"/>
        <v>2.69E-2</v>
      </c>
      <c r="K233" s="29">
        <f t="shared" si="113"/>
        <v>44894</v>
      </c>
      <c r="L233" s="2">
        <f t="shared" si="114"/>
        <v>221</v>
      </c>
      <c r="M233" s="17">
        <f t="shared" si="115"/>
        <v>221</v>
      </c>
      <c r="N233" s="12">
        <f t="shared" si="104"/>
        <v>1.023552228</v>
      </c>
      <c r="O233" s="12">
        <f t="shared" ca="1" si="105"/>
        <v>1.1438973429999999</v>
      </c>
      <c r="P233" s="17">
        <f t="shared" si="116"/>
        <v>0</v>
      </c>
      <c r="Q233" s="14">
        <f t="shared" ca="1" si="106"/>
        <v>143.89734300000001</v>
      </c>
      <c r="R233" s="20">
        <f t="shared" si="107"/>
        <v>0</v>
      </c>
      <c r="S233" s="14">
        <f t="shared" si="117"/>
        <v>0</v>
      </c>
      <c r="T233" s="4" t="str">
        <f t="shared" si="118"/>
        <v>J=</v>
      </c>
      <c r="U233" s="29">
        <f t="shared" si="119"/>
        <v>45656</v>
      </c>
      <c r="V233" s="3"/>
      <c r="W233" s="3"/>
      <c r="X233" s="85">
        <f>[2]Plan1!$A303</f>
        <v>46016</v>
      </c>
      <c r="Y233" s="86" t="str">
        <f>[2]Plan1!$C303</f>
        <v>Natal</v>
      </c>
      <c r="Z233" s="73"/>
      <c r="AA233" s="1"/>
      <c r="AB233" s="3"/>
      <c r="AC233" s="71">
        <f t="shared" ref="AC233:AC280" si="129">WORKDAY(AD233,-1,$X$160:$X$544)</f>
        <v>47116</v>
      </c>
      <c r="AD233" s="71">
        <f t="shared" si="126"/>
        <v>47117</v>
      </c>
      <c r="AE233" s="128">
        <f t="shared" ref="AE233:AE280" si="130">EDATE(AE232,1)</f>
        <v>47115</v>
      </c>
      <c r="AF233" s="71">
        <f t="shared" ref="AF233:AF280" si="131">WORKDAY(AC233,1,$X$160:$X$544)</f>
        <v>47120</v>
      </c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67">
        <f t="shared" si="120"/>
        <v>45216</v>
      </c>
      <c r="B234" s="68">
        <f t="shared" ca="1" si="121"/>
        <v>1144.558724</v>
      </c>
      <c r="C234" s="14">
        <f t="shared" si="108"/>
        <v>1000</v>
      </c>
      <c r="D234" s="58">
        <f t="shared" si="109"/>
        <v>45210</v>
      </c>
      <c r="E234" s="57">
        <f ca="1">IF(D234&lt;$B$1,VLOOKUP(D234,[1]DI!$A$4:$B$15000,2,FALSE),0)</f>
        <v>0.1265</v>
      </c>
      <c r="F234" s="14">
        <f t="shared" ca="1" si="110"/>
        <v>1.0004727899999999</v>
      </c>
      <c r="G234" s="70">
        <f t="shared" ca="1" si="123"/>
        <v>1.1181043155518899</v>
      </c>
      <c r="H234" s="70">
        <f t="shared" si="111"/>
        <v>1</v>
      </c>
      <c r="I234" s="14">
        <f t="shared" ca="1" si="122"/>
        <v>1.11810432</v>
      </c>
      <c r="J234" s="13">
        <f t="shared" si="112"/>
        <v>2.69E-2</v>
      </c>
      <c r="K234" s="29">
        <f t="shared" si="113"/>
        <v>44894</v>
      </c>
      <c r="L234" s="2">
        <f t="shared" si="114"/>
        <v>222</v>
      </c>
      <c r="M234" s="17">
        <f t="shared" si="115"/>
        <v>222</v>
      </c>
      <c r="N234" s="12">
        <f t="shared" si="104"/>
        <v>1.0236600499999999</v>
      </c>
      <c r="O234" s="12">
        <f t="shared" ca="1" si="105"/>
        <v>1.1445587239999999</v>
      </c>
      <c r="P234" s="17">
        <f t="shared" si="116"/>
        <v>0</v>
      </c>
      <c r="Q234" s="14">
        <f t="shared" ca="1" si="106"/>
        <v>144.55872400000001</v>
      </c>
      <c r="R234" s="20">
        <f t="shared" si="107"/>
        <v>0</v>
      </c>
      <c r="S234" s="14">
        <f t="shared" si="117"/>
        <v>0</v>
      </c>
      <c r="T234" s="4" t="str">
        <f t="shared" si="118"/>
        <v>J=</v>
      </c>
      <c r="U234" s="29">
        <f t="shared" si="119"/>
        <v>45656</v>
      </c>
      <c r="V234" s="3"/>
      <c r="W234" s="3"/>
      <c r="X234" s="85">
        <f>[2]Plan1!$A304</f>
        <v>46023</v>
      </c>
      <c r="Y234" s="86" t="str">
        <f>[2]Plan1!$C304</f>
        <v>Confraternização Universal</v>
      </c>
      <c r="Z234" s="73"/>
      <c r="AA234" s="1"/>
      <c r="AB234" s="3"/>
      <c r="AC234" s="71">
        <f t="shared" si="129"/>
        <v>47147</v>
      </c>
      <c r="AD234" s="71">
        <f t="shared" si="126"/>
        <v>47148</v>
      </c>
      <c r="AE234" s="128">
        <f t="shared" si="130"/>
        <v>47146</v>
      </c>
      <c r="AF234" s="71">
        <f t="shared" si="131"/>
        <v>47148</v>
      </c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67">
        <f t="shared" si="120"/>
        <v>45217</v>
      </c>
      <c r="B235" s="68">
        <f t="shared" ca="1" si="121"/>
        <v>1145.220478</v>
      </c>
      <c r="C235" s="14">
        <f t="shared" si="108"/>
        <v>1000</v>
      </c>
      <c r="D235" s="58">
        <f t="shared" si="109"/>
        <v>45212</v>
      </c>
      <c r="E235" s="57">
        <f ca="1">IF(D235&lt;$B$1,VLOOKUP(D235,[1]DI!$A$4:$B$15000,2,FALSE),0)</f>
        <v>0.1265</v>
      </c>
      <c r="F235" s="14">
        <f t="shared" ca="1" si="110"/>
        <v>1.0004727899999999</v>
      </c>
      <c r="G235" s="70">
        <f t="shared" ca="1" si="123"/>
        <v>1.1186329440912399</v>
      </c>
      <c r="H235" s="70">
        <f t="shared" si="111"/>
        <v>1</v>
      </c>
      <c r="I235" s="14">
        <f t="shared" ca="1" si="122"/>
        <v>1.1186329399999999</v>
      </c>
      <c r="J235" s="13">
        <f t="shared" si="112"/>
        <v>2.69E-2</v>
      </c>
      <c r="K235" s="29">
        <f t="shared" si="113"/>
        <v>44894</v>
      </c>
      <c r="L235" s="2">
        <f t="shared" si="114"/>
        <v>223</v>
      </c>
      <c r="M235" s="17">
        <f t="shared" si="115"/>
        <v>223</v>
      </c>
      <c r="N235" s="12">
        <f t="shared" si="104"/>
        <v>1.023767884</v>
      </c>
      <c r="O235" s="12">
        <f t="shared" ca="1" si="105"/>
        <v>1.1452204779999999</v>
      </c>
      <c r="P235" s="17">
        <f t="shared" si="116"/>
        <v>0</v>
      </c>
      <c r="Q235" s="14">
        <f t="shared" ca="1" si="106"/>
        <v>145.22047800000001</v>
      </c>
      <c r="R235" s="20">
        <f t="shared" si="107"/>
        <v>0</v>
      </c>
      <c r="S235" s="14">
        <f t="shared" si="117"/>
        <v>0</v>
      </c>
      <c r="T235" s="4" t="str">
        <f t="shared" si="118"/>
        <v>J=</v>
      </c>
      <c r="U235" s="29">
        <f t="shared" si="119"/>
        <v>45656</v>
      </c>
      <c r="V235" s="3"/>
      <c r="W235" s="3"/>
      <c r="X235" s="85">
        <f>[2]Plan1!$A305</f>
        <v>46069</v>
      </c>
      <c r="Y235" s="86" t="str">
        <f>[2]Plan1!$C305</f>
        <v>Carnaval</v>
      </c>
      <c r="Z235" s="73"/>
      <c r="AA235" s="1"/>
      <c r="AB235" s="3"/>
      <c r="AC235" s="71">
        <f t="shared" si="129"/>
        <v>47178</v>
      </c>
      <c r="AD235" s="71">
        <f t="shared" si="126"/>
        <v>47179</v>
      </c>
      <c r="AE235" s="128">
        <f t="shared" si="130"/>
        <v>47177</v>
      </c>
      <c r="AF235" s="71">
        <f t="shared" si="131"/>
        <v>47179</v>
      </c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67">
        <f t="shared" si="120"/>
        <v>45218</v>
      </c>
      <c r="B236" s="68">
        <f t="shared" ca="1" si="121"/>
        <v>1145.882623</v>
      </c>
      <c r="C236" s="14">
        <f t="shared" si="108"/>
        <v>1000</v>
      </c>
      <c r="D236" s="58">
        <f t="shared" si="109"/>
        <v>45215</v>
      </c>
      <c r="E236" s="57">
        <f ca="1">IF(D236&lt;$B$1,VLOOKUP(D236,[1]DI!$A$4:$B$15000,2,FALSE),0)</f>
        <v>0.1265</v>
      </c>
      <c r="F236" s="14">
        <f t="shared" ca="1" si="110"/>
        <v>1.0004727899999999</v>
      </c>
      <c r="G236" s="70">
        <f t="shared" ca="1" si="123"/>
        <v>1.1191618225608799</v>
      </c>
      <c r="H236" s="70">
        <f t="shared" si="111"/>
        <v>1</v>
      </c>
      <c r="I236" s="14">
        <f t="shared" ca="1" si="122"/>
        <v>1.11916182</v>
      </c>
      <c r="J236" s="13">
        <f t="shared" si="112"/>
        <v>2.69E-2</v>
      </c>
      <c r="K236" s="29">
        <f t="shared" si="113"/>
        <v>44894</v>
      </c>
      <c r="L236" s="2">
        <f t="shared" si="114"/>
        <v>224</v>
      </c>
      <c r="M236" s="17">
        <f t="shared" si="115"/>
        <v>224</v>
      </c>
      <c r="N236" s="12">
        <f t="shared" si="104"/>
        <v>1.0238757279999999</v>
      </c>
      <c r="O236" s="12">
        <f t="shared" ca="1" si="105"/>
        <v>1.1458826230000001</v>
      </c>
      <c r="P236" s="17">
        <f t="shared" si="116"/>
        <v>0</v>
      </c>
      <c r="Q236" s="14">
        <f t="shared" ca="1" si="106"/>
        <v>145.882623</v>
      </c>
      <c r="R236" s="20">
        <f t="shared" si="107"/>
        <v>0</v>
      </c>
      <c r="S236" s="14">
        <f t="shared" si="117"/>
        <v>0</v>
      </c>
      <c r="T236" s="4" t="str">
        <f t="shared" si="118"/>
        <v>J=</v>
      </c>
      <c r="U236" s="29">
        <f t="shared" si="119"/>
        <v>45656</v>
      </c>
      <c r="V236" s="3"/>
      <c r="W236" s="3"/>
      <c r="X236" s="85">
        <f>[2]Plan1!$A306</f>
        <v>46070</v>
      </c>
      <c r="Y236" s="86" t="str">
        <f>[2]Plan1!$C306</f>
        <v>Carnaval</v>
      </c>
      <c r="Z236" s="73"/>
      <c r="AA236" s="1"/>
      <c r="AB236" s="3"/>
      <c r="AC236" s="71">
        <f t="shared" si="129"/>
        <v>47206</v>
      </c>
      <c r="AD236" s="71">
        <f t="shared" si="126"/>
        <v>47207</v>
      </c>
      <c r="AE236" s="128">
        <f t="shared" si="130"/>
        <v>47205</v>
      </c>
      <c r="AF236" s="71">
        <f t="shared" si="131"/>
        <v>47210</v>
      </c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67">
        <f t="shared" si="120"/>
        <v>45219</v>
      </c>
      <c r="B237" s="68">
        <f t="shared" ca="1" si="121"/>
        <v>1146.545153</v>
      </c>
      <c r="C237" s="14">
        <f t="shared" si="108"/>
        <v>1000</v>
      </c>
      <c r="D237" s="58">
        <f t="shared" si="109"/>
        <v>45216</v>
      </c>
      <c r="E237" s="57">
        <f ca="1">IF(D237&lt;$B$1,VLOOKUP(D237,[1]DI!$A$4:$B$15000,2,FALSE),0)</f>
        <v>0.1265</v>
      </c>
      <c r="F237" s="14">
        <f t="shared" ca="1" si="110"/>
        <v>1.0004727899999999</v>
      </c>
      <c r="G237" s="70">
        <f t="shared" ca="1" si="123"/>
        <v>1.1196909510789701</v>
      </c>
      <c r="H237" s="70">
        <f t="shared" si="111"/>
        <v>1</v>
      </c>
      <c r="I237" s="14">
        <f t="shared" ca="1" si="122"/>
        <v>1.1196909500000001</v>
      </c>
      <c r="J237" s="13">
        <f t="shared" si="112"/>
        <v>2.69E-2</v>
      </c>
      <c r="K237" s="29">
        <f t="shared" si="113"/>
        <v>44894</v>
      </c>
      <c r="L237" s="2">
        <f t="shared" si="114"/>
        <v>225</v>
      </c>
      <c r="M237" s="17">
        <f t="shared" si="115"/>
        <v>225</v>
      </c>
      <c r="N237" s="12">
        <f t="shared" si="104"/>
        <v>1.0239835850000001</v>
      </c>
      <c r="O237" s="12">
        <f t="shared" ca="1" si="105"/>
        <v>1.1465451529999999</v>
      </c>
      <c r="P237" s="17">
        <f t="shared" si="116"/>
        <v>0</v>
      </c>
      <c r="Q237" s="14">
        <f t="shared" ca="1" si="106"/>
        <v>146.545153</v>
      </c>
      <c r="R237" s="20">
        <f t="shared" si="107"/>
        <v>0</v>
      </c>
      <c r="S237" s="14">
        <f t="shared" si="117"/>
        <v>0</v>
      </c>
      <c r="T237" s="4" t="str">
        <f t="shared" si="118"/>
        <v>J=</v>
      </c>
      <c r="U237" s="29">
        <f t="shared" si="119"/>
        <v>45656</v>
      </c>
      <c r="V237" s="3"/>
      <c r="W237" s="3"/>
      <c r="X237" s="85">
        <f>[2]Plan1!$A307</f>
        <v>46115</v>
      </c>
      <c r="Y237" s="86" t="str">
        <f>[2]Plan1!$C307</f>
        <v>Paixão de Cristo</v>
      </c>
      <c r="Z237" s="73"/>
      <c r="AA237" s="1"/>
      <c r="AB237" s="3"/>
      <c r="AC237" s="71">
        <f t="shared" si="129"/>
        <v>47235</v>
      </c>
      <c r="AD237" s="71">
        <f t="shared" si="126"/>
        <v>47238</v>
      </c>
      <c r="AE237" s="128">
        <f t="shared" si="130"/>
        <v>47236</v>
      </c>
      <c r="AF237" s="71">
        <f t="shared" si="131"/>
        <v>47238</v>
      </c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67">
        <f t="shared" si="120"/>
        <v>45222</v>
      </c>
      <c r="B238" s="68">
        <f t="shared" ca="1" si="121"/>
        <v>1147.2080639999999</v>
      </c>
      <c r="C238" s="14">
        <f t="shared" si="108"/>
        <v>1000</v>
      </c>
      <c r="D238" s="58">
        <f t="shared" si="109"/>
        <v>45217</v>
      </c>
      <c r="E238" s="57">
        <f ca="1">IF(D238&lt;$B$1,VLOOKUP(D238,[1]DI!$A$4:$B$15000,2,FALSE),0)</f>
        <v>0.1265</v>
      </c>
      <c r="F238" s="14">
        <f t="shared" ca="1" si="110"/>
        <v>1.0004727899999999</v>
      </c>
      <c r="G238" s="70">
        <f t="shared" ca="1" si="123"/>
        <v>1.1202203297637301</v>
      </c>
      <c r="H238" s="70">
        <f t="shared" si="111"/>
        <v>1</v>
      </c>
      <c r="I238" s="14">
        <f t="shared" ca="1" si="122"/>
        <v>1.12022033</v>
      </c>
      <c r="J238" s="13">
        <f t="shared" si="112"/>
        <v>2.69E-2</v>
      </c>
      <c r="K238" s="29">
        <f t="shared" si="113"/>
        <v>44894</v>
      </c>
      <c r="L238" s="2">
        <f t="shared" si="114"/>
        <v>226</v>
      </c>
      <c r="M238" s="17">
        <f t="shared" si="115"/>
        <v>226</v>
      </c>
      <c r="N238" s="12">
        <f t="shared" si="104"/>
        <v>1.024091452</v>
      </c>
      <c r="O238" s="12">
        <f t="shared" ca="1" si="105"/>
        <v>1.147208064</v>
      </c>
      <c r="P238" s="17">
        <f t="shared" si="116"/>
        <v>0</v>
      </c>
      <c r="Q238" s="14">
        <f t="shared" ca="1" si="106"/>
        <v>147.20806400000001</v>
      </c>
      <c r="R238" s="20">
        <f t="shared" si="107"/>
        <v>0</v>
      </c>
      <c r="S238" s="14">
        <f t="shared" si="117"/>
        <v>0</v>
      </c>
      <c r="T238" s="4" t="str">
        <f t="shared" si="118"/>
        <v>J=</v>
      </c>
      <c r="U238" s="29">
        <f t="shared" si="119"/>
        <v>45656</v>
      </c>
      <c r="V238" s="3"/>
      <c r="W238" s="3"/>
      <c r="X238" s="85">
        <f>[2]Plan1!$A308</f>
        <v>46133</v>
      </c>
      <c r="Y238" s="86" t="str">
        <f>[2]Plan1!$C308</f>
        <v>Tiradentes</v>
      </c>
      <c r="Z238" s="73"/>
      <c r="AA238" s="1"/>
      <c r="AB238" s="3"/>
      <c r="AC238" s="71">
        <f t="shared" si="129"/>
        <v>47267</v>
      </c>
      <c r="AD238" s="71">
        <f t="shared" si="126"/>
        <v>47268</v>
      </c>
      <c r="AE238" s="128">
        <f t="shared" si="130"/>
        <v>47266</v>
      </c>
      <c r="AF238" s="71">
        <f t="shared" si="131"/>
        <v>47268</v>
      </c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67">
        <f t="shared" si="120"/>
        <v>45223</v>
      </c>
      <c r="B239" s="68">
        <f t="shared" ca="1" si="121"/>
        <v>1147.871359</v>
      </c>
      <c r="C239" s="14">
        <f t="shared" si="108"/>
        <v>1000</v>
      </c>
      <c r="D239" s="58">
        <f t="shared" si="109"/>
        <v>45218</v>
      </c>
      <c r="E239" s="57">
        <f ca="1">IF(D239&lt;$B$1,VLOOKUP(D239,[1]DI!$A$4:$B$15000,2,FALSE),0)</f>
        <v>0.1265</v>
      </c>
      <c r="F239" s="14">
        <f t="shared" ca="1" si="110"/>
        <v>1.0004727899999999</v>
      </c>
      <c r="G239" s="70">
        <f t="shared" ca="1" si="123"/>
        <v>1.12074995873344</v>
      </c>
      <c r="H239" s="70">
        <f t="shared" si="111"/>
        <v>1</v>
      </c>
      <c r="I239" s="14">
        <f t="shared" ca="1" si="122"/>
        <v>1.1207499599999999</v>
      </c>
      <c r="J239" s="13">
        <f t="shared" si="112"/>
        <v>2.69E-2</v>
      </c>
      <c r="K239" s="29">
        <f t="shared" si="113"/>
        <v>44894</v>
      </c>
      <c r="L239" s="2">
        <f t="shared" si="114"/>
        <v>227</v>
      </c>
      <c r="M239" s="17">
        <f t="shared" si="115"/>
        <v>227</v>
      </c>
      <c r="N239" s="12">
        <f t="shared" si="104"/>
        <v>1.0241993309999999</v>
      </c>
      <c r="O239" s="12">
        <f t="shared" ca="1" si="105"/>
        <v>1.147871359</v>
      </c>
      <c r="P239" s="17">
        <f t="shared" si="116"/>
        <v>0</v>
      </c>
      <c r="Q239" s="14">
        <f t="shared" ca="1" si="106"/>
        <v>147.87135900000001</v>
      </c>
      <c r="R239" s="20">
        <f t="shared" si="107"/>
        <v>0</v>
      </c>
      <c r="S239" s="14">
        <f t="shared" si="117"/>
        <v>0</v>
      </c>
      <c r="T239" s="4" t="str">
        <f t="shared" si="118"/>
        <v>J=</v>
      </c>
      <c r="U239" s="29">
        <f t="shared" si="119"/>
        <v>45656</v>
      </c>
      <c r="V239" s="3"/>
      <c r="W239" s="3"/>
      <c r="X239" s="85">
        <f>[2]Plan1!$A309</f>
        <v>46143</v>
      </c>
      <c r="Y239" s="86" t="str">
        <f>[2]Plan1!$C309</f>
        <v>Dia do Trabalho</v>
      </c>
      <c r="Z239" s="73"/>
      <c r="AA239" s="1"/>
      <c r="AB239" s="3"/>
      <c r="AC239" s="71">
        <f t="shared" si="129"/>
        <v>47298</v>
      </c>
      <c r="AD239" s="71">
        <f t="shared" si="126"/>
        <v>47299</v>
      </c>
      <c r="AE239" s="128">
        <f t="shared" si="130"/>
        <v>47297</v>
      </c>
      <c r="AF239" s="71">
        <f t="shared" si="131"/>
        <v>47301</v>
      </c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67">
        <f t="shared" si="120"/>
        <v>45224</v>
      </c>
      <c r="B240" s="68">
        <f t="shared" ca="1" si="121"/>
        <v>1148.5350370000001</v>
      </c>
      <c r="C240" s="14">
        <f t="shared" si="108"/>
        <v>1000</v>
      </c>
      <c r="D240" s="58">
        <f t="shared" si="109"/>
        <v>45219</v>
      </c>
      <c r="E240" s="57">
        <f ca="1">IF(D240&lt;$B$1,VLOOKUP(D240,[1]DI!$A$4:$B$15000,2,FALSE),0)</f>
        <v>0.1265</v>
      </c>
      <c r="F240" s="14">
        <f t="shared" ca="1" si="110"/>
        <v>1.0004727899999999</v>
      </c>
      <c r="G240" s="70">
        <f t="shared" ca="1" si="123"/>
        <v>1.1212798381064299</v>
      </c>
      <c r="H240" s="70">
        <f t="shared" si="111"/>
        <v>1</v>
      </c>
      <c r="I240" s="14">
        <f t="shared" ca="1" si="122"/>
        <v>1.1212798399999999</v>
      </c>
      <c r="J240" s="13">
        <f t="shared" si="112"/>
        <v>2.69E-2</v>
      </c>
      <c r="K240" s="29">
        <f t="shared" si="113"/>
        <v>44894</v>
      </c>
      <c r="L240" s="2">
        <f t="shared" si="114"/>
        <v>228</v>
      </c>
      <c r="M240" s="17">
        <f t="shared" si="115"/>
        <v>228</v>
      </c>
      <c r="N240" s="12">
        <f t="shared" si="104"/>
        <v>1.0243072209999999</v>
      </c>
      <c r="O240" s="12">
        <f t="shared" ca="1" si="105"/>
        <v>1.148535037</v>
      </c>
      <c r="P240" s="17">
        <f t="shared" si="116"/>
        <v>0</v>
      </c>
      <c r="Q240" s="14">
        <f t="shared" ca="1" si="106"/>
        <v>148.53503699999999</v>
      </c>
      <c r="R240" s="20">
        <f t="shared" si="107"/>
        <v>0</v>
      </c>
      <c r="S240" s="14">
        <f t="shared" si="117"/>
        <v>0</v>
      </c>
      <c r="T240" s="4" t="str">
        <f t="shared" si="118"/>
        <v>J=</v>
      </c>
      <c r="U240" s="29">
        <f t="shared" si="119"/>
        <v>45656</v>
      </c>
      <c r="V240" s="3"/>
      <c r="W240" s="3"/>
      <c r="X240" s="85">
        <f>[2]Plan1!$A310</f>
        <v>46177</v>
      </c>
      <c r="Y240" s="86" t="str">
        <f>[2]Plan1!$C310</f>
        <v>Corpus Christi</v>
      </c>
      <c r="Z240" s="73"/>
      <c r="AA240" s="1"/>
      <c r="AB240" s="3"/>
      <c r="AC240" s="71">
        <f t="shared" si="129"/>
        <v>47326</v>
      </c>
      <c r="AD240" s="71">
        <f t="shared" si="126"/>
        <v>47329</v>
      </c>
      <c r="AE240" s="128">
        <f t="shared" si="130"/>
        <v>47327</v>
      </c>
      <c r="AF240" s="71">
        <f t="shared" si="131"/>
        <v>47329</v>
      </c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67">
        <f t="shared" si="120"/>
        <v>45225</v>
      </c>
      <c r="B241" s="68">
        <f t="shared" ca="1" si="121"/>
        <v>1149.199098</v>
      </c>
      <c r="C241" s="14">
        <f t="shared" si="108"/>
        <v>1000</v>
      </c>
      <c r="D241" s="58">
        <f t="shared" si="109"/>
        <v>45222</v>
      </c>
      <c r="E241" s="57">
        <f ca="1">IF(D241&lt;$B$1,VLOOKUP(D241,[1]DI!$A$4:$B$15000,2,FALSE),0)</f>
        <v>0.1265</v>
      </c>
      <c r="F241" s="14">
        <f t="shared" ca="1" si="110"/>
        <v>1.0004727899999999</v>
      </c>
      <c r="G241" s="70">
        <f t="shared" ca="1" si="123"/>
        <v>1.12180996800109</v>
      </c>
      <c r="H241" s="70">
        <f t="shared" si="111"/>
        <v>1</v>
      </c>
      <c r="I241" s="14">
        <f t="shared" ca="1" si="122"/>
        <v>1.1218099699999999</v>
      </c>
      <c r="J241" s="13">
        <f t="shared" si="112"/>
        <v>2.69E-2</v>
      </c>
      <c r="K241" s="29">
        <f t="shared" si="113"/>
        <v>44894</v>
      </c>
      <c r="L241" s="2">
        <f t="shared" si="114"/>
        <v>229</v>
      </c>
      <c r="M241" s="17">
        <f t="shared" si="115"/>
        <v>229</v>
      </c>
      <c r="N241" s="12">
        <f t="shared" si="104"/>
        <v>1.024415123</v>
      </c>
      <c r="O241" s="12">
        <f t="shared" ca="1" si="105"/>
        <v>1.149199098</v>
      </c>
      <c r="P241" s="17">
        <f t="shared" si="116"/>
        <v>0</v>
      </c>
      <c r="Q241" s="14">
        <f t="shared" ca="1" si="106"/>
        <v>149.19909799999999</v>
      </c>
      <c r="R241" s="20">
        <f t="shared" si="107"/>
        <v>0</v>
      </c>
      <c r="S241" s="14">
        <f t="shared" si="117"/>
        <v>0</v>
      </c>
      <c r="T241" s="4" t="str">
        <f t="shared" si="118"/>
        <v>J=</v>
      </c>
      <c r="U241" s="29">
        <f t="shared" si="119"/>
        <v>45656</v>
      </c>
      <c r="V241" s="3"/>
      <c r="W241" s="3"/>
      <c r="X241" s="85">
        <f>[2]Plan1!$A311</f>
        <v>46272</v>
      </c>
      <c r="Y241" s="86" t="str">
        <f>[2]Plan1!$C311</f>
        <v>Independência do Brasil</v>
      </c>
      <c r="Z241" s="73"/>
      <c r="AA241" s="1"/>
      <c r="AB241" s="3"/>
      <c r="AC241" s="71">
        <f t="shared" si="129"/>
        <v>47359</v>
      </c>
      <c r="AD241" s="71">
        <f t="shared" si="126"/>
        <v>47360</v>
      </c>
      <c r="AE241" s="128">
        <f t="shared" si="130"/>
        <v>47358</v>
      </c>
      <c r="AF241" s="71">
        <f t="shared" si="131"/>
        <v>47360</v>
      </c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67">
        <f t="shared" si="120"/>
        <v>45226</v>
      </c>
      <c r="B242" s="68">
        <f t="shared" ca="1" si="121"/>
        <v>1149.8635429999999</v>
      </c>
      <c r="C242" s="14">
        <f t="shared" si="108"/>
        <v>1000</v>
      </c>
      <c r="D242" s="58">
        <f t="shared" si="109"/>
        <v>45223</v>
      </c>
      <c r="E242" s="57">
        <f ca="1">IF(D242&lt;$B$1,VLOOKUP(D242,[1]DI!$A$4:$B$15000,2,FALSE),0)</f>
        <v>0.1265</v>
      </c>
      <c r="F242" s="14">
        <f t="shared" ca="1" si="110"/>
        <v>1.0004727899999999</v>
      </c>
      <c r="G242" s="70">
        <f t="shared" ca="1" si="123"/>
        <v>1.1223403485358601</v>
      </c>
      <c r="H242" s="70">
        <f t="shared" si="111"/>
        <v>1</v>
      </c>
      <c r="I242" s="14">
        <f t="shared" ca="1" si="122"/>
        <v>1.12234035</v>
      </c>
      <c r="J242" s="13">
        <f t="shared" si="112"/>
        <v>2.69E-2</v>
      </c>
      <c r="K242" s="29">
        <f t="shared" si="113"/>
        <v>44894</v>
      </c>
      <c r="L242" s="2">
        <f t="shared" si="114"/>
        <v>230</v>
      </c>
      <c r="M242" s="17">
        <f t="shared" si="115"/>
        <v>230</v>
      </c>
      <c r="N242" s="12">
        <f t="shared" si="104"/>
        <v>1.0245230359999999</v>
      </c>
      <c r="O242" s="12">
        <f t="shared" ca="1" si="105"/>
        <v>1.1498635429999999</v>
      </c>
      <c r="P242" s="17">
        <f t="shared" si="116"/>
        <v>0</v>
      </c>
      <c r="Q242" s="14">
        <f t="shared" ca="1" si="106"/>
        <v>149.86354299999999</v>
      </c>
      <c r="R242" s="20">
        <f t="shared" si="107"/>
        <v>0</v>
      </c>
      <c r="S242" s="14">
        <f t="shared" si="117"/>
        <v>0</v>
      </c>
      <c r="T242" s="4" t="str">
        <f t="shared" si="118"/>
        <v>J=</v>
      </c>
      <c r="U242" s="29">
        <f t="shared" si="119"/>
        <v>45656</v>
      </c>
      <c r="V242" s="3"/>
      <c r="W242" s="3"/>
      <c r="X242" s="85">
        <f>[2]Plan1!$A312</f>
        <v>46307</v>
      </c>
      <c r="Y242" s="86" t="str">
        <f>[2]Plan1!$C312</f>
        <v>Nossa Sr.a Aparecida - Padroeira do Brasil</v>
      </c>
      <c r="Z242" s="73"/>
      <c r="AA242" s="1"/>
      <c r="AB242" s="3"/>
      <c r="AC242" s="71">
        <f t="shared" si="129"/>
        <v>47389</v>
      </c>
      <c r="AD242" s="71">
        <f t="shared" si="126"/>
        <v>47391</v>
      </c>
      <c r="AE242" s="128">
        <f t="shared" si="130"/>
        <v>47389</v>
      </c>
      <c r="AF242" s="71">
        <f t="shared" si="131"/>
        <v>47392</v>
      </c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67">
        <f t="shared" si="120"/>
        <v>45229</v>
      </c>
      <c r="B243" s="68">
        <f t="shared" ca="1" si="121"/>
        <v>1150.52837</v>
      </c>
      <c r="C243" s="14">
        <f t="shared" si="108"/>
        <v>1000</v>
      </c>
      <c r="D243" s="58">
        <f t="shared" si="109"/>
        <v>45224</v>
      </c>
      <c r="E243" s="57">
        <f ca="1">IF(D243&lt;$B$1,VLOOKUP(D243,[1]DI!$A$4:$B$15000,2,FALSE),0)</f>
        <v>0.1265</v>
      </c>
      <c r="F243" s="14">
        <f t="shared" ca="1" si="110"/>
        <v>1.0004727899999999</v>
      </c>
      <c r="G243" s="70">
        <f t="shared" ca="1" si="123"/>
        <v>1.12287097982924</v>
      </c>
      <c r="H243" s="70">
        <f t="shared" si="111"/>
        <v>1</v>
      </c>
      <c r="I243" s="14">
        <f t="shared" ca="1" si="122"/>
        <v>1.1228709800000001</v>
      </c>
      <c r="J243" s="13">
        <f t="shared" si="112"/>
        <v>2.69E-2</v>
      </c>
      <c r="K243" s="29">
        <f t="shared" si="113"/>
        <v>44894</v>
      </c>
      <c r="L243" s="2">
        <f t="shared" si="114"/>
        <v>231</v>
      </c>
      <c r="M243" s="17">
        <f t="shared" si="115"/>
        <v>231</v>
      </c>
      <c r="N243" s="12">
        <f t="shared" si="104"/>
        <v>1.0246309600000001</v>
      </c>
      <c r="O243" s="12">
        <f t="shared" ca="1" si="105"/>
        <v>1.15052837</v>
      </c>
      <c r="P243" s="17">
        <f t="shared" si="116"/>
        <v>0</v>
      </c>
      <c r="Q243" s="14">
        <f t="shared" ca="1" si="106"/>
        <v>150.52837</v>
      </c>
      <c r="R243" s="20">
        <f t="shared" si="107"/>
        <v>0</v>
      </c>
      <c r="S243" s="14">
        <f t="shared" si="117"/>
        <v>0</v>
      </c>
      <c r="T243" s="4" t="str">
        <f t="shared" si="118"/>
        <v>J=</v>
      </c>
      <c r="U243" s="29">
        <f t="shared" si="119"/>
        <v>45656</v>
      </c>
      <c r="V243" s="3"/>
      <c r="W243" s="3"/>
      <c r="X243" s="85">
        <f>[2]Plan1!$A313</f>
        <v>46328</v>
      </c>
      <c r="Y243" s="86" t="str">
        <f>[2]Plan1!$C313</f>
        <v>Finados</v>
      </c>
      <c r="Z243" s="73"/>
      <c r="AA243" s="1"/>
      <c r="AB243" s="3"/>
      <c r="AC243" s="71">
        <f t="shared" si="129"/>
        <v>47420</v>
      </c>
      <c r="AD243" s="71">
        <f t="shared" si="126"/>
        <v>47421</v>
      </c>
      <c r="AE243" s="128">
        <f t="shared" si="130"/>
        <v>47419</v>
      </c>
      <c r="AF243" s="71">
        <f t="shared" si="131"/>
        <v>47421</v>
      </c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67">
        <f t="shared" si="120"/>
        <v>45230</v>
      </c>
      <c r="B244" s="68">
        <f t="shared" ca="1" si="121"/>
        <v>1151.1935819999999</v>
      </c>
      <c r="C244" s="14">
        <f t="shared" si="108"/>
        <v>1000</v>
      </c>
      <c r="D244" s="58">
        <f t="shared" si="109"/>
        <v>45225</v>
      </c>
      <c r="E244" s="57">
        <f ca="1">IF(D244&lt;$B$1,VLOOKUP(D244,[1]DI!$A$4:$B$15000,2,FALSE),0)</f>
        <v>0.1265</v>
      </c>
      <c r="F244" s="14">
        <f t="shared" ca="1" si="110"/>
        <v>1.0004727899999999</v>
      </c>
      <c r="G244" s="70">
        <f t="shared" ca="1" si="123"/>
        <v>1.1234018619997901</v>
      </c>
      <c r="H244" s="70">
        <f t="shared" si="111"/>
        <v>1</v>
      </c>
      <c r="I244" s="14">
        <f t="shared" ca="1" si="122"/>
        <v>1.12340186</v>
      </c>
      <c r="J244" s="13">
        <f t="shared" si="112"/>
        <v>2.69E-2</v>
      </c>
      <c r="K244" s="29">
        <f t="shared" si="113"/>
        <v>44894</v>
      </c>
      <c r="L244" s="2">
        <f t="shared" si="114"/>
        <v>232</v>
      </c>
      <c r="M244" s="17">
        <f t="shared" si="115"/>
        <v>232</v>
      </c>
      <c r="N244" s="12">
        <f t="shared" si="104"/>
        <v>1.0247388959999999</v>
      </c>
      <c r="O244" s="12">
        <f t="shared" ca="1" si="105"/>
        <v>1.1511935820000001</v>
      </c>
      <c r="P244" s="17">
        <f t="shared" si="116"/>
        <v>0</v>
      </c>
      <c r="Q244" s="14">
        <f t="shared" ca="1" si="106"/>
        <v>151.19358199999999</v>
      </c>
      <c r="R244" s="20">
        <f t="shared" si="107"/>
        <v>0</v>
      </c>
      <c r="S244" s="14">
        <f t="shared" si="117"/>
        <v>0</v>
      </c>
      <c r="T244" s="4" t="str">
        <f t="shared" si="118"/>
        <v>J=</v>
      </c>
      <c r="U244" s="29">
        <f t="shared" si="119"/>
        <v>45656</v>
      </c>
      <c r="V244" s="3"/>
      <c r="W244" s="3"/>
      <c r="X244" s="85">
        <f>[2]Plan1!$A314</f>
        <v>46341</v>
      </c>
      <c r="Y244" s="86" t="str">
        <f>[2]Plan1!$C314</f>
        <v>Proclamação da República</v>
      </c>
      <c r="Z244" s="73"/>
      <c r="AA244" s="1"/>
      <c r="AB244" s="3"/>
      <c r="AC244" s="71">
        <f t="shared" si="129"/>
        <v>47451</v>
      </c>
      <c r="AD244" s="71">
        <f t="shared" si="126"/>
        <v>47452</v>
      </c>
      <c r="AE244" s="128">
        <f t="shared" si="130"/>
        <v>47450</v>
      </c>
      <c r="AF244" s="71">
        <f t="shared" si="131"/>
        <v>47452</v>
      </c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67">
        <f t="shared" si="120"/>
        <v>45231</v>
      </c>
      <c r="B245" s="68">
        <f t="shared" ca="1" si="121"/>
        <v>1151.859187</v>
      </c>
      <c r="C245" s="14">
        <f t="shared" si="108"/>
        <v>1000</v>
      </c>
      <c r="D245" s="58">
        <f t="shared" si="109"/>
        <v>45226</v>
      </c>
      <c r="E245" s="57">
        <f ca="1">IF(D245&lt;$B$1,VLOOKUP(D245,[1]DI!$A$4:$B$15000,2,FALSE),0)</f>
        <v>0.1265</v>
      </c>
      <c r="F245" s="14">
        <f t="shared" ca="1" si="110"/>
        <v>1.0004727899999999</v>
      </c>
      <c r="G245" s="70">
        <f t="shared" ca="1" si="123"/>
        <v>1.1239329951661201</v>
      </c>
      <c r="H245" s="70">
        <f t="shared" si="111"/>
        <v>1</v>
      </c>
      <c r="I245" s="14">
        <f t="shared" ca="1" si="122"/>
        <v>1.1239330000000001</v>
      </c>
      <c r="J245" s="13">
        <f t="shared" si="112"/>
        <v>2.69E-2</v>
      </c>
      <c r="K245" s="29">
        <f t="shared" si="113"/>
        <v>44894</v>
      </c>
      <c r="L245" s="2">
        <f t="shared" si="114"/>
        <v>233</v>
      </c>
      <c r="M245" s="17">
        <f t="shared" si="115"/>
        <v>233</v>
      </c>
      <c r="N245" s="12">
        <f t="shared" si="104"/>
        <v>1.024846843</v>
      </c>
      <c r="O245" s="12">
        <f t="shared" ca="1" si="105"/>
        <v>1.1518591869999999</v>
      </c>
      <c r="P245" s="17">
        <f t="shared" si="116"/>
        <v>0</v>
      </c>
      <c r="Q245" s="14">
        <f t="shared" ca="1" si="106"/>
        <v>151.85918699999999</v>
      </c>
      <c r="R245" s="20">
        <f t="shared" si="107"/>
        <v>0</v>
      </c>
      <c r="S245" s="14">
        <f t="shared" si="117"/>
        <v>0</v>
      </c>
      <c r="T245" s="4" t="str">
        <f t="shared" si="118"/>
        <v>J=</v>
      </c>
      <c r="U245" s="29">
        <f t="shared" si="119"/>
        <v>45656</v>
      </c>
      <c r="V245" s="3"/>
      <c r="W245" s="3"/>
      <c r="X245" s="85">
        <f>[2]Plan1!$A315</f>
        <v>46346</v>
      </c>
      <c r="Y245" s="86" t="str">
        <f>[2]Plan1!$C315</f>
        <v>Dia Nacional de Zumbi e da Consciência Negra</v>
      </c>
      <c r="Z245" s="73"/>
      <c r="AA245" s="1"/>
      <c r="AB245" s="3"/>
      <c r="AC245" s="71">
        <f t="shared" si="129"/>
        <v>47480</v>
      </c>
      <c r="AD245" s="71">
        <f t="shared" si="126"/>
        <v>47482</v>
      </c>
      <c r="AE245" s="128">
        <f t="shared" si="130"/>
        <v>47480</v>
      </c>
      <c r="AF245" s="71">
        <f t="shared" si="131"/>
        <v>47483</v>
      </c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67">
        <f t="shared" si="120"/>
        <v>45233</v>
      </c>
      <c r="B246" s="68">
        <f t="shared" ca="1" si="121"/>
        <v>1152.5251659999999</v>
      </c>
      <c r="C246" s="14">
        <f t="shared" si="108"/>
        <v>1000</v>
      </c>
      <c r="D246" s="58">
        <f t="shared" si="109"/>
        <v>45229</v>
      </c>
      <c r="E246" s="57">
        <f ca="1">IF(D246&lt;$B$1,VLOOKUP(D246,[1]DI!$A$4:$B$15000,2,FALSE),0)</f>
        <v>0.1265</v>
      </c>
      <c r="F246" s="14">
        <f t="shared" ca="1" si="110"/>
        <v>1.0004727899999999</v>
      </c>
      <c r="G246" s="70">
        <f t="shared" ca="1" si="123"/>
        <v>1.1244643794469</v>
      </c>
      <c r="H246" s="70">
        <f t="shared" si="111"/>
        <v>1</v>
      </c>
      <c r="I246" s="14">
        <f t="shared" ca="1" si="122"/>
        <v>1.12446438</v>
      </c>
      <c r="J246" s="13">
        <f t="shared" si="112"/>
        <v>2.69E-2</v>
      </c>
      <c r="K246" s="29">
        <f t="shared" si="113"/>
        <v>44894</v>
      </c>
      <c r="L246" s="2">
        <f t="shared" si="114"/>
        <v>234</v>
      </c>
      <c r="M246" s="17">
        <f t="shared" si="115"/>
        <v>234</v>
      </c>
      <c r="N246" s="12">
        <f t="shared" si="104"/>
        <v>1.0249548020000001</v>
      </c>
      <c r="O246" s="12">
        <f t="shared" ca="1" si="105"/>
        <v>1.152525166</v>
      </c>
      <c r="P246" s="17">
        <f t="shared" si="116"/>
        <v>0</v>
      </c>
      <c r="Q246" s="14">
        <f t="shared" ca="1" si="106"/>
        <v>152.52516600000001</v>
      </c>
      <c r="R246" s="20">
        <f t="shared" si="107"/>
        <v>0</v>
      </c>
      <c r="S246" s="14">
        <f t="shared" si="117"/>
        <v>0</v>
      </c>
      <c r="T246" s="4" t="str">
        <f t="shared" si="118"/>
        <v>J=</v>
      </c>
      <c r="U246" s="29">
        <f t="shared" si="119"/>
        <v>45656</v>
      </c>
      <c r="V246" s="3"/>
      <c r="W246" s="3"/>
      <c r="X246" s="85">
        <f>[2]Plan1!$A316</f>
        <v>46381</v>
      </c>
      <c r="Y246" s="86" t="str">
        <f>[2]Plan1!$C316</f>
        <v>Natal</v>
      </c>
      <c r="Z246" s="73"/>
      <c r="AA246" s="1"/>
      <c r="AB246" s="3"/>
      <c r="AC246" s="71">
        <f t="shared" si="129"/>
        <v>47512</v>
      </c>
      <c r="AD246" s="71">
        <f t="shared" si="126"/>
        <v>47513</v>
      </c>
      <c r="AE246" s="128">
        <f t="shared" si="130"/>
        <v>47511</v>
      </c>
      <c r="AF246" s="71">
        <f t="shared" si="131"/>
        <v>47513</v>
      </c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67">
        <f t="shared" si="120"/>
        <v>45236</v>
      </c>
      <c r="B247" s="68">
        <f t="shared" ca="1" si="121"/>
        <v>1153.191527</v>
      </c>
      <c r="C247" s="14">
        <f t="shared" si="108"/>
        <v>1000</v>
      </c>
      <c r="D247" s="58">
        <f t="shared" si="109"/>
        <v>45230</v>
      </c>
      <c r="E247" s="57">
        <f ca="1">IF(D247&lt;$B$1,VLOOKUP(D247,[1]DI!$A$4:$B$15000,2,FALSE),0)</f>
        <v>0.1265</v>
      </c>
      <c r="F247" s="14">
        <f t="shared" ca="1" si="110"/>
        <v>1.0004727899999999</v>
      </c>
      <c r="G247" s="70">
        <f t="shared" ca="1" si="123"/>
        <v>1.12499601496086</v>
      </c>
      <c r="H247" s="70">
        <f t="shared" si="111"/>
        <v>1</v>
      </c>
      <c r="I247" s="14">
        <f t="shared" ca="1" si="122"/>
        <v>1.12499601</v>
      </c>
      <c r="J247" s="13">
        <f t="shared" si="112"/>
        <v>2.69E-2</v>
      </c>
      <c r="K247" s="29">
        <f t="shared" si="113"/>
        <v>44894</v>
      </c>
      <c r="L247" s="2">
        <f t="shared" si="114"/>
        <v>235</v>
      </c>
      <c r="M247" s="17">
        <f t="shared" si="115"/>
        <v>235</v>
      </c>
      <c r="N247" s="12">
        <f t="shared" si="104"/>
        <v>1.025062771</v>
      </c>
      <c r="O247" s="12">
        <f t="shared" ca="1" si="105"/>
        <v>1.1531915269999999</v>
      </c>
      <c r="P247" s="17">
        <f t="shared" si="116"/>
        <v>0</v>
      </c>
      <c r="Q247" s="14">
        <f t="shared" ca="1" si="106"/>
        <v>153.19152700000001</v>
      </c>
      <c r="R247" s="20">
        <f t="shared" si="107"/>
        <v>0</v>
      </c>
      <c r="S247" s="14">
        <f t="shared" si="117"/>
        <v>0</v>
      </c>
      <c r="T247" s="4" t="str">
        <f t="shared" si="118"/>
        <v>J=</v>
      </c>
      <c r="U247" s="29">
        <f t="shared" si="119"/>
        <v>45656</v>
      </c>
      <c r="V247" s="3"/>
      <c r="W247" s="3"/>
      <c r="X247" s="85">
        <f>[2]Plan1!$A317</f>
        <v>46388</v>
      </c>
      <c r="Y247" s="86" t="str">
        <f>[2]Plan1!$C317</f>
        <v>Confraternização Universal</v>
      </c>
      <c r="Z247" s="73"/>
      <c r="AA247" s="1"/>
      <c r="AB247" s="3"/>
      <c r="AC247" s="71">
        <f t="shared" si="129"/>
        <v>47543</v>
      </c>
      <c r="AD247" s="71">
        <f t="shared" si="126"/>
        <v>47544</v>
      </c>
      <c r="AE247" s="128">
        <f t="shared" si="130"/>
        <v>47542</v>
      </c>
      <c r="AF247" s="71">
        <f t="shared" si="131"/>
        <v>47548</v>
      </c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67">
        <f t="shared" si="120"/>
        <v>45237</v>
      </c>
      <c r="B248" s="68">
        <f t="shared" ca="1" si="121"/>
        <v>1153.858285</v>
      </c>
      <c r="C248" s="14">
        <f t="shared" si="108"/>
        <v>1000</v>
      </c>
      <c r="D248" s="58">
        <f t="shared" si="109"/>
        <v>45231</v>
      </c>
      <c r="E248" s="57">
        <f ca="1">IF(D248&lt;$B$1,VLOOKUP(D248,[1]DI!$A$4:$B$15000,2,FALSE),0)</f>
        <v>0.1265</v>
      </c>
      <c r="F248" s="14">
        <f t="shared" ca="1" si="110"/>
        <v>1.0004727899999999</v>
      </c>
      <c r="G248" s="70">
        <f t="shared" ca="1" si="123"/>
        <v>1.1255279018267701</v>
      </c>
      <c r="H248" s="70">
        <f t="shared" si="111"/>
        <v>1</v>
      </c>
      <c r="I248" s="14">
        <f t="shared" ca="1" si="122"/>
        <v>1.1255279</v>
      </c>
      <c r="J248" s="13">
        <f t="shared" si="112"/>
        <v>2.69E-2</v>
      </c>
      <c r="K248" s="29">
        <f t="shared" si="113"/>
        <v>44894</v>
      </c>
      <c r="L248" s="2">
        <f t="shared" si="114"/>
        <v>236</v>
      </c>
      <c r="M248" s="17">
        <f t="shared" si="115"/>
        <v>236</v>
      </c>
      <c r="N248" s="12">
        <f t="shared" si="104"/>
        <v>1.025170753</v>
      </c>
      <c r="O248" s="12">
        <f t="shared" ca="1" si="105"/>
        <v>1.1538582850000001</v>
      </c>
      <c r="P248" s="17">
        <f t="shared" si="116"/>
        <v>0</v>
      </c>
      <c r="Q248" s="14">
        <f t="shared" ca="1" si="106"/>
        <v>153.858285</v>
      </c>
      <c r="R248" s="20">
        <f t="shared" si="107"/>
        <v>0</v>
      </c>
      <c r="S248" s="14">
        <f t="shared" si="117"/>
        <v>0</v>
      </c>
      <c r="T248" s="4" t="str">
        <f t="shared" si="118"/>
        <v>J=</v>
      </c>
      <c r="U248" s="29">
        <f t="shared" si="119"/>
        <v>45656</v>
      </c>
      <c r="V248" s="3"/>
      <c r="W248" s="3"/>
      <c r="X248" s="85">
        <f>[2]Plan1!$A318</f>
        <v>46426</v>
      </c>
      <c r="Y248" s="86" t="str">
        <f>[2]Plan1!$C318</f>
        <v>Carnaval</v>
      </c>
      <c r="Z248" s="73"/>
      <c r="AA248" s="1"/>
      <c r="AB248" s="3"/>
      <c r="AC248" s="71">
        <f t="shared" si="129"/>
        <v>47571</v>
      </c>
      <c r="AD248" s="71">
        <f t="shared" si="126"/>
        <v>47572</v>
      </c>
      <c r="AE248" s="128">
        <f t="shared" si="130"/>
        <v>47570</v>
      </c>
      <c r="AF248" s="71">
        <f t="shared" si="131"/>
        <v>47574</v>
      </c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67">
        <f t="shared" si="120"/>
        <v>45238</v>
      </c>
      <c r="B249" s="68">
        <f t="shared" ca="1" si="121"/>
        <v>1154.525425</v>
      </c>
      <c r="C249" s="14">
        <f t="shared" si="108"/>
        <v>1000</v>
      </c>
      <c r="D249" s="58">
        <f t="shared" si="109"/>
        <v>45233</v>
      </c>
      <c r="E249" s="57">
        <f ca="1">IF(D249&lt;$B$1,VLOOKUP(D249,[1]DI!$A$4:$B$15000,2,FALSE),0)</f>
        <v>0.1215</v>
      </c>
      <c r="F249" s="14">
        <f t="shared" ca="1" si="110"/>
        <v>1.00045513</v>
      </c>
      <c r="G249" s="70">
        <f t="shared" ca="1" si="123"/>
        <v>1.1260600401634699</v>
      </c>
      <c r="H249" s="70">
        <f t="shared" si="111"/>
        <v>1</v>
      </c>
      <c r="I249" s="14">
        <f t="shared" ca="1" si="122"/>
        <v>1.12606004</v>
      </c>
      <c r="J249" s="13">
        <f t="shared" si="112"/>
        <v>2.69E-2</v>
      </c>
      <c r="K249" s="29">
        <f t="shared" si="113"/>
        <v>44894</v>
      </c>
      <c r="L249" s="2">
        <f t="shared" si="114"/>
        <v>237</v>
      </c>
      <c r="M249" s="17">
        <f t="shared" si="115"/>
        <v>237</v>
      </c>
      <c r="N249" s="12">
        <f t="shared" si="104"/>
        <v>1.025278745</v>
      </c>
      <c r="O249" s="12">
        <f t="shared" ca="1" si="105"/>
        <v>1.1545254250000001</v>
      </c>
      <c r="P249" s="17">
        <f t="shared" si="116"/>
        <v>0</v>
      </c>
      <c r="Q249" s="14">
        <f t="shared" ca="1" si="106"/>
        <v>154.52542500000001</v>
      </c>
      <c r="R249" s="20">
        <f t="shared" si="107"/>
        <v>0</v>
      </c>
      <c r="S249" s="14">
        <f t="shared" si="117"/>
        <v>0</v>
      </c>
      <c r="T249" s="4" t="str">
        <f t="shared" si="118"/>
        <v>J=</v>
      </c>
      <c r="U249" s="29">
        <f t="shared" si="119"/>
        <v>45656</v>
      </c>
      <c r="V249" s="3"/>
      <c r="W249" s="3"/>
      <c r="X249" s="85">
        <f>[2]Plan1!$A319</f>
        <v>46427</v>
      </c>
      <c r="Y249" s="86" t="str">
        <f>[2]Plan1!$C319</f>
        <v>Carnaval</v>
      </c>
      <c r="Z249" s="73"/>
      <c r="AA249" s="1"/>
      <c r="AB249" s="3"/>
      <c r="AC249" s="71">
        <f t="shared" si="129"/>
        <v>47602</v>
      </c>
      <c r="AD249" s="71">
        <f t="shared" si="126"/>
        <v>47603</v>
      </c>
      <c r="AE249" s="128">
        <f t="shared" si="130"/>
        <v>47601</v>
      </c>
      <c r="AF249" s="71">
        <f t="shared" si="131"/>
        <v>47603</v>
      </c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67">
        <f t="shared" si="120"/>
        <v>45239</v>
      </c>
      <c r="B250" s="68">
        <f t="shared" ca="1" si="121"/>
        <v>1155.172554</v>
      </c>
      <c r="C250" s="14">
        <f t="shared" si="108"/>
        <v>1000</v>
      </c>
      <c r="D250" s="58">
        <f t="shared" si="109"/>
        <v>45236</v>
      </c>
      <c r="E250" s="57">
        <f ca="1">IF(D250&lt;$B$1,VLOOKUP(D250,[1]DI!$A$4:$B$15000,2,FALSE),0)</f>
        <v>0.1215</v>
      </c>
      <c r="F250" s="14">
        <f t="shared" ca="1" si="110"/>
        <v>1.00045513</v>
      </c>
      <c r="G250" s="70">
        <f t="shared" ca="1" si="123"/>
        <v>1.12657254386955</v>
      </c>
      <c r="H250" s="70">
        <f t="shared" si="111"/>
        <v>1</v>
      </c>
      <c r="I250" s="14">
        <f t="shared" ca="1" si="122"/>
        <v>1.12657254</v>
      </c>
      <c r="J250" s="13">
        <f t="shared" si="112"/>
        <v>2.69E-2</v>
      </c>
      <c r="K250" s="29">
        <f t="shared" si="113"/>
        <v>44894</v>
      </c>
      <c r="L250" s="2">
        <f t="shared" si="114"/>
        <v>238</v>
      </c>
      <c r="M250" s="17">
        <f t="shared" si="115"/>
        <v>238</v>
      </c>
      <c r="N250" s="12">
        <f t="shared" si="104"/>
        <v>1.0253867489999999</v>
      </c>
      <c r="O250" s="12">
        <f t="shared" ca="1" si="105"/>
        <v>1.155172554</v>
      </c>
      <c r="P250" s="17">
        <f t="shared" si="116"/>
        <v>0</v>
      </c>
      <c r="Q250" s="14">
        <f t="shared" ca="1" si="106"/>
        <v>155.17255399999999</v>
      </c>
      <c r="R250" s="20">
        <f t="shared" si="107"/>
        <v>0</v>
      </c>
      <c r="S250" s="14">
        <f t="shared" si="117"/>
        <v>0</v>
      </c>
      <c r="T250" s="4" t="str">
        <f t="shared" si="118"/>
        <v>J=</v>
      </c>
      <c r="U250" s="29">
        <f t="shared" si="119"/>
        <v>45656</v>
      </c>
      <c r="V250" s="3"/>
      <c r="W250" s="3"/>
      <c r="X250" s="85">
        <f>[2]Plan1!$A320</f>
        <v>46472</v>
      </c>
      <c r="Y250" s="86" t="str">
        <f>[2]Plan1!$C320</f>
        <v>Paixão de Cristo</v>
      </c>
      <c r="Z250" s="73"/>
      <c r="AA250" s="1"/>
      <c r="AB250" s="3"/>
      <c r="AC250" s="71">
        <f t="shared" si="129"/>
        <v>47632</v>
      </c>
      <c r="AD250" s="71">
        <f t="shared" si="126"/>
        <v>47633</v>
      </c>
      <c r="AE250" s="128">
        <f t="shared" si="130"/>
        <v>47631</v>
      </c>
      <c r="AF250" s="71">
        <f t="shared" si="131"/>
        <v>47633</v>
      </c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67">
        <f t="shared" si="120"/>
        <v>45240</v>
      </c>
      <c r="B251" s="68">
        <f t="shared" ca="1" si="121"/>
        <v>1155.820054</v>
      </c>
      <c r="C251" s="14">
        <f t="shared" si="108"/>
        <v>1000</v>
      </c>
      <c r="D251" s="58">
        <f t="shared" si="109"/>
        <v>45237</v>
      </c>
      <c r="E251" s="57">
        <f ca="1">IF(D251&lt;$B$1,VLOOKUP(D251,[1]DI!$A$4:$B$15000,2,FALSE),0)</f>
        <v>0.1215</v>
      </c>
      <c r="F251" s="14">
        <f t="shared" ca="1" si="110"/>
        <v>1.00045513</v>
      </c>
      <c r="G251" s="70">
        <f t="shared" ca="1" si="123"/>
        <v>1.12708528083144</v>
      </c>
      <c r="H251" s="70">
        <f t="shared" si="111"/>
        <v>1</v>
      </c>
      <c r="I251" s="14">
        <f t="shared" ca="1" si="122"/>
        <v>1.12708528</v>
      </c>
      <c r="J251" s="13">
        <f t="shared" si="112"/>
        <v>2.69E-2</v>
      </c>
      <c r="K251" s="29">
        <f t="shared" si="113"/>
        <v>44894</v>
      </c>
      <c r="L251" s="2">
        <f t="shared" si="114"/>
        <v>239</v>
      </c>
      <c r="M251" s="17">
        <f t="shared" si="115"/>
        <v>239</v>
      </c>
      <c r="N251" s="12">
        <f t="shared" si="104"/>
        <v>1.0254947649999999</v>
      </c>
      <c r="O251" s="12">
        <f t="shared" ca="1" si="105"/>
        <v>1.1558200540000001</v>
      </c>
      <c r="P251" s="17">
        <f t="shared" si="116"/>
        <v>0</v>
      </c>
      <c r="Q251" s="14">
        <f t="shared" ca="1" si="106"/>
        <v>155.820054</v>
      </c>
      <c r="R251" s="20">
        <f t="shared" si="107"/>
        <v>0</v>
      </c>
      <c r="S251" s="14">
        <f t="shared" si="117"/>
        <v>0</v>
      </c>
      <c r="T251" s="4" t="str">
        <f t="shared" si="118"/>
        <v>J=</v>
      </c>
      <c r="U251" s="29">
        <f t="shared" si="119"/>
        <v>45656</v>
      </c>
      <c r="V251" s="3"/>
      <c r="W251" s="3"/>
      <c r="X251" s="85">
        <f>[2]Plan1!$A321</f>
        <v>46498</v>
      </c>
      <c r="Y251" s="86" t="str">
        <f>[2]Plan1!$C321</f>
        <v>Tiradentes</v>
      </c>
      <c r="Z251" s="73"/>
      <c r="AA251" s="1"/>
      <c r="AB251" s="3"/>
      <c r="AC251" s="71">
        <f t="shared" si="129"/>
        <v>47662</v>
      </c>
      <c r="AD251" s="71">
        <f t="shared" si="126"/>
        <v>47664</v>
      </c>
      <c r="AE251" s="128">
        <f t="shared" si="130"/>
        <v>47662</v>
      </c>
      <c r="AF251" s="71">
        <f t="shared" si="131"/>
        <v>47665</v>
      </c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67">
        <f t="shared" si="120"/>
        <v>45243</v>
      </c>
      <c r="B252" s="68">
        <f t="shared" ca="1" si="121"/>
        <v>1156.4679120000001</v>
      </c>
      <c r="C252" s="14">
        <f t="shared" si="108"/>
        <v>1000</v>
      </c>
      <c r="D252" s="58">
        <f t="shared" si="109"/>
        <v>45238</v>
      </c>
      <c r="E252" s="57">
        <f ca="1">IF(D252&lt;$B$1,VLOOKUP(D252,[1]DI!$A$4:$B$15000,2,FALSE),0)</f>
        <v>0.1215</v>
      </c>
      <c r="F252" s="14">
        <f t="shared" ca="1" si="110"/>
        <v>1.00045513</v>
      </c>
      <c r="G252" s="70">
        <f t="shared" ca="1" si="123"/>
        <v>1.1275982511553</v>
      </c>
      <c r="H252" s="70">
        <f t="shared" si="111"/>
        <v>1</v>
      </c>
      <c r="I252" s="14">
        <f t="shared" ca="1" si="122"/>
        <v>1.1275982499999999</v>
      </c>
      <c r="J252" s="13">
        <f t="shared" si="112"/>
        <v>2.69E-2</v>
      </c>
      <c r="K252" s="29">
        <f t="shared" si="113"/>
        <v>44894</v>
      </c>
      <c r="L252" s="2">
        <f t="shared" si="114"/>
        <v>240</v>
      </c>
      <c r="M252" s="17">
        <f t="shared" si="115"/>
        <v>240</v>
      </c>
      <c r="N252" s="12">
        <f t="shared" si="104"/>
        <v>1.0256027910000001</v>
      </c>
      <c r="O252" s="12">
        <f t="shared" ca="1" si="105"/>
        <v>1.1564679120000001</v>
      </c>
      <c r="P252" s="17">
        <f t="shared" si="116"/>
        <v>0</v>
      </c>
      <c r="Q252" s="14">
        <f t="shared" ca="1" si="106"/>
        <v>156.46791200000001</v>
      </c>
      <c r="R252" s="20">
        <f t="shared" si="107"/>
        <v>0</v>
      </c>
      <c r="S252" s="14">
        <f t="shared" si="117"/>
        <v>0</v>
      </c>
      <c r="T252" s="4" t="str">
        <f t="shared" si="118"/>
        <v>J=</v>
      </c>
      <c r="U252" s="29">
        <f t="shared" si="119"/>
        <v>45656</v>
      </c>
      <c r="V252" s="3"/>
      <c r="W252" s="3"/>
      <c r="X252" s="85">
        <f>[2]Plan1!$A322</f>
        <v>46508</v>
      </c>
      <c r="Y252" s="86" t="str">
        <f>[2]Plan1!$C322</f>
        <v>Dia do Trabalho</v>
      </c>
      <c r="Z252" s="73"/>
      <c r="AA252" s="1"/>
      <c r="AB252" s="3"/>
      <c r="AC252" s="71">
        <f t="shared" si="129"/>
        <v>47693</v>
      </c>
      <c r="AD252" s="71">
        <f t="shared" si="126"/>
        <v>47694</v>
      </c>
      <c r="AE252" s="128">
        <f t="shared" si="130"/>
        <v>47692</v>
      </c>
      <c r="AF252" s="71">
        <f t="shared" si="131"/>
        <v>47694</v>
      </c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67">
        <f t="shared" si="120"/>
        <v>45244</v>
      </c>
      <c r="B253" s="68">
        <f t="shared" ca="1" si="121"/>
        <v>1157.116131</v>
      </c>
      <c r="C253" s="14">
        <f t="shared" si="108"/>
        <v>1000</v>
      </c>
      <c r="D253" s="58">
        <f t="shared" si="109"/>
        <v>45239</v>
      </c>
      <c r="E253" s="57">
        <f ca="1">IF(D253&lt;$B$1,VLOOKUP(D253,[1]DI!$A$4:$B$15000,2,FALSE),0)</f>
        <v>0.1215</v>
      </c>
      <c r="F253" s="14">
        <f t="shared" ca="1" si="110"/>
        <v>1.00045513</v>
      </c>
      <c r="G253" s="70">
        <f t="shared" ca="1" si="123"/>
        <v>1.1281114549473501</v>
      </c>
      <c r="H253" s="70">
        <f t="shared" si="111"/>
        <v>1</v>
      </c>
      <c r="I253" s="14">
        <f t="shared" ca="1" si="122"/>
        <v>1.12811145</v>
      </c>
      <c r="J253" s="13">
        <f t="shared" si="112"/>
        <v>2.69E-2</v>
      </c>
      <c r="K253" s="29">
        <f t="shared" si="113"/>
        <v>44894</v>
      </c>
      <c r="L253" s="2">
        <f t="shared" si="114"/>
        <v>241</v>
      </c>
      <c r="M253" s="17">
        <f t="shared" si="115"/>
        <v>241</v>
      </c>
      <c r="N253" s="12">
        <f t="shared" si="104"/>
        <v>1.0257108290000001</v>
      </c>
      <c r="O253" s="12">
        <f t="shared" ca="1" si="105"/>
        <v>1.157116131</v>
      </c>
      <c r="P253" s="17">
        <f t="shared" si="116"/>
        <v>0</v>
      </c>
      <c r="Q253" s="14">
        <f t="shared" ca="1" si="106"/>
        <v>157.116131</v>
      </c>
      <c r="R253" s="20">
        <f t="shared" si="107"/>
        <v>0</v>
      </c>
      <c r="S253" s="14">
        <f t="shared" si="117"/>
        <v>0</v>
      </c>
      <c r="T253" s="4" t="str">
        <f t="shared" si="118"/>
        <v>J=</v>
      </c>
      <c r="U253" s="29">
        <f t="shared" si="119"/>
        <v>45656</v>
      </c>
      <c r="V253" s="3"/>
      <c r="W253" s="3"/>
      <c r="X253" s="85">
        <f>[2]Plan1!$A323</f>
        <v>46534</v>
      </c>
      <c r="Y253" s="86" t="str">
        <f>[2]Plan1!$C323</f>
        <v>Corpus Christi</v>
      </c>
      <c r="Z253" s="73"/>
      <c r="AA253" s="1"/>
      <c r="AB253" s="3"/>
      <c r="AC253" s="71">
        <f t="shared" si="129"/>
        <v>47724</v>
      </c>
      <c r="AD253" s="71">
        <f t="shared" si="126"/>
        <v>47725</v>
      </c>
      <c r="AE253" s="128">
        <f t="shared" si="130"/>
        <v>47723</v>
      </c>
      <c r="AF253" s="71">
        <f t="shared" si="131"/>
        <v>47725</v>
      </c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67">
        <f t="shared" si="120"/>
        <v>45246</v>
      </c>
      <c r="B254" s="68">
        <f t="shared" ca="1" si="121"/>
        <v>1157.764719</v>
      </c>
      <c r="C254" s="14">
        <f t="shared" si="108"/>
        <v>1000</v>
      </c>
      <c r="D254" s="58">
        <f t="shared" si="109"/>
        <v>45240</v>
      </c>
      <c r="E254" s="57">
        <f ca="1">IF(D254&lt;$B$1,VLOOKUP(D254,[1]DI!$A$4:$B$15000,2,FALSE),0)</f>
        <v>0.1215</v>
      </c>
      <c r="F254" s="14">
        <f t="shared" ca="1" si="110"/>
        <v>1.00045513</v>
      </c>
      <c r="G254" s="70">
        <f t="shared" ca="1" si="123"/>
        <v>1.12862489231384</v>
      </c>
      <c r="H254" s="70">
        <f t="shared" si="111"/>
        <v>1</v>
      </c>
      <c r="I254" s="14">
        <f t="shared" ca="1" si="122"/>
        <v>1.12862489</v>
      </c>
      <c r="J254" s="13">
        <f t="shared" si="112"/>
        <v>2.69E-2</v>
      </c>
      <c r="K254" s="29">
        <f t="shared" si="113"/>
        <v>44894</v>
      </c>
      <c r="L254" s="2">
        <f t="shared" si="114"/>
        <v>242</v>
      </c>
      <c r="M254" s="17">
        <f t="shared" si="115"/>
        <v>242</v>
      </c>
      <c r="N254" s="12">
        <f t="shared" si="104"/>
        <v>1.025818879</v>
      </c>
      <c r="O254" s="12">
        <f t="shared" ca="1" si="105"/>
        <v>1.157764719</v>
      </c>
      <c r="P254" s="17">
        <f t="shared" si="116"/>
        <v>0</v>
      </c>
      <c r="Q254" s="14">
        <f t="shared" ca="1" si="106"/>
        <v>157.76471900000001</v>
      </c>
      <c r="R254" s="20">
        <f t="shared" si="107"/>
        <v>0</v>
      </c>
      <c r="S254" s="14">
        <f t="shared" si="117"/>
        <v>0</v>
      </c>
      <c r="T254" s="4" t="str">
        <f t="shared" si="118"/>
        <v>J=</v>
      </c>
      <c r="U254" s="29">
        <f t="shared" si="119"/>
        <v>45656</v>
      </c>
      <c r="V254" s="3"/>
      <c r="W254" s="3"/>
      <c r="X254" s="85">
        <f>[2]Plan1!$A324</f>
        <v>46637</v>
      </c>
      <c r="Y254" s="86" t="str">
        <f>[2]Plan1!$C324</f>
        <v>Independência do Brasil</v>
      </c>
      <c r="Z254" s="73"/>
      <c r="AA254" s="1"/>
      <c r="AB254" s="3"/>
      <c r="AC254" s="71">
        <f t="shared" si="129"/>
        <v>47753</v>
      </c>
      <c r="AD254" s="71">
        <f t="shared" si="126"/>
        <v>47756</v>
      </c>
      <c r="AE254" s="128">
        <f t="shared" si="130"/>
        <v>47754</v>
      </c>
      <c r="AF254" s="71">
        <f t="shared" si="131"/>
        <v>47756</v>
      </c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67">
        <f t="shared" si="120"/>
        <v>45247</v>
      </c>
      <c r="B255" s="68">
        <f t="shared" ca="1" si="121"/>
        <v>1158.4136679999999</v>
      </c>
      <c r="C255" s="14">
        <f t="shared" si="108"/>
        <v>1000</v>
      </c>
      <c r="D255" s="58">
        <f t="shared" si="109"/>
        <v>45243</v>
      </c>
      <c r="E255" s="57">
        <f ca="1">IF(D255&lt;$B$1,VLOOKUP(D255,[1]DI!$A$4:$B$15000,2,FALSE),0)</f>
        <v>0.1215</v>
      </c>
      <c r="F255" s="14">
        <f t="shared" ca="1" si="110"/>
        <v>1.00045513</v>
      </c>
      <c r="G255" s="70">
        <f t="shared" ca="1" si="123"/>
        <v>1.12913856336108</v>
      </c>
      <c r="H255" s="70">
        <f t="shared" si="111"/>
        <v>1</v>
      </c>
      <c r="I255" s="14">
        <f t="shared" ca="1" si="122"/>
        <v>1.1291385599999999</v>
      </c>
      <c r="J255" s="13">
        <f t="shared" si="112"/>
        <v>2.69E-2</v>
      </c>
      <c r="K255" s="29">
        <f t="shared" si="113"/>
        <v>44894</v>
      </c>
      <c r="L255" s="2">
        <f t="shared" si="114"/>
        <v>243</v>
      </c>
      <c r="M255" s="17">
        <f t="shared" si="115"/>
        <v>243</v>
      </c>
      <c r="N255" s="12">
        <f t="shared" si="104"/>
        <v>1.02592694</v>
      </c>
      <c r="O255" s="12">
        <f t="shared" ca="1" si="105"/>
        <v>1.1584136679999999</v>
      </c>
      <c r="P255" s="17">
        <f t="shared" si="116"/>
        <v>0</v>
      </c>
      <c r="Q255" s="14">
        <f t="shared" ca="1" si="106"/>
        <v>158.413668</v>
      </c>
      <c r="R255" s="20">
        <f t="shared" si="107"/>
        <v>0</v>
      </c>
      <c r="S255" s="14">
        <f t="shared" si="117"/>
        <v>0</v>
      </c>
      <c r="T255" s="4" t="str">
        <f t="shared" si="118"/>
        <v>J=</v>
      </c>
      <c r="U255" s="29">
        <f t="shared" si="119"/>
        <v>45656</v>
      </c>
      <c r="V255" s="3"/>
      <c r="W255" s="3"/>
      <c r="X255" s="85">
        <f>[2]Plan1!$A325</f>
        <v>46672</v>
      </c>
      <c r="Y255" s="86" t="str">
        <f>[2]Plan1!$C325</f>
        <v>Nossa Sr.a Aparecida - Padroeira do Brasil</v>
      </c>
      <c r="Z255" s="73"/>
      <c r="AA255" s="1"/>
      <c r="AB255" s="3"/>
      <c r="AC255" s="71">
        <f t="shared" si="129"/>
        <v>47785</v>
      </c>
      <c r="AD255" s="71">
        <f t="shared" si="126"/>
        <v>47786</v>
      </c>
      <c r="AE255" s="128">
        <f t="shared" si="130"/>
        <v>47784</v>
      </c>
      <c r="AF255" s="71">
        <f t="shared" si="131"/>
        <v>47786</v>
      </c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67">
        <f t="shared" si="120"/>
        <v>45250</v>
      </c>
      <c r="B256" s="68">
        <f t="shared" ca="1" si="121"/>
        <v>1159.0629859999999</v>
      </c>
      <c r="C256" s="14">
        <f t="shared" si="108"/>
        <v>1000</v>
      </c>
      <c r="D256" s="58">
        <f t="shared" si="109"/>
        <v>45244</v>
      </c>
      <c r="E256" s="57">
        <f ca="1">IF(D256&lt;$B$1,VLOOKUP(D256,[1]DI!$A$4:$B$15000,2,FALSE),0)</f>
        <v>0.1215</v>
      </c>
      <c r="F256" s="14">
        <f t="shared" ca="1" si="110"/>
        <v>1.00045513</v>
      </c>
      <c r="G256" s="70">
        <f t="shared" ca="1" si="123"/>
        <v>1.1296524681954201</v>
      </c>
      <c r="H256" s="70">
        <f t="shared" si="111"/>
        <v>1</v>
      </c>
      <c r="I256" s="14">
        <f t="shared" ca="1" si="122"/>
        <v>1.1296524699999999</v>
      </c>
      <c r="J256" s="13">
        <f t="shared" si="112"/>
        <v>2.69E-2</v>
      </c>
      <c r="K256" s="29">
        <f t="shared" si="113"/>
        <v>44894</v>
      </c>
      <c r="L256" s="2">
        <f t="shared" si="114"/>
        <v>244</v>
      </c>
      <c r="M256" s="17">
        <f t="shared" si="115"/>
        <v>244</v>
      </c>
      <c r="N256" s="12">
        <f t="shared" si="104"/>
        <v>1.0260350119999999</v>
      </c>
      <c r="O256" s="12">
        <f t="shared" ca="1" si="105"/>
        <v>1.1590629859999999</v>
      </c>
      <c r="P256" s="17">
        <f t="shared" si="116"/>
        <v>0</v>
      </c>
      <c r="Q256" s="14">
        <f t="shared" ca="1" si="106"/>
        <v>159.062986</v>
      </c>
      <c r="R256" s="20">
        <f t="shared" si="107"/>
        <v>0</v>
      </c>
      <c r="S256" s="14">
        <f t="shared" si="117"/>
        <v>0</v>
      </c>
      <c r="T256" s="4" t="str">
        <f t="shared" si="118"/>
        <v>J=</v>
      </c>
      <c r="U256" s="29">
        <f t="shared" si="119"/>
        <v>45656</v>
      </c>
      <c r="V256" s="3"/>
      <c r="W256" s="3"/>
      <c r="X256" s="85">
        <f>[2]Plan1!$A326</f>
        <v>46693</v>
      </c>
      <c r="Y256" s="86" t="str">
        <f>[2]Plan1!$C326</f>
        <v>Finados</v>
      </c>
      <c r="Z256" s="73"/>
      <c r="AA256" s="1"/>
      <c r="AB256" s="3"/>
      <c r="AC256" s="71">
        <f t="shared" si="129"/>
        <v>47816</v>
      </c>
      <c r="AD256" s="71">
        <f t="shared" si="126"/>
        <v>47817</v>
      </c>
      <c r="AE256" s="128">
        <f t="shared" si="130"/>
        <v>47815</v>
      </c>
      <c r="AF256" s="71">
        <f t="shared" si="131"/>
        <v>47819</v>
      </c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67">
        <f t="shared" si="120"/>
        <v>45251</v>
      </c>
      <c r="B257" s="68">
        <f t="shared" ca="1" si="121"/>
        <v>1159.7126639999999</v>
      </c>
      <c r="C257" s="14">
        <f t="shared" si="108"/>
        <v>1000</v>
      </c>
      <c r="D257" s="58">
        <f t="shared" si="109"/>
        <v>45246</v>
      </c>
      <c r="E257" s="57">
        <f ca="1">IF(D257&lt;$B$1,VLOOKUP(D257,[1]DI!$A$4:$B$15000,2,FALSE),0)</f>
        <v>0.1215</v>
      </c>
      <c r="F257" s="14">
        <f t="shared" ca="1" si="110"/>
        <v>1.00045513</v>
      </c>
      <c r="G257" s="70">
        <f t="shared" ca="1" si="123"/>
        <v>1.1301666069232701</v>
      </c>
      <c r="H257" s="70">
        <f t="shared" si="111"/>
        <v>1</v>
      </c>
      <c r="I257" s="14">
        <f t="shared" ca="1" si="122"/>
        <v>1.1301666100000001</v>
      </c>
      <c r="J257" s="13">
        <f t="shared" si="112"/>
        <v>2.69E-2</v>
      </c>
      <c r="K257" s="29">
        <f t="shared" si="113"/>
        <v>44894</v>
      </c>
      <c r="L257" s="2">
        <f t="shared" si="114"/>
        <v>245</v>
      </c>
      <c r="M257" s="17">
        <f t="shared" si="115"/>
        <v>245</v>
      </c>
      <c r="N257" s="12">
        <f t="shared" si="104"/>
        <v>1.026143096</v>
      </c>
      <c r="O257" s="12">
        <f t="shared" ca="1" si="105"/>
        <v>1.1597126639999999</v>
      </c>
      <c r="P257" s="17">
        <f t="shared" si="116"/>
        <v>0</v>
      </c>
      <c r="Q257" s="14">
        <f t="shared" ca="1" si="106"/>
        <v>159.71266399999999</v>
      </c>
      <c r="R257" s="20">
        <f t="shared" si="107"/>
        <v>0</v>
      </c>
      <c r="S257" s="14">
        <f t="shared" si="117"/>
        <v>0</v>
      </c>
      <c r="T257" s="4" t="str">
        <f t="shared" si="118"/>
        <v>J=</v>
      </c>
      <c r="U257" s="29">
        <f t="shared" si="119"/>
        <v>45656</v>
      </c>
      <c r="V257" s="3"/>
      <c r="W257" s="3"/>
      <c r="X257" s="85">
        <f>[2]Plan1!$A327</f>
        <v>46706</v>
      </c>
      <c r="Y257" s="86" t="str">
        <f>[2]Plan1!$C327</f>
        <v>Proclamação da República</v>
      </c>
      <c r="Z257" s="73"/>
      <c r="AA257" s="1"/>
      <c r="AB257" s="3"/>
      <c r="AC257" s="71">
        <f t="shared" si="129"/>
        <v>47844</v>
      </c>
      <c r="AD257" s="71">
        <f t="shared" si="126"/>
        <v>47847</v>
      </c>
      <c r="AE257" s="128">
        <f t="shared" si="130"/>
        <v>47845</v>
      </c>
      <c r="AF257" s="71">
        <f t="shared" si="131"/>
        <v>47847</v>
      </c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67">
        <f t="shared" si="120"/>
        <v>45252</v>
      </c>
      <c r="B258" s="68">
        <f t="shared" ca="1" si="121"/>
        <v>1160.3627019999999</v>
      </c>
      <c r="C258" s="14">
        <f t="shared" si="108"/>
        <v>1000</v>
      </c>
      <c r="D258" s="58">
        <f t="shared" si="109"/>
        <v>45247</v>
      </c>
      <c r="E258" s="57">
        <f ca="1">IF(D258&lt;$B$1,VLOOKUP(D258,[1]DI!$A$4:$B$15000,2,FALSE),0)</f>
        <v>0.1215</v>
      </c>
      <c r="F258" s="14">
        <f t="shared" ca="1" si="110"/>
        <v>1.00045513</v>
      </c>
      <c r="G258" s="70">
        <f t="shared" ca="1" si="123"/>
        <v>1.1306809796510799</v>
      </c>
      <c r="H258" s="70">
        <f t="shared" si="111"/>
        <v>1</v>
      </c>
      <c r="I258" s="14">
        <f t="shared" ca="1" si="122"/>
        <v>1.1306809799999999</v>
      </c>
      <c r="J258" s="13">
        <f t="shared" si="112"/>
        <v>2.69E-2</v>
      </c>
      <c r="K258" s="29">
        <f t="shared" si="113"/>
        <v>44894</v>
      </c>
      <c r="L258" s="2">
        <f t="shared" si="114"/>
        <v>246</v>
      </c>
      <c r="M258" s="17">
        <f t="shared" si="115"/>
        <v>246</v>
      </c>
      <c r="N258" s="12">
        <f t="shared" si="104"/>
        <v>1.0262511910000001</v>
      </c>
      <c r="O258" s="12">
        <f t="shared" ca="1" si="105"/>
        <v>1.160362702</v>
      </c>
      <c r="P258" s="17">
        <f t="shared" si="116"/>
        <v>0</v>
      </c>
      <c r="Q258" s="14">
        <f t="shared" ca="1" si="106"/>
        <v>160.36270200000001</v>
      </c>
      <c r="R258" s="20">
        <f t="shared" si="107"/>
        <v>0</v>
      </c>
      <c r="S258" s="14">
        <f t="shared" si="117"/>
        <v>0</v>
      </c>
      <c r="T258" s="4" t="str">
        <f t="shared" si="118"/>
        <v>J=</v>
      </c>
      <c r="U258" s="29">
        <f t="shared" si="119"/>
        <v>45656</v>
      </c>
      <c r="V258" s="3"/>
      <c r="W258" s="3"/>
      <c r="X258" s="85">
        <f>[2]Plan1!$A328</f>
        <v>46711</v>
      </c>
      <c r="Y258" s="86" t="str">
        <f>[2]Plan1!$C328</f>
        <v>Dia Nacional de Zumbi e da Consciência Negra</v>
      </c>
      <c r="Z258" s="73"/>
      <c r="AA258" s="1"/>
      <c r="AB258" s="3"/>
      <c r="AC258" s="71">
        <f t="shared" si="129"/>
        <v>47877</v>
      </c>
      <c r="AD258" s="71">
        <f t="shared" si="126"/>
        <v>47878</v>
      </c>
      <c r="AE258" s="128">
        <f t="shared" si="130"/>
        <v>47876</v>
      </c>
      <c r="AF258" s="71">
        <f t="shared" si="131"/>
        <v>47878</v>
      </c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67">
        <f t="shared" si="120"/>
        <v>45253</v>
      </c>
      <c r="B259" s="68">
        <f t="shared" ca="1" si="121"/>
        <v>1161.013111</v>
      </c>
      <c r="C259" s="14">
        <f t="shared" si="108"/>
        <v>1000</v>
      </c>
      <c r="D259" s="58">
        <f t="shared" si="109"/>
        <v>45250</v>
      </c>
      <c r="E259" s="57">
        <f ca="1">IF(D259&lt;$B$1,VLOOKUP(D259,[1]DI!$A$4:$B$15000,2,FALSE),0)</f>
        <v>0.1215</v>
      </c>
      <c r="F259" s="14">
        <f t="shared" ca="1" si="110"/>
        <v>1.00045513</v>
      </c>
      <c r="G259" s="70">
        <f t="shared" ca="1" si="123"/>
        <v>1.13119558648535</v>
      </c>
      <c r="H259" s="70">
        <f t="shared" si="111"/>
        <v>1</v>
      </c>
      <c r="I259" s="14">
        <f t="shared" ca="1" si="122"/>
        <v>1.1311955899999999</v>
      </c>
      <c r="J259" s="13">
        <f t="shared" si="112"/>
        <v>2.69E-2</v>
      </c>
      <c r="K259" s="29">
        <f t="shared" si="113"/>
        <v>44894</v>
      </c>
      <c r="L259" s="2">
        <f t="shared" si="114"/>
        <v>247</v>
      </c>
      <c r="M259" s="17">
        <f t="shared" si="115"/>
        <v>247</v>
      </c>
      <c r="N259" s="12">
        <f t="shared" si="104"/>
        <v>1.0263592969999999</v>
      </c>
      <c r="O259" s="12">
        <f t="shared" ca="1" si="105"/>
        <v>1.1610131109999999</v>
      </c>
      <c r="P259" s="17">
        <f t="shared" si="116"/>
        <v>0</v>
      </c>
      <c r="Q259" s="14">
        <f t="shared" ca="1" si="106"/>
        <v>161.01311100000001</v>
      </c>
      <c r="R259" s="20">
        <f t="shared" si="107"/>
        <v>0</v>
      </c>
      <c r="S259" s="14">
        <f t="shared" si="117"/>
        <v>0</v>
      </c>
      <c r="T259" s="4" t="str">
        <f t="shared" si="118"/>
        <v>J=</v>
      </c>
      <c r="U259" s="29">
        <f t="shared" si="119"/>
        <v>45656</v>
      </c>
      <c r="V259" s="3"/>
      <c r="W259" s="3"/>
      <c r="X259" s="85">
        <f>[2]Plan1!$A329</f>
        <v>46746</v>
      </c>
      <c r="Y259" s="86" t="str">
        <f>[2]Plan1!$C329</f>
        <v>Natal</v>
      </c>
      <c r="Z259" s="73"/>
      <c r="AA259" s="1"/>
      <c r="AB259" s="3"/>
      <c r="AC259" s="71">
        <f t="shared" si="129"/>
        <v>47907</v>
      </c>
      <c r="AD259" s="71">
        <f t="shared" si="126"/>
        <v>47909</v>
      </c>
      <c r="AE259" s="128">
        <f t="shared" si="130"/>
        <v>47907</v>
      </c>
      <c r="AF259" s="71">
        <f t="shared" si="131"/>
        <v>47910</v>
      </c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67">
        <f t="shared" si="120"/>
        <v>45254</v>
      </c>
      <c r="B260" s="68">
        <f t="shared" ca="1" si="121"/>
        <v>1161.6638800000001</v>
      </c>
      <c r="C260" s="14">
        <f t="shared" si="108"/>
        <v>1000</v>
      </c>
      <c r="D260" s="58">
        <f t="shared" si="109"/>
        <v>45251</v>
      </c>
      <c r="E260" s="57">
        <f ca="1">IF(D260&lt;$B$1,VLOOKUP(D260,[1]DI!$A$4:$B$15000,2,FALSE),0)</f>
        <v>0.1215</v>
      </c>
      <c r="F260" s="14">
        <f t="shared" ca="1" si="110"/>
        <v>1.00045513</v>
      </c>
      <c r="G260" s="70">
        <f t="shared" ca="1" si="123"/>
        <v>1.13171042753263</v>
      </c>
      <c r="H260" s="70">
        <f t="shared" si="111"/>
        <v>1</v>
      </c>
      <c r="I260" s="14">
        <f t="shared" ca="1" si="122"/>
        <v>1.13171043</v>
      </c>
      <c r="J260" s="13">
        <f t="shared" si="112"/>
        <v>2.69E-2</v>
      </c>
      <c r="K260" s="29">
        <f t="shared" si="113"/>
        <v>44894</v>
      </c>
      <c r="L260" s="2">
        <f t="shared" si="114"/>
        <v>248</v>
      </c>
      <c r="M260" s="17">
        <f t="shared" si="115"/>
        <v>248</v>
      </c>
      <c r="N260" s="12">
        <f t="shared" si="104"/>
        <v>1.0264674149999999</v>
      </c>
      <c r="O260" s="12">
        <f t="shared" ca="1" si="105"/>
        <v>1.1616638800000001</v>
      </c>
      <c r="P260" s="17">
        <f t="shared" si="116"/>
        <v>0</v>
      </c>
      <c r="Q260" s="14">
        <f t="shared" ca="1" si="106"/>
        <v>161.66388000000001</v>
      </c>
      <c r="R260" s="20">
        <f t="shared" si="107"/>
        <v>0</v>
      </c>
      <c r="S260" s="14">
        <f t="shared" si="117"/>
        <v>0</v>
      </c>
      <c r="T260" s="4" t="str">
        <f t="shared" si="118"/>
        <v>J=</v>
      </c>
      <c r="U260" s="29">
        <f t="shared" si="119"/>
        <v>45656</v>
      </c>
      <c r="V260" s="3"/>
      <c r="W260" s="3"/>
      <c r="X260" s="85">
        <f>[2]Plan1!$A330</f>
        <v>46753</v>
      </c>
      <c r="Y260" s="86" t="str">
        <f>[2]Plan1!$C330</f>
        <v>Confraternização Universal</v>
      </c>
      <c r="Z260" s="73"/>
      <c r="AA260" s="1"/>
      <c r="AB260" s="3"/>
      <c r="AC260" s="71">
        <f t="shared" si="129"/>
        <v>47935</v>
      </c>
      <c r="AD260" s="71">
        <f t="shared" si="126"/>
        <v>47937</v>
      </c>
      <c r="AE260" s="128">
        <f t="shared" si="130"/>
        <v>47935</v>
      </c>
      <c r="AF260" s="71">
        <f t="shared" si="131"/>
        <v>47938</v>
      </c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67">
        <f t="shared" si="120"/>
        <v>45257</v>
      </c>
      <c r="B261" s="68">
        <f t="shared" ca="1" si="121"/>
        <v>1162.3150089999999</v>
      </c>
      <c r="C261" s="14">
        <f t="shared" si="108"/>
        <v>1000</v>
      </c>
      <c r="D261" s="58">
        <f t="shared" si="109"/>
        <v>45252</v>
      </c>
      <c r="E261" s="57">
        <f ca="1">IF(D261&lt;$B$1,VLOOKUP(D261,[1]DI!$A$4:$B$15000,2,FALSE),0)</f>
        <v>0.1215</v>
      </c>
      <c r="F261" s="14">
        <f t="shared" ca="1" si="110"/>
        <v>1.00045513</v>
      </c>
      <c r="G261" s="70">
        <f t="shared" ca="1" si="123"/>
        <v>1.1322255028995101</v>
      </c>
      <c r="H261" s="70">
        <f t="shared" si="111"/>
        <v>1</v>
      </c>
      <c r="I261" s="14">
        <f t="shared" ca="1" si="122"/>
        <v>1.1322255000000001</v>
      </c>
      <c r="J261" s="13">
        <f t="shared" si="112"/>
        <v>2.69E-2</v>
      </c>
      <c r="K261" s="29">
        <f t="shared" si="113"/>
        <v>44894</v>
      </c>
      <c r="L261" s="2">
        <f t="shared" si="114"/>
        <v>249</v>
      </c>
      <c r="M261" s="17">
        <f t="shared" si="115"/>
        <v>249</v>
      </c>
      <c r="N261" s="12">
        <f t="shared" si="104"/>
        <v>1.026575544</v>
      </c>
      <c r="O261" s="12">
        <f t="shared" ca="1" si="105"/>
        <v>1.1623150090000001</v>
      </c>
      <c r="P261" s="17">
        <f t="shared" si="116"/>
        <v>0</v>
      </c>
      <c r="Q261" s="14">
        <f t="shared" ca="1" si="106"/>
        <v>162.315009</v>
      </c>
      <c r="R261" s="20">
        <f t="shared" si="107"/>
        <v>0</v>
      </c>
      <c r="S261" s="14">
        <f t="shared" si="117"/>
        <v>0</v>
      </c>
      <c r="T261" s="4" t="str">
        <f t="shared" si="118"/>
        <v>J=</v>
      </c>
      <c r="U261" s="29">
        <f t="shared" si="119"/>
        <v>45656</v>
      </c>
      <c r="V261" s="3"/>
      <c r="W261" s="3"/>
      <c r="X261" s="85">
        <f>[2]Plan1!$A331</f>
        <v>46811</v>
      </c>
      <c r="Y261" s="86" t="str">
        <f>[2]Plan1!$C331</f>
        <v>Carnaval</v>
      </c>
      <c r="Z261" s="73"/>
      <c r="AA261" s="1"/>
      <c r="AB261" s="3"/>
      <c r="AC261" s="71">
        <f t="shared" si="129"/>
        <v>47967</v>
      </c>
      <c r="AD261" s="71">
        <f t="shared" si="126"/>
        <v>47968</v>
      </c>
      <c r="AE261" s="128">
        <f t="shared" si="130"/>
        <v>47966</v>
      </c>
      <c r="AF261" s="71">
        <f t="shared" si="131"/>
        <v>47968</v>
      </c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67">
        <f t="shared" si="120"/>
        <v>45258</v>
      </c>
      <c r="B262" s="68">
        <f t="shared" ref="B262:B325" ca="1" si="132">IF(A262&lt;=TODAY(),C262+Q262,IF(AND(A262&gt;TODAY(),A262&lt;=$B$1),IF(VLOOKUP(TODAY(),$A$10:$E$5000,4,FALSE)=0,"n.d",C262+Q262),"n.d"))</f>
        <v>1162.9665090000001</v>
      </c>
      <c r="C262" s="14">
        <f t="shared" ref="C262:C325" si="133">(C261-S261)</f>
        <v>1000</v>
      </c>
      <c r="D262" s="58">
        <f t="shared" si="109"/>
        <v>45253</v>
      </c>
      <c r="E262" s="57">
        <f ca="1">IF(D262&lt;$B$1,VLOOKUP(D262,[1]DI!$A$4:$B$15000,2,FALSE),0)</f>
        <v>0.1215</v>
      </c>
      <c r="F262" s="14">
        <f t="shared" ref="F262:F325" ca="1" si="134">ROUND(1+ROUND(((1+E262)^(1/252))-1,8),16)</f>
        <v>1.00045513</v>
      </c>
      <c r="G262" s="70">
        <f t="shared" ref="G262:G325" ca="1" si="135">ROUND(F261*G261,16)</f>
        <v>1.1327408126926399</v>
      </c>
      <c r="H262" s="70">
        <f t="shared" ref="H262:H325" si="136">IF(P261&gt;0,G261,H261)</f>
        <v>1</v>
      </c>
      <c r="I262" s="14">
        <f t="shared" ref="I262:I325" ca="1" si="137">ROUND(G262/H262,8)</f>
        <v>1.13274081</v>
      </c>
      <c r="J262" s="13">
        <f t="shared" si="112"/>
        <v>2.69E-2</v>
      </c>
      <c r="K262" s="29">
        <f t="shared" ref="K262:K325" si="138">IF(P261&gt;0,VLOOKUP(P261,X$12:AH$150,2),K261)</f>
        <v>44894</v>
      </c>
      <c r="L262" s="2">
        <f t="shared" ref="L262:L325" si="139">IF(A262&gt;K262,IF(NETWORKDAYS(K262,A262,$X$160:$X$544)-1=0,1,NETWORKDAYS(K262,A262,$X$160:$X$544)-1),0)</f>
        <v>250</v>
      </c>
      <c r="M262" s="17">
        <f t="shared" ref="M262:M325" si="140">IF(AND(L262=1,L261=1),1,IF(L262&gt;0,IF(L262=L261,L262+1,L262),0))</f>
        <v>250</v>
      </c>
      <c r="N262" s="12">
        <f t="shared" ref="N262:N325" si="141">ROUND((J262+1)^(M262/252),9)</f>
        <v>1.0266836850000001</v>
      </c>
      <c r="O262" s="12">
        <f t="shared" ref="O262:O325" ca="1" si="142">ROUND(I262*N262,9)</f>
        <v>1.1629665090000001</v>
      </c>
      <c r="P262" s="17">
        <f t="shared" ref="P262:P325" si="143">IF(VLOOKUP(A262,Y$12:AF$150,8)=VLOOKUP(A261,Y$12:AF$150,8),0,VLOOKUP(A262,Y$12:AF$150,8))</f>
        <v>0</v>
      </c>
      <c r="Q262" s="14">
        <f t="shared" ref="Q262:Q325" ca="1" si="144">TRUNC(((O262-1)*C262),8)</f>
        <v>162.966509</v>
      </c>
      <c r="R262" s="20">
        <f t="shared" si="107"/>
        <v>0</v>
      </c>
      <c r="S262" s="14">
        <f t="shared" ref="S262:S325" si="145">IF(R262&gt;0,TRUNC(R262*C262,8),0)</f>
        <v>0</v>
      </c>
      <c r="T262" s="4" t="str">
        <f t="shared" ref="T262:T325" si="146">IF(P261&gt;0,VLOOKUP(P261,X$12:AH$150,10),T261)</f>
        <v>J=</v>
      </c>
      <c r="U262" s="29">
        <f t="shared" ref="U262:U325" si="147">IF(P261&gt;0,VLOOKUP(P261,X$12:AH$150,11),U261)</f>
        <v>45656</v>
      </c>
      <c r="V262" s="3"/>
      <c r="W262" s="3"/>
      <c r="X262" s="85">
        <f>[2]Plan1!$A332</f>
        <v>46812</v>
      </c>
      <c r="Y262" s="86" t="str">
        <f>[2]Plan1!$C332</f>
        <v>Carnaval</v>
      </c>
      <c r="Z262" s="73"/>
      <c r="AA262" s="1"/>
      <c r="AB262" s="3"/>
      <c r="AC262" s="71">
        <f t="shared" si="129"/>
        <v>47997</v>
      </c>
      <c r="AD262" s="71">
        <f t="shared" si="126"/>
        <v>47998</v>
      </c>
      <c r="AE262" s="128">
        <f t="shared" si="130"/>
        <v>47996</v>
      </c>
      <c r="AF262" s="71">
        <f t="shared" si="131"/>
        <v>47998</v>
      </c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67">
        <f t="shared" si="120"/>
        <v>45259</v>
      </c>
      <c r="B263" s="68">
        <f t="shared" ca="1" si="132"/>
        <v>1163.6183799999999</v>
      </c>
      <c r="C263" s="14">
        <f t="shared" si="133"/>
        <v>1000</v>
      </c>
      <c r="D263" s="58">
        <f t="shared" si="109"/>
        <v>45254</v>
      </c>
      <c r="E263" s="57">
        <f ca="1">IF(D263&lt;$B$1,VLOOKUP(D263,[1]DI!$A$4:$B$15000,2,FALSE),0)</f>
        <v>0.1215</v>
      </c>
      <c r="F263" s="14">
        <f t="shared" ca="1" si="134"/>
        <v>1.00045513</v>
      </c>
      <c r="G263" s="70">
        <f t="shared" ca="1" si="135"/>
        <v>1.13325635701872</v>
      </c>
      <c r="H263" s="70">
        <f t="shared" si="136"/>
        <v>1</v>
      </c>
      <c r="I263" s="14">
        <f t="shared" ca="1" si="137"/>
        <v>1.1332563600000001</v>
      </c>
      <c r="J263" s="13">
        <f t="shared" si="112"/>
        <v>2.69E-2</v>
      </c>
      <c r="K263" s="29">
        <f t="shared" si="138"/>
        <v>44894</v>
      </c>
      <c r="L263" s="2">
        <f t="shared" si="139"/>
        <v>251</v>
      </c>
      <c r="M263" s="17">
        <f t="shared" si="140"/>
        <v>251</v>
      </c>
      <c r="N263" s="12">
        <f t="shared" si="141"/>
        <v>1.026791837</v>
      </c>
      <c r="O263" s="12">
        <f t="shared" ca="1" si="142"/>
        <v>1.16361838</v>
      </c>
      <c r="P263" s="17">
        <f t="shared" si="143"/>
        <v>0</v>
      </c>
      <c r="Q263" s="14">
        <f t="shared" ca="1" si="144"/>
        <v>163.61838</v>
      </c>
      <c r="R263" s="20">
        <f t="shared" si="107"/>
        <v>0</v>
      </c>
      <c r="S263" s="14">
        <f t="shared" si="145"/>
        <v>0</v>
      </c>
      <c r="T263" s="4" t="str">
        <f t="shared" si="146"/>
        <v>J=</v>
      </c>
      <c r="U263" s="29">
        <f t="shared" si="147"/>
        <v>45656</v>
      </c>
      <c r="V263" s="3"/>
      <c r="W263" s="3"/>
      <c r="X263" s="85">
        <f>[2]Plan1!$A333</f>
        <v>46857</v>
      </c>
      <c r="Y263" s="86" t="str">
        <f>[2]Plan1!$C333</f>
        <v>Paixão de Cristo</v>
      </c>
      <c r="Z263" s="73"/>
      <c r="AA263" s="1"/>
      <c r="AB263" s="3"/>
      <c r="AC263" s="71">
        <f t="shared" si="129"/>
        <v>48026</v>
      </c>
      <c r="AD263" s="71">
        <f t="shared" si="126"/>
        <v>48029</v>
      </c>
      <c r="AE263" s="128">
        <f t="shared" si="130"/>
        <v>48027</v>
      </c>
      <c r="AF263" s="71">
        <f t="shared" si="131"/>
        <v>48029</v>
      </c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67">
        <f t="shared" si="120"/>
        <v>45260</v>
      </c>
      <c r="B264" s="68">
        <f t="shared" ca="1" si="132"/>
        <v>1164.2706109999999</v>
      </c>
      <c r="C264" s="14">
        <f t="shared" si="133"/>
        <v>1000</v>
      </c>
      <c r="D264" s="58">
        <f t="shared" si="109"/>
        <v>45257</v>
      </c>
      <c r="E264" s="57">
        <f ca="1">IF(D264&lt;$B$1,VLOOKUP(D264,[1]DI!$A$4:$B$15000,2,FALSE),0)</f>
        <v>0.1215</v>
      </c>
      <c r="F264" s="14">
        <f t="shared" ca="1" si="134"/>
        <v>1.00045513</v>
      </c>
      <c r="G264" s="70">
        <f t="shared" ca="1" si="135"/>
        <v>1.1337721359844899</v>
      </c>
      <c r="H264" s="70">
        <f t="shared" si="136"/>
        <v>1</v>
      </c>
      <c r="I264" s="14">
        <f t="shared" ca="1" si="137"/>
        <v>1.13377214</v>
      </c>
      <c r="J264" s="13">
        <f t="shared" si="112"/>
        <v>2.69E-2</v>
      </c>
      <c r="K264" s="29">
        <f t="shared" si="138"/>
        <v>44894</v>
      </c>
      <c r="L264" s="2">
        <f t="shared" si="139"/>
        <v>252</v>
      </c>
      <c r="M264" s="17">
        <f t="shared" si="140"/>
        <v>252</v>
      </c>
      <c r="N264" s="12">
        <f t="shared" si="141"/>
        <v>1.0268999999999999</v>
      </c>
      <c r="O264" s="12">
        <f t="shared" ca="1" si="142"/>
        <v>1.1642706110000001</v>
      </c>
      <c r="P264" s="17">
        <f t="shared" si="143"/>
        <v>0</v>
      </c>
      <c r="Q264" s="14">
        <f t="shared" ca="1" si="144"/>
        <v>164.270611</v>
      </c>
      <c r="R264" s="20">
        <f t="shared" si="107"/>
        <v>0</v>
      </c>
      <c r="S264" s="14">
        <f t="shared" si="145"/>
        <v>0</v>
      </c>
      <c r="T264" s="4" t="str">
        <f t="shared" si="146"/>
        <v>J=</v>
      </c>
      <c r="U264" s="29">
        <f t="shared" si="147"/>
        <v>45656</v>
      </c>
      <c r="V264" s="3"/>
      <c r="W264" s="3"/>
      <c r="X264" s="85">
        <f>[2]Plan1!$A334</f>
        <v>46864</v>
      </c>
      <c r="Y264" s="86" t="str">
        <f>[2]Plan1!$C334</f>
        <v>Tiradentes</v>
      </c>
      <c r="Z264" s="73"/>
      <c r="AA264" s="1"/>
      <c r="AB264" s="3"/>
      <c r="AC264" s="71">
        <f t="shared" si="129"/>
        <v>48058</v>
      </c>
      <c r="AD264" s="71">
        <f t="shared" si="126"/>
        <v>48059</v>
      </c>
      <c r="AE264" s="128">
        <f t="shared" si="130"/>
        <v>48057</v>
      </c>
      <c r="AF264" s="71">
        <f t="shared" si="131"/>
        <v>48059</v>
      </c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67">
        <f t="shared" si="120"/>
        <v>45261</v>
      </c>
      <c r="B265" s="68">
        <f t="shared" ca="1" si="132"/>
        <v>1164.9232030000001</v>
      </c>
      <c r="C265" s="14">
        <f t="shared" si="133"/>
        <v>1000</v>
      </c>
      <c r="D265" s="58">
        <f t="shared" si="109"/>
        <v>45258</v>
      </c>
      <c r="E265" s="57">
        <f ca="1">IF(D265&lt;$B$1,VLOOKUP(D265,[1]DI!$A$4:$B$15000,2,FALSE),0)</f>
        <v>0.1215</v>
      </c>
      <c r="F265" s="14">
        <f t="shared" ca="1" si="134"/>
        <v>1.00045513</v>
      </c>
      <c r="G265" s="70">
        <f t="shared" ca="1" si="135"/>
        <v>1.1342881496967401</v>
      </c>
      <c r="H265" s="70">
        <f t="shared" si="136"/>
        <v>1</v>
      </c>
      <c r="I265" s="14">
        <f t="shared" ca="1" si="137"/>
        <v>1.1342881499999999</v>
      </c>
      <c r="J265" s="13">
        <f t="shared" si="112"/>
        <v>2.69E-2</v>
      </c>
      <c r="K265" s="29">
        <f t="shared" si="138"/>
        <v>44894</v>
      </c>
      <c r="L265" s="2">
        <f t="shared" si="139"/>
        <v>253</v>
      </c>
      <c r="M265" s="17">
        <f t="shared" si="140"/>
        <v>253</v>
      </c>
      <c r="N265" s="12">
        <f t="shared" si="141"/>
        <v>1.027008175</v>
      </c>
      <c r="O265" s="12">
        <f t="shared" ca="1" si="142"/>
        <v>1.1649232030000001</v>
      </c>
      <c r="P265" s="17">
        <f t="shared" si="143"/>
        <v>0</v>
      </c>
      <c r="Q265" s="14">
        <f t="shared" ca="1" si="144"/>
        <v>164.923203</v>
      </c>
      <c r="R265" s="20">
        <f t="shared" si="107"/>
        <v>0</v>
      </c>
      <c r="S265" s="14">
        <f t="shared" si="145"/>
        <v>0</v>
      </c>
      <c r="T265" s="4" t="str">
        <f t="shared" si="146"/>
        <v>J=</v>
      </c>
      <c r="U265" s="29">
        <f t="shared" si="147"/>
        <v>45656</v>
      </c>
      <c r="V265" s="3"/>
      <c r="W265" s="3"/>
      <c r="X265" s="85">
        <f>[2]Plan1!$A335</f>
        <v>46874</v>
      </c>
      <c r="Y265" s="86" t="str">
        <f>[2]Plan1!$C335</f>
        <v>Dia do Trabalho</v>
      </c>
      <c r="Z265" s="73"/>
      <c r="AA265" s="1"/>
      <c r="AB265" s="3"/>
      <c r="AC265" s="71">
        <f t="shared" si="129"/>
        <v>48089</v>
      </c>
      <c r="AD265" s="71">
        <f t="shared" si="126"/>
        <v>48090</v>
      </c>
      <c r="AE265" s="128">
        <f t="shared" si="130"/>
        <v>48088</v>
      </c>
      <c r="AF265" s="71">
        <f t="shared" si="131"/>
        <v>48092</v>
      </c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67">
        <f t="shared" si="120"/>
        <v>45264</v>
      </c>
      <c r="B266" s="68">
        <f t="shared" ca="1" si="132"/>
        <v>1165.5761660000001</v>
      </c>
      <c r="C266" s="14">
        <f t="shared" si="133"/>
        <v>1000</v>
      </c>
      <c r="D266" s="58">
        <f t="shared" si="109"/>
        <v>45259</v>
      </c>
      <c r="E266" s="57">
        <f ca="1">IF(D266&lt;$B$1,VLOOKUP(D266,[1]DI!$A$4:$B$15000,2,FALSE),0)</f>
        <v>0.1215</v>
      </c>
      <c r="F266" s="14">
        <f t="shared" ca="1" si="134"/>
        <v>1.00045513</v>
      </c>
      <c r="G266" s="70">
        <f t="shared" ca="1" si="135"/>
        <v>1.1348043982623099</v>
      </c>
      <c r="H266" s="70">
        <f t="shared" si="136"/>
        <v>1</v>
      </c>
      <c r="I266" s="14">
        <f t="shared" ca="1" si="137"/>
        <v>1.1348043999999999</v>
      </c>
      <c r="J266" s="13">
        <f t="shared" si="112"/>
        <v>2.69E-2</v>
      </c>
      <c r="K266" s="29">
        <f t="shared" si="138"/>
        <v>44894</v>
      </c>
      <c r="L266" s="2">
        <f t="shared" si="139"/>
        <v>254</v>
      </c>
      <c r="M266" s="17">
        <f t="shared" si="140"/>
        <v>254</v>
      </c>
      <c r="N266" s="12">
        <f t="shared" si="141"/>
        <v>1.027116361</v>
      </c>
      <c r="O266" s="12">
        <f t="shared" ca="1" si="142"/>
        <v>1.1655761659999999</v>
      </c>
      <c r="P266" s="17">
        <f t="shared" si="143"/>
        <v>0</v>
      </c>
      <c r="Q266" s="14">
        <f t="shared" ca="1" si="144"/>
        <v>165.576166</v>
      </c>
      <c r="R266" s="20">
        <f t="shared" si="107"/>
        <v>0</v>
      </c>
      <c r="S266" s="14">
        <f t="shared" si="145"/>
        <v>0</v>
      </c>
      <c r="T266" s="4" t="str">
        <f t="shared" si="146"/>
        <v>J=</v>
      </c>
      <c r="U266" s="29">
        <f t="shared" si="147"/>
        <v>45656</v>
      </c>
      <c r="V266" s="3"/>
      <c r="W266" s="3"/>
      <c r="X266" s="85">
        <f>[2]Plan1!$A336</f>
        <v>46919</v>
      </c>
      <c r="Y266" s="86" t="str">
        <f>[2]Plan1!$C336</f>
        <v>Corpus Christi</v>
      </c>
      <c r="Z266" s="73"/>
      <c r="AA266" s="1"/>
      <c r="AB266" s="3"/>
      <c r="AC266" s="71">
        <f t="shared" si="129"/>
        <v>48120</v>
      </c>
      <c r="AD266" s="71">
        <f t="shared" si="126"/>
        <v>48121</v>
      </c>
      <c r="AE266" s="128">
        <f t="shared" si="130"/>
        <v>48119</v>
      </c>
      <c r="AF266" s="71">
        <f t="shared" si="131"/>
        <v>48121</v>
      </c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67">
        <f t="shared" si="120"/>
        <v>45265</v>
      </c>
      <c r="B267" s="68">
        <f t="shared" ca="1" si="132"/>
        <v>1166.2294890000001</v>
      </c>
      <c r="C267" s="14">
        <f t="shared" si="133"/>
        <v>1000</v>
      </c>
      <c r="D267" s="58">
        <f t="shared" si="109"/>
        <v>45260</v>
      </c>
      <c r="E267" s="57">
        <f ca="1">IF(D267&lt;$B$1,VLOOKUP(D267,[1]DI!$A$4:$B$15000,2,FALSE),0)</f>
        <v>0.1215</v>
      </c>
      <c r="F267" s="14">
        <f t="shared" ca="1" si="134"/>
        <v>1.00045513</v>
      </c>
      <c r="G267" s="70">
        <f t="shared" ca="1" si="135"/>
        <v>1.13532088178809</v>
      </c>
      <c r="H267" s="70">
        <f t="shared" si="136"/>
        <v>1</v>
      </c>
      <c r="I267" s="14">
        <f t="shared" ca="1" si="137"/>
        <v>1.1353208800000001</v>
      </c>
      <c r="J267" s="13">
        <f t="shared" si="112"/>
        <v>2.69E-2</v>
      </c>
      <c r="K267" s="29">
        <f t="shared" si="138"/>
        <v>44894</v>
      </c>
      <c r="L267" s="2">
        <f t="shared" si="139"/>
        <v>255</v>
      </c>
      <c r="M267" s="17">
        <f t="shared" si="140"/>
        <v>255</v>
      </c>
      <c r="N267" s="12">
        <f t="shared" si="141"/>
        <v>1.0272245579999999</v>
      </c>
      <c r="O267" s="12">
        <f t="shared" ca="1" si="142"/>
        <v>1.166229489</v>
      </c>
      <c r="P267" s="17">
        <f t="shared" si="143"/>
        <v>0</v>
      </c>
      <c r="Q267" s="14">
        <f t="shared" ca="1" si="144"/>
        <v>166.229489</v>
      </c>
      <c r="R267" s="20">
        <f t="shared" si="107"/>
        <v>0</v>
      </c>
      <c r="S267" s="14">
        <f t="shared" si="145"/>
        <v>0</v>
      </c>
      <c r="T267" s="4" t="str">
        <f t="shared" si="146"/>
        <v>J=</v>
      </c>
      <c r="U267" s="29">
        <f t="shared" si="147"/>
        <v>45656</v>
      </c>
      <c r="V267" s="3"/>
      <c r="W267" s="3"/>
      <c r="X267" s="85">
        <f>[2]Plan1!$A337</f>
        <v>47003</v>
      </c>
      <c r="Y267" s="86" t="str">
        <f>[2]Plan1!$C337</f>
        <v>Independência do Brasil</v>
      </c>
      <c r="Z267" s="73"/>
      <c r="AA267" s="1"/>
      <c r="AB267" s="3"/>
      <c r="AC267" s="71">
        <f t="shared" si="129"/>
        <v>48150</v>
      </c>
      <c r="AD267" s="71">
        <f t="shared" si="126"/>
        <v>48151</v>
      </c>
      <c r="AE267" s="128">
        <f t="shared" si="130"/>
        <v>48149</v>
      </c>
      <c r="AF267" s="71">
        <f t="shared" si="131"/>
        <v>48151</v>
      </c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67">
        <f t="shared" si="120"/>
        <v>45266</v>
      </c>
      <c r="B268" s="68">
        <f t="shared" ca="1" si="132"/>
        <v>1166.883184</v>
      </c>
      <c r="C268" s="14">
        <f t="shared" si="133"/>
        <v>1000</v>
      </c>
      <c r="D268" s="58">
        <f t="shared" si="109"/>
        <v>45261</v>
      </c>
      <c r="E268" s="57">
        <f ca="1">IF(D268&lt;$B$1,VLOOKUP(D268,[1]DI!$A$4:$B$15000,2,FALSE),0)</f>
        <v>0.1215</v>
      </c>
      <c r="F268" s="14">
        <f t="shared" ca="1" si="134"/>
        <v>1.00045513</v>
      </c>
      <c r="G268" s="70">
        <f t="shared" ca="1" si="135"/>
        <v>1.13583760038102</v>
      </c>
      <c r="H268" s="70">
        <f t="shared" si="136"/>
        <v>1</v>
      </c>
      <c r="I268" s="14">
        <f t="shared" ca="1" si="137"/>
        <v>1.1358375999999999</v>
      </c>
      <c r="J268" s="13">
        <f t="shared" si="112"/>
        <v>2.69E-2</v>
      </c>
      <c r="K268" s="29">
        <f t="shared" si="138"/>
        <v>44894</v>
      </c>
      <c r="L268" s="2">
        <f t="shared" si="139"/>
        <v>256</v>
      </c>
      <c r="M268" s="17">
        <f t="shared" si="140"/>
        <v>256</v>
      </c>
      <c r="N268" s="12">
        <f t="shared" si="141"/>
        <v>1.0273327670000001</v>
      </c>
      <c r="O268" s="12">
        <f t="shared" ca="1" si="142"/>
        <v>1.166883184</v>
      </c>
      <c r="P268" s="17">
        <f t="shared" si="143"/>
        <v>0</v>
      </c>
      <c r="Q268" s="14">
        <f t="shared" ca="1" si="144"/>
        <v>166.883184</v>
      </c>
      <c r="R268" s="20">
        <f t="shared" ref="R268:R331" si="148">IF($P268&gt;0,VLOOKUP($P268,$X$12:$AD$150,7),0)</f>
        <v>0</v>
      </c>
      <c r="S268" s="14">
        <f t="shared" si="145"/>
        <v>0</v>
      </c>
      <c r="T268" s="4" t="str">
        <f t="shared" si="146"/>
        <v>J=</v>
      </c>
      <c r="U268" s="29">
        <f t="shared" si="147"/>
        <v>45656</v>
      </c>
      <c r="V268" s="3"/>
      <c r="W268" s="3"/>
      <c r="X268" s="85">
        <f>[2]Plan1!$A338</f>
        <v>47038</v>
      </c>
      <c r="Y268" s="86" t="str">
        <f>[2]Plan1!$C338</f>
        <v>Nossa Sr.a Aparecida - Padroeira do Brasil</v>
      </c>
      <c r="Z268" s="73"/>
      <c r="AA268" s="1"/>
      <c r="AB268" s="3"/>
      <c r="AC268" s="71">
        <f t="shared" si="129"/>
        <v>48180</v>
      </c>
      <c r="AD268" s="71">
        <f t="shared" si="126"/>
        <v>48182</v>
      </c>
      <c r="AE268" s="128">
        <f t="shared" si="130"/>
        <v>48180</v>
      </c>
      <c r="AF268" s="71">
        <f t="shared" si="131"/>
        <v>48183</v>
      </c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67">
        <f t="shared" si="120"/>
        <v>45267</v>
      </c>
      <c r="B269" s="68">
        <f t="shared" ca="1" si="132"/>
        <v>1167.5372419999999</v>
      </c>
      <c r="C269" s="14">
        <f t="shared" si="133"/>
        <v>1000</v>
      </c>
      <c r="D269" s="58">
        <f t="shared" ref="D269:D332" si="149">WORKDAY($A269,-3,$X$160:$X$544)</f>
        <v>45264</v>
      </c>
      <c r="E269" s="57">
        <f ca="1">IF(D269&lt;$B$1,VLOOKUP(D269,[1]DI!$A$4:$B$15000,2,FALSE),0)</f>
        <v>0.1215</v>
      </c>
      <c r="F269" s="14">
        <f t="shared" ca="1" si="134"/>
        <v>1.00045513</v>
      </c>
      <c r="G269" s="70">
        <f t="shared" ca="1" si="135"/>
        <v>1.13635455414808</v>
      </c>
      <c r="H269" s="70">
        <f t="shared" si="136"/>
        <v>1</v>
      </c>
      <c r="I269" s="14">
        <f t="shared" ca="1" si="137"/>
        <v>1.1363545500000001</v>
      </c>
      <c r="J269" s="13">
        <f t="shared" ref="J269:J332" si="150">J268</f>
        <v>2.69E-2</v>
      </c>
      <c r="K269" s="29">
        <f t="shared" si="138"/>
        <v>44894</v>
      </c>
      <c r="L269" s="2">
        <f t="shared" si="139"/>
        <v>257</v>
      </c>
      <c r="M269" s="17">
        <f t="shared" si="140"/>
        <v>257</v>
      </c>
      <c r="N269" s="12">
        <f t="shared" si="141"/>
        <v>1.0274409879999999</v>
      </c>
      <c r="O269" s="12">
        <f t="shared" ca="1" si="142"/>
        <v>1.1675372420000001</v>
      </c>
      <c r="P269" s="17">
        <f t="shared" si="143"/>
        <v>0</v>
      </c>
      <c r="Q269" s="14">
        <f t="shared" ca="1" si="144"/>
        <v>167.53724199999999</v>
      </c>
      <c r="R269" s="20">
        <f t="shared" si="148"/>
        <v>0</v>
      </c>
      <c r="S269" s="14">
        <f t="shared" si="145"/>
        <v>0</v>
      </c>
      <c r="T269" s="4" t="str">
        <f t="shared" si="146"/>
        <v>J=</v>
      </c>
      <c r="U269" s="29">
        <f t="shared" si="147"/>
        <v>45656</v>
      </c>
      <c r="V269" s="3"/>
      <c r="W269" s="3"/>
      <c r="X269" s="85">
        <f>[2]Plan1!$A339</f>
        <v>47059</v>
      </c>
      <c r="Y269" s="86" t="str">
        <f>[2]Plan1!$C339</f>
        <v>Finados</v>
      </c>
      <c r="Z269" s="73"/>
      <c r="AA269" s="1"/>
      <c r="AB269" s="3"/>
      <c r="AC269" s="71">
        <f t="shared" si="129"/>
        <v>48211</v>
      </c>
      <c r="AD269" s="71">
        <f t="shared" si="126"/>
        <v>48212</v>
      </c>
      <c r="AE269" s="128">
        <f t="shared" si="130"/>
        <v>48210</v>
      </c>
      <c r="AF269" s="71">
        <f t="shared" si="131"/>
        <v>48212</v>
      </c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67">
        <f t="shared" ref="A270:A333" si="151">WORKDAY($A269,1,$X$166:$X$544)</f>
        <v>45268</v>
      </c>
      <c r="B270" s="68">
        <f t="shared" ca="1" si="132"/>
        <v>1168.1916699999999</v>
      </c>
      <c r="C270" s="14">
        <f t="shared" si="133"/>
        <v>1000</v>
      </c>
      <c r="D270" s="58">
        <f t="shared" si="149"/>
        <v>45265</v>
      </c>
      <c r="E270" s="57">
        <f ca="1">IF(D270&lt;$B$1,VLOOKUP(D270,[1]DI!$A$4:$B$15000,2,FALSE),0)</f>
        <v>0.1215</v>
      </c>
      <c r="F270" s="14">
        <f t="shared" ca="1" si="134"/>
        <v>1.00045513</v>
      </c>
      <c r="G270" s="70">
        <f t="shared" ca="1" si="135"/>
        <v>1.13687174319631</v>
      </c>
      <c r="H270" s="70">
        <f t="shared" si="136"/>
        <v>1</v>
      </c>
      <c r="I270" s="14">
        <f t="shared" ca="1" si="137"/>
        <v>1.1368717399999999</v>
      </c>
      <c r="J270" s="13">
        <f t="shared" si="150"/>
        <v>2.69E-2</v>
      </c>
      <c r="K270" s="29">
        <f t="shared" si="138"/>
        <v>44894</v>
      </c>
      <c r="L270" s="2">
        <f t="shared" si="139"/>
        <v>258</v>
      </c>
      <c r="M270" s="17">
        <f t="shared" si="140"/>
        <v>258</v>
      </c>
      <c r="N270" s="12">
        <f t="shared" si="141"/>
        <v>1.02754922</v>
      </c>
      <c r="O270" s="12">
        <f t="shared" ca="1" si="142"/>
        <v>1.1681916699999999</v>
      </c>
      <c r="P270" s="17">
        <f t="shared" si="143"/>
        <v>0</v>
      </c>
      <c r="Q270" s="14">
        <f t="shared" ca="1" si="144"/>
        <v>168.19166999999999</v>
      </c>
      <c r="R270" s="20">
        <f t="shared" si="148"/>
        <v>0</v>
      </c>
      <c r="S270" s="14">
        <f t="shared" si="145"/>
        <v>0</v>
      </c>
      <c r="T270" s="4" t="str">
        <f t="shared" si="146"/>
        <v>J=</v>
      </c>
      <c r="U270" s="29">
        <f t="shared" si="147"/>
        <v>45656</v>
      </c>
      <c r="V270" s="3"/>
      <c r="W270" s="3"/>
      <c r="X270" s="85">
        <f>[2]Plan1!$A340</f>
        <v>47072</v>
      </c>
      <c r="Y270" s="86" t="str">
        <f>[2]Plan1!$C340</f>
        <v>Proclamação da República</v>
      </c>
      <c r="Z270" s="73"/>
      <c r="AA270" s="1"/>
      <c r="AB270" s="3"/>
      <c r="AC270" s="71">
        <f t="shared" si="129"/>
        <v>48242</v>
      </c>
      <c r="AD270" s="71">
        <f t="shared" si="126"/>
        <v>48243</v>
      </c>
      <c r="AE270" s="128">
        <f t="shared" si="130"/>
        <v>48241</v>
      </c>
      <c r="AF270" s="71">
        <f t="shared" si="131"/>
        <v>48243</v>
      </c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67">
        <f t="shared" si="151"/>
        <v>45271</v>
      </c>
      <c r="B271" s="68">
        <f t="shared" ca="1" si="132"/>
        <v>1168.8464690000001</v>
      </c>
      <c r="C271" s="14">
        <f t="shared" si="133"/>
        <v>1000</v>
      </c>
      <c r="D271" s="58">
        <f t="shared" si="149"/>
        <v>45266</v>
      </c>
      <c r="E271" s="57">
        <f ca="1">IF(D271&lt;$B$1,VLOOKUP(D271,[1]DI!$A$4:$B$15000,2,FALSE),0)</f>
        <v>0.1215</v>
      </c>
      <c r="F271" s="14">
        <f t="shared" ca="1" si="134"/>
        <v>1.00045513</v>
      </c>
      <c r="G271" s="70">
        <f t="shared" ca="1" si="135"/>
        <v>1.1373891676327901</v>
      </c>
      <c r="H271" s="70">
        <f t="shared" si="136"/>
        <v>1</v>
      </c>
      <c r="I271" s="14">
        <f t="shared" ca="1" si="137"/>
        <v>1.1373891700000001</v>
      </c>
      <c r="J271" s="13">
        <f t="shared" si="150"/>
        <v>2.69E-2</v>
      </c>
      <c r="K271" s="29">
        <f t="shared" si="138"/>
        <v>44894</v>
      </c>
      <c r="L271" s="2">
        <f t="shared" si="139"/>
        <v>259</v>
      </c>
      <c r="M271" s="17">
        <f t="shared" si="140"/>
        <v>259</v>
      </c>
      <c r="N271" s="12">
        <f t="shared" si="141"/>
        <v>1.0276574629999999</v>
      </c>
      <c r="O271" s="12">
        <f t="shared" ca="1" si="142"/>
        <v>1.168846469</v>
      </c>
      <c r="P271" s="17">
        <f t="shared" si="143"/>
        <v>0</v>
      </c>
      <c r="Q271" s="14">
        <f t="shared" ca="1" si="144"/>
        <v>168.84646900000001</v>
      </c>
      <c r="R271" s="20">
        <f t="shared" si="148"/>
        <v>0</v>
      </c>
      <c r="S271" s="14">
        <f t="shared" si="145"/>
        <v>0</v>
      </c>
      <c r="T271" s="4" t="str">
        <f t="shared" si="146"/>
        <v>J=</v>
      </c>
      <c r="U271" s="29">
        <f t="shared" si="147"/>
        <v>45656</v>
      </c>
      <c r="V271" s="3"/>
      <c r="W271" s="3"/>
      <c r="X271" s="85">
        <f>[2]Plan1!$A341</f>
        <v>47077</v>
      </c>
      <c r="Y271" s="86" t="str">
        <f>[2]Plan1!$C341</f>
        <v>Dia Nacional de Zumbi e da Consciência Negra</v>
      </c>
      <c r="Z271" s="73"/>
      <c r="AA271" s="1"/>
      <c r="AB271" s="3"/>
      <c r="AC271" s="71">
        <f t="shared" si="129"/>
        <v>48271</v>
      </c>
      <c r="AD271" s="71">
        <f t="shared" si="126"/>
        <v>48274</v>
      </c>
      <c r="AE271" s="128">
        <f t="shared" si="130"/>
        <v>48272</v>
      </c>
      <c r="AF271" s="71">
        <f t="shared" si="131"/>
        <v>48274</v>
      </c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67">
        <f t="shared" si="151"/>
        <v>45272</v>
      </c>
      <c r="B272" s="68">
        <f t="shared" ca="1" si="132"/>
        <v>1169.5016290000001</v>
      </c>
      <c r="C272" s="14">
        <f t="shared" si="133"/>
        <v>1000</v>
      </c>
      <c r="D272" s="58">
        <f t="shared" si="149"/>
        <v>45267</v>
      </c>
      <c r="E272" s="57">
        <f ca="1">IF(D272&lt;$B$1,VLOOKUP(D272,[1]DI!$A$4:$B$15000,2,FALSE),0)</f>
        <v>0.1215</v>
      </c>
      <c r="F272" s="14">
        <f t="shared" ca="1" si="134"/>
        <v>1.00045513</v>
      </c>
      <c r="G272" s="70">
        <f t="shared" ca="1" si="135"/>
        <v>1.13790682756465</v>
      </c>
      <c r="H272" s="70">
        <f t="shared" si="136"/>
        <v>1</v>
      </c>
      <c r="I272" s="14">
        <f t="shared" ca="1" si="137"/>
        <v>1.1379068299999999</v>
      </c>
      <c r="J272" s="13">
        <f t="shared" si="150"/>
        <v>2.69E-2</v>
      </c>
      <c r="K272" s="29">
        <f t="shared" si="138"/>
        <v>44894</v>
      </c>
      <c r="L272" s="2">
        <f t="shared" si="139"/>
        <v>260</v>
      </c>
      <c r="M272" s="17">
        <f t="shared" si="140"/>
        <v>260</v>
      </c>
      <c r="N272" s="12">
        <f t="shared" si="141"/>
        <v>1.0277657170000001</v>
      </c>
      <c r="O272" s="12">
        <f t="shared" ca="1" si="142"/>
        <v>1.169501629</v>
      </c>
      <c r="P272" s="17">
        <f t="shared" si="143"/>
        <v>0</v>
      </c>
      <c r="Q272" s="14">
        <f t="shared" ca="1" si="144"/>
        <v>169.50162900000001</v>
      </c>
      <c r="R272" s="20">
        <f t="shared" si="148"/>
        <v>0</v>
      </c>
      <c r="S272" s="14">
        <f t="shared" si="145"/>
        <v>0</v>
      </c>
      <c r="T272" s="4" t="str">
        <f t="shared" si="146"/>
        <v>J=</v>
      </c>
      <c r="U272" s="29">
        <f t="shared" si="147"/>
        <v>45656</v>
      </c>
      <c r="V272" s="3"/>
      <c r="W272" s="3"/>
      <c r="X272" s="85">
        <f>[2]Plan1!$A342</f>
        <v>47112</v>
      </c>
      <c r="Y272" s="86" t="str">
        <f>[2]Plan1!$C342</f>
        <v>Natal</v>
      </c>
      <c r="Z272" s="73"/>
      <c r="AA272" s="1"/>
      <c r="AB272" s="3"/>
      <c r="AC272" s="71">
        <f t="shared" si="129"/>
        <v>48302</v>
      </c>
      <c r="AD272" s="71">
        <f t="shared" si="126"/>
        <v>48303</v>
      </c>
      <c r="AE272" s="128">
        <f t="shared" si="130"/>
        <v>48301</v>
      </c>
      <c r="AF272" s="71">
        <f t="shared" si="131"/>
        <v>48303</v>
      </c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67">
        <f t="shared" si="151"/>
        <v>45273</v>
      </c>
      <c r="B273" s="68">
        <f t="shared" ca="1" si="132"/>
        <v>1170.1571509999999</v>
      </c>
      <c r="C273" s="14">
        <f t="shared" si="133"/>
        <v>1000</v>
      </c>
      <c r="D273" s="58">
        <f t="shared" si="149"/>
        <v>45268</v>
      </c>
      <c r="E273" s="57">
        <f ca="1">IF(D273&lt;$B$1,VLOOKUP(D273,[1]DI!$A$4:$B$15000,2,FALSE),0)</f>
        <v>0.1215</v>
      </c>
      <c r="F273" s="14">
        <f t="shared" ca="1" si="134"/>
        <v>1.00045513</v>
      </c>
      <c r="G273" s="70">
        <f t="shared" ca="1" si="135"/>
        <v>1.13842472309908</v>
      </c>
      <c r="H273" s="70">
        <f t="shared" si="136"/>
        <v>1</v>
      </c>
      <c r="I273" s="14">
        <f t="shared" ca="1" si="137"/>
        <v>1.1384247199999999</v>
      </c>
      <c r="J273" s="13">
        <f t="shared" si="150"/>
        <v>2.69E-2</v>
      </c>
      <c r="K273" s="29">
        <f t="shared" si="138"/>
        <v>44894</v>
      </c>
      <c r="L273" s="2">
        <f t="shared" si="139"/>
        <v>261</v>
      </c>
      <c r="M273" s="17">
        <f t="shared" si="140"/>
        <v>261</v>
      </c>
      <c r="N273" s="12">
        <f t="shared" si="141"/>
        <v>1.0278739830000001</v>
      </c>
      <c r="O273" s="12">
        <f t="shared" ca="1" si="142"/>
        <v>1.170157151</v>
      </c>
      <c r="P273" s="17">
        <f t="shared" si="143"/>
        <v>0</v>
      </c>
      <c r="Q273" s="14">
        <f t="shared" ca="1" si="144"/>
        <v>170.157151</v>
      </c>
      <c r="R273" s="20">
        <f t="shared" si="148"/>
        <v>0</v>
      </c>
      <c r="S273" s="14">
        <f t="shared" si="145"/>
        <v>0</v>
      </c>
      <c r="T273" s="4" t="str">
        <f t="shared" si="146"/>
        <v>J=</v>
      </c>
      <c r="U273" s="29">
        <f t="shared" si="147"/>
        <v>45656</v>
      </c>
      <c r="V273" s="3"/>
      <c r="W273" s="3"/>
      <c r="X273" s="85">
        <f>[2]Plan1!$A343</f>
        <v>47119</v>
      </c>
      <c r="Y273" s="86" t="str">
        <f>[2]Plan1!$C343</f>
        <v>Confraternização Universal</v>
      </c>
      <c r="Z273" s="73"/>
      <c r="AA273" s="1"/>
      <c r="AB273" s="3"/>
      <c r="AC273" s="71">
        <f t="shared" si="129"/>
        <v>48333</v>
      </c>
      <c r="AD273" s="71">
        <f t="shared" si="126"/>
        <v>48334</v>
      </c>
      <c r="AE273" s="128">
        <f t="shared" si="130"/>
        <v>48332</v>
      </c>
      <c r="AF273" s="71">
        <f t="shared" si="131"/>
        <v>48334</v>
      </c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67">
        <f t="shared" si="151"/>
        <v>45274</v>
      </c>
      <c r="B274" s="68">
        <f t="shared" ca="1" si="132"/>
        <v>1170.813046</v>
      </c>
      <c r="C274" s="14">
        <f t="shared" si="133"/>
        <v>1000</v>
      </c>
      <c r="D274" s="58">
        <f t="shared" si="149"/>
        <v>45271</v>
      </c>
      <c r="E274" s="57">
        <f ca="1">IF(D274&lt;$B$1,VLOOKUP(D274,[1]DI!$A$4:$B$15000,2,FALSE),0)</f>
        <v>0.1215</v>
      </c>
      <c r="F274" s="14">
        <f t="shared" ca="1" si="134"/>
        <v>1.00045513</v>
      </c>
      <c r="G274" s="70">
        <f t="shared" ca="1" si="135"/>
        <v>1.1389428543433</v>
      </c>
      <c r="H274" s="70">
        <f t="shared" si="136"/>
        <v>1</v>
      </c>
      <c r="I274" s="14">
        <f t="shared" ca="1" si="137"/>
        <v>1.1389428500000001</v>
      </c>
      <c r="J274" s="13">
        <f t="shared" si="150"/>
        <v>2.69E-2</v>
      </c>
      <c r="K274" s="29">
        <f t="shared" si="138"/>
        <v>44894</v>
      </c>
      <c r="L274" s="2">
        <f t="shared" si="139"/>
        <v>262</v>
      </c>
      <c r="M274" s="17">
        <f t="shared" si="140"/>
        <v>262</v>
      </c>
      <c r="N274" s="12">
        <f t="shared" si="141"/>
        <v>1.027982261</v>
      </c>
      <c r="O274" s="12">
        <f t="shared" ca="1" si="142"/>
        <v>1.1708130459999999</v>
      </c>
      <c r="P274" s="17">
        <f t="shared" si="143"/>
        <v>0</v>
      </c>
      <c r="Q274" s="14">
        <f t="shared" ca="1" si="144"/>
        <v>170.81304600000001</v>
      </c>
      <c r="R274" s="20">
        <f t="shared" si="148"/>
        <v>0</v>
      </c>
      <c r="S274" s="14">
        <f t="shared" si="145"/>
        <v>0</v>
      </c>
      <c r="T274" s="4" t="str">
        <f t="shared" si="146"/>
        <v>J=</v>
      </c>
      <c r="U274" s="29">
        <f t="shared" si="147"/>
        <v>45656</v>
      </c>
      <c r="V274" s="3"/>
      <c r="W274" s="3"/>
      <c r="X274" s="85">
        <f>[2]Plan1!$A344</f>
        <v>47161</v>
      </c>
      <c r="Y274" s="86" t="str">
        <f>[2]Plan1!$C344</f>
        <v>Carnaval</v>
      </c>
      <c r="Z274" s="73"/>
      <c r="AA274" s="1"/>
      <c r="AB274" s="3"/>
      <c r="AC274" s="71">
        <f t="shared" si="129"/>
        <v>48362</v>
      </c>
      <c r="AD274" s="71">
        <f t="shared" si="126"/>
        <v>48364</v>
      </c>
      <c r="AE274" s="128">
        <f t="shared" si="130"/>
        <v>48362</v>
      </c>
      <c r="AF274" s="71">
        <f t="shared" si="131"/>
        <v>48365</v>
      </c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67">
        <f t="shared" si="151"/>
        <v>45275</v>
      </c>
      <c r="B275" s="68">
        <f t="shared" ca="1" si="132"/>
        <v>1171.4693110000001</v>
      </c>
      <c r="C275" s="14">
        <f t="shared" si="133"/>
        <v>1000</v>
      </c>
      <c r="D275" s="58">
        <f t="shared" si="149"/>
        <v>45272</v>
      </c>
      <c r="E275" s="57">
        <f ca="1">IF(D275&lt;$B$1,VLOOKUP(D275,[1]DI!$A$4:$B$15000,2,FALSE),0)</f>
        <v>0.1215</v>
      </c>
      <c r="F275" s="14">
        <f t="shared" ca="1" si="134"/>
        <v>1.00045513</v>
      </c>
      <c r="G275" s="70">
        <f t="shared" ca="1" si="135"/>
        <v>1.1394612214046</v>
      </c>
      <c r="H275" s="70">
        <f t="shared" si="136"/>
        <v>1</v>
      </c>
      <c r="I275" s="14">
        <f t="shared" ca="1" si="137"/>
        <v>1.1394612200000001</v>
      </c>
      <c r="J275" s="13">
        <f t="shared" si="150"/>
        <v>2.69E-2</v>
      </c>
      <c r="K275" s="29">
        <f t="shared" si="138"/>
        <v>44894</v>
      </c>
      <c r="L275" s="2">
        <f t="shared" si="139"/>
        <v>263</v>
      </c>
      <c r="M275" s="17">
        <f t="shared" si="140"/>
        <v>263</v>
      </c>
      <c r="N275" s="12">
        <f t="shared" si="141"/>
        <v>1.0280905490000001</v>
      </c>
      <c r="O275" s="12">
        <f t="shared" ca="1" si="142"/>
        <v>1.1714693110000001</v>
      </c>
      <c r="P275" s="17">
        <f t="shared" si="143"/>
        <v>0</v>
      </c>
      <c r="Q275" s="14">
        <f t="shared" ca="1" si="144"/>
        <v>171.469311</v>
      </c>
      <c r="R275" s="20">
        <f t="shared" si="148"/>
        <v>0</v>
      </c>
      <c r="S275" s="14">
        <f t="shared" si="145"/>
        <v>0</v>
      </c>
      <c r="T275" s="4" t="str">
        <f t="shared" si="146"/>
        <v>J=</v>
      </c>
      <c r="U275" s="29">
        <f t="shared" si="147"/>
        <v>45656</v>
      </c>
      <c r="V275" s="3"/>
      <c r="W275" s="3"/>
      <c r="X275" s="85">
        <f>[2]Plan1!$A345</f>
        <v>47162</v>
      </c>
      <c r="Y275" s="86" t="str">
        <f>[2]Plan1!$C345</f>
        <v>Carnaval</v>
      </c>
      <c r="Z275" s="73"/>
      <c r="AA275" s="1"/>
      <c r="AB275" s="3"/>
      <c r="AC275" s="71">
        <f t="shared" si="129"/>
        <v>48394</v>
      </c>
      <c r="AD275" s="71">
        <f t="shared" si="126"/>
        <v>48395</v>
      </c>
      <c r="AE275" s="128">
        <f t="shared" si="130"/>
        <v>48393</v>
      </c>
      <c r="AF275" s="71">
        <f t="shared" si="131"/>
        <v>48395</v>
      </c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67">
        <f t="shared" si="151"/>
        <v>45278</v>
      </c>
      <c r="B276" s="68">
        <f t="shared" ca="1" si="132"/>
        <v>1172.125939</v>
      </c>
      <c r="C276" s="14">
        <f t="shared" si="133"/>
        <v>1000</v>
      </c>
      <c r="D276" s="58">
        <f t="shared" si="149"/>
        <v>45273</v>
      </c>
      <c r="E276" s="57">
        <f ca="1">IF(D276&lt;$B$1,VLOOKUP(D276,[1]DI!$A$4:$B$15000,2,FALSE),0)</f>
        <v>0.1215</v>
      </c>
      <c r="F276" s="14">
        <f t="shared" ca="1" si="134"/>
        <v>1.00045513</v>
      </c>
      <c r="G276" s="70">
        <f t="shared" ca="1" si="135"/>
        <v>1.1399798243903001</v>
      </c>
      <c r="H276" s="70">
        <f t="shared" si="136"/>
        <v>1</v>
      </c>
      <c r="I276" s="14">
        <f t="shared" ca="1" si="137"/>
        <v>1.13997982</v>
      </c>
      <c r="J276" s="13">
        <f t="shared" si="150"/>
        <v>2.69E-2</v>
      </c>
      <c r="K276" s="29">
        <f t="shared" si="138"/>
        <v>44894</v>
      </c>
      <c r="L276" s="2">
        <f t="shared" si="139"/>
        <v>264</v>
      </c>
      <c r="M276" s="17">
        <f t="shared" si="140"/>
        <v>264</v>
      </c>
      <c r="N276" s="12">
        <f t="shared" si="141"/>
        <v>1.028198849</v>
      </c>
      <c r="O276" s="12">
        <f t="shared" ca="1" si="142"/>
        <v>1.1721259390000001</v>
      </c>
      <c r="P276" s="17">
        <f t="shared" si="143"/>
        <v>0</v>
      </c>
      <c r="Q276" s="14">
        <f t="shared" ca="1" si="144"/>
        <v>172.12593899999999</v>
      </c>
      <c r="R276" s="20">
        <f t="shared" si="148"/>
        <v>0</v>
      </c>
      <c r="S276" s="14">
        <f t="shared" si="145"/>
        <v>0</v>
      </c>
      <c r="T276" s="4" t="str">
        <f t="shared" si="146"/>
        <v>J=</v>
      </c>
      <c r="U276" s="29">
        <f t="shared" si="147"/>
        <v>45656</v>
      </c>
      <c r="V276" s="3"/>
      <c r="W276" s="3"/>
      <c r="X276" s="85">
        <f>[2]Plan1!$A346</f>
        <v>47207</v>
      </c>
      <c r="Y276" s="86" t="str">
        <f>[2]Plan1!$C346</f>
        <v>Paixão de Cristo</v>
      </c>
      <c r="Z276" s="73"/>
      <c r="AA276" s="1"/>
      <c r="AB276" s="3"/>
      <c r="AC276" s="71">
        <f t="shared" si="129"/>
        <v>48424</v>
      </c>
      <c r="AD276" s="71">
        <f t="shared" si="126"/>
        <v>48425</v>
      </c>
      <c r="AE276" s="128">
        <f t="shared" si="130"/>
        <v>48423</v>
      </c>
      <c r="AF276" s="71">
        <f t="shared" si="131"/>
        <v>48425</v>
      </c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67">
        <f t="shared" si="151"/>
        <v>45279</v>
      </c>
      <c r="B277" s="68">
        <f t="shared" ca="1" si="132"/>
        <v>1172.7829389999999</v>
      </c>
      <c r="C277" s="14">
        <f t="shared" si="133"/>
        <v>1000</v>
      </c>
      <c r="D277" s="58">
        <f t="shared" si="149"/>
        <v>45274</v>
      </c>
      <c r="E277" s="57">
        <f ca="1">IF(D277&lt;$B$1,VLOOKUP(D277,[1]DI!$A$4:$B$15000,2,FALSE),0)</f>
        <v>0.11650000000000001</v>
      </c>
      <c r="F277" s="14">
        <f t="shared" ca="1" si="134"/>
        <v>1.0004373900000001</v>
      </c>
      <c r="G277" s="70">
        <f t="shared" ca="1" si="135"/>
        <v>1.1404986634077701</v>
      </c>
      <c r="H277" s="70">
        <f t="shared" si="136"/>
        <v>1</v>
      </c>
      <c r="I277" s="14">
        <f t="shared" ca="1" si="137"/>
        <v>1.14049866</v>
      </c>
      <c r="J277" s="13">
        <f t="shared" si="150"/>
        <v>2.69E-2</v>
      </c>
      <c r="K277" s="29">
        <f t="shared" si="138"/>
        <v>44894</v>
      </c>
      <c r="L277" s="2">
        <f t="shared" si="139"/>
        <v>265</v>
      </c>
      <c r="M277" s="17">
        <f t="shared" si="140"/>
        <v>265</v>
      </c>
      <c r="N277" s="12">
        <f t="shared" si="141"/>
        <v>1.0283071610000001</v>
      </c>
      <c r="O277" s="12">
        <f t="shared" ca="1" si="142"/>
        <v>1.172782939</v>
      </c>
      <c r="P277" s="17">
        <f t="shared" si="143"/>
        <v>0</v>
      </c>
      <c r="Q277" s="14">
        <f t="shared" ca="1" si="144"/>
        <v>172.782939</v>
      </c>
      <c r="R277" s="20">
        <f t="shared" si="148"/>
        <v>0</v>
      </c>
      <c r="S277" s="14">
        <f t="shared" si="145"/>
        <v>0</v>
      </c>
      <c r="T277" s="4" t="str">
        <f t="shared" si="146"/>
        <v>J=</v>
      </c>
      <c r="U277" s="29">
        <f t="shared" si="147"/>
        <v>45656</v>
      </c>
      <c r="V277" s="3"/>
      <c r="W277" s="3"/>
      <c r="X277" s="85">
        <f>[2]Plan1!$A347</f>
        <v>47229</v>
      </c>
      <c r="Y277" s="86" t="str">
        <f>[2]Plan1!$C347</f>
        <v>Tiradentes</v>
      </c>
      <c r="Z277" s="73"/>
      <c r="AA277" s="1"/>
      <c r="AB277" s="3"/>
      <c r="AC277" s="71">
        <f t="shared" si="129"/>
        <v>48453</v>
      </c>
      <c r="AD277" s="71">
        <f t="shared" si="126"/>
        <v>48456</v>
      </c>
      <c r="AE277" s="128">
        <f t="shared" si="130"/>
        <v>48454</v>
      </c>
      <c r="AF277" s="71">
        <f t="shared" si="131"/>
        <v>48456</v>
      </c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67">
        <f t="shared" si="151"/>
        <v>45280</v>
      </c>
      <c r="B278" s="68">
        <f t="shared" ca="1" si="132"/>
        <v>1173.419506</v>
      </c>
      <c r="C278" s="14">
        <f t="shared" si="133"/>
        <v>1000</v>
      </c>
      <c r="D278" s="58">
        <f t="shared" si="149"/>
        <v>45275</v>
      </c>
      <c r="E278" s="57">
        <f ca="1">IF(D278&lt;$B$1,VLOOKUP(D278,[1]DI!$A$4:$B$15000,2,FALSE),0)</f>
        <v>0.11650000000000001</v>
      </c>
      <c r="F278" s="14">
        <f t="shared" ca="1" si="134"/>
        <v>1.0004373900000001</v>
      </c>
      <c r="G278" s="70">
        <f t="shared" ca="1" si="135"/>
        <v>1.1409975061181601</v>
      </c>
      <c r="H278" s="70">
        <f t="shared" si="136"/>
        <v>1</v>
      </c>
      <c r="I278" s="14">
        <f t="shared" ca="1" si="137"/>
        <v>1.14099751</v>
      </c>
      <c r="J278" s="13">
        <f t="shared" si="150"/>
        <v>2.69E-2</v>
      </c>
      <c r="K278" s="29">
        <f t="shared" si="138"/>
        <v>44894</v>
      </c>
      <c r="L278" s="2">
        <f t="shared" si="139"/>
        <v>266</v>
      </c>
      <c r="M278" s="17">
        <f t="shared" si="140"/>
        <v>266</v>
      </c>
      <c r="N278" s="12">
        <f t="shared" si="141"/>
        <v>1.0284154839999999</v>
      </c>
      <c r="O278" s="12">
        <f t="shared" ca="1" si="142"/>
        <v>1.1734195059999999</v>
      </c>
      <c r="P278" s="17">
        <f t="shared" si="143"/>
        <v>0</v>
      </c>
      <c r="Q278" s="14">
        <f t="shared" ca="1" si="144"/>
        <v>173.41950600000001</v>
      </c>
      <c r="R278" s="20">
        <f t="shared" si="148"/>
        <v>0</v>
      </c>
      <c r="S278" s="14">
        <f t="shared" si="145"/>
        <v>0</v>
      </c>
      <c r="T278" s="4" t="str">
        <f t="shared" si="146"/>
        <v>J=</v>
      </c>
      <c r="U278" s="29">
        <f t="shared" si="147"/>
        <v>45656</v>
      </c>
      <c r="V278" s="3"/>
      <c r="W278" s="3"/>
      <c r="X278" s="85">
        <f>[2]Plan1!$A348</f>
        <v>47239</v>
      </c>
      <c r="Y278" s="86" t="str">
        <f>[2]Plan1!$C348</f>
        <v>Dia do Trabalho</v>
      </c>
      <c r="Z278" s="73"/>
      <c r="AA278" s="1"/>
      <c r="AB278" s="3"/>
      <c r="AC278" s="71">
        <f t="shared" si="129"/>
        <v>48486</v>
      </c>
      <c r="AD278" s="71">
        <f t="shared" si="126"/>
        <v>48487</v>
      </c>
      <c r="AE278" s="128">
        <f t="shared" si="130"/>
        <v>48485</v>
      </c>
      <c r="AF278" s="71">
        <f t="shared" si="131"/>
        <v>48487</v>
      </c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67">
        <f t="shared" si="151"/>
        <v>45281</v>
      </c>
      <c r="B279" s="68">
        <f t="shared" ca="1" si="132"/>
        <v>1174.0564099999999</v>
      </c>
      <c r="C279" s="14">
        <f t="shared" si="133"/>
        <v>1000</v>
      </c>
      <c r="D279" s="58">
        <f t="shared" si="149"/>
        <v>45278</v>
      </c>
      <c r="E279" s="57">
        <f ca="1">IF(D279&lt;$B$1,VLOOKUP(D279,[1]DI!$A$4:$B$15000,2,FALSE),0)</f>
        <v>0.11650000000000001</v>
      </c>
      <c r="F279" s="14">
        <f t="shared" ca="1" si="134"/>
        <v>1.0004373900000001</v>
      </c>
      <c r="G279" s="70">
        <f t="shared" ca="1" si="135"/>
        <v>1.14149656701736</v>
      </c>
      <c r="H279" s="70">
        <f t="shared" si="136"/>
        <v>1</v>
      </c>
      <c r="I279" s="14">
        <f t="shared" ca="1" si="137"/>
        <v>1.1414965699999999</v>
      </c>
      <c r="J279" s="13">
        <f t="shared" si="150"/>
        <v>2.69E-2</v>
      </c>
      <c r="K279" s="29">
        <f t="shared" si="138"/>
        <v>44894</v>
      </c>
      <c r="L279" s="2">
        <f t="shared" si="139"/>
        <v>267</v>
      </c>
      <c r="M279" s="17">
        <f t="shared" si="140"/>
        <v>267</v>
      </c>
      <c r="N279" s="12">
        <f t="shared" si="141"/>
        <v>1.028523818</v>
      </c>
      <c r="O279" s="12">
        <f t="shared" ca="1" si="142"/>
        <v>1.1740564099999999</v>
      </c>
      <c r="P279" s="17">
        <f t="shared" si="143"/>
        <v>0</v>
      </c>
      <c r="Q279" s="14">
        <f t="shared" ca="1" si="144"/>
        <v>174.05641</v>
      </c>
      <c r="R279" s="20">
        <f t="shared" si="148"/>
        <v>0</v>
      </c>
      <c r="S279" s="14">
        <f t="shared" si="145"/>
        <v>0</v>
      </c>
      <c r="T279" s="4" t="str">
        <f t="shared" si="146"/>
        <v>J=</v>
      </c>
      <c r="U279" s="29">
        <f t="shared" si="147"/>
        <v>45656</v>
      </c>
      <c r="V279" s="3"/>
      <c r="W279" s="3"/>
      <c r="X279" s="85">
        <f>[2]Plan1!$A349</f>
        <v>47269</v>
      </c>
      <c r="Y279" s="86" t="str">
        <f>[2]Plan1!$C349</f>
        <v>Corpus Christi</v>
      </c>
      <c r="Z279" s="73"/>
      <c r="AA279" s="1"/>
      <c r="AB279" s="3"/>
      <c r="AC279" s="71">
        <f t="shared" si="129"/>
        <v>48516</v>
      </c>
      <c r="AD279" s="71">
        <f t="shared" si="126"/>
        <v>48517</v>
      </c>
      <c r="AE279" s="128">
        <f t="shared" si="130"/>
        <v>48515</v>
      </c>
      <c r="AF279" s="71">
        <f t="shared" si="131"/>
        <v>48519</v>
      </c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67">
        <f t="shared" si="151"/>
        <v>45282</v>
      </c>
      <c r="B280" s="68">
        <f t="shared" ca="1" si="132"/>
        <v>1174.6936619999999</v>
      </c>
      <c r="C280" s="14">
        <f t="shared" si="133"/>
        <v>1000</v>
      </c>
      <c r="D280" s="58">
        <f t="shared" si="149"/>
        <v>45279</v>
      </c>
      <c r="E280" s="57">
        <f ca="1">IF(D280&lt;$B$1,VLOOKUP(D280,[1]DI!$A$4:$B$15000,2,FALSE),0)</f>
        <v>0.11650000000000001</v>
      </c>
      <c r="F280" s="14">
        <f t="shared" ca="1" si="134"/>
        <v>1.0004373900000001</v>
      </c>
      <c r="G280" s="70">
        <f t="shared" ca="1" si="135"/>
        <v>1.14199584620081</v>
      </c>
      <c r="H280" s="70">
        <f t="shared" si="136"/>
        <v>1</v>
      </c>
      <c r="I280" s="14">
        <f t="shared" ca="1" si="137"/>
        <v>1.14199585</v>
      </c>
      <c r="J280" s="13">
        <f t="shared" si="150"/>
        <v>2.69E-2</v>
      </c>
      <c r="K280" s="29">
        <f t="shared" si="138"/>
        <v>44894</v>
      </c>
      <c r="L280" s="2">
        <f t="shared" si="139"/>
        <v>268</v>
      </c>
      <c r="M280" s="17">
        <f t="shared" si="140"/>
        <v>268</v>
      </c>
      <c r="N280" s="12">
        <f t="shared" si="141"/>
        <v>1.028632164</v>
      </c>
      <c r="O280" s="12">
        <f t="shared" ca="1" si="142"/>
        <v>1.1746936619999999</v>
      </c>
      <c r="P280" s="17">
        <f t="shared" si="143"/>
        <v>0</v>
      </c>
      <c r="Q280" s="14">
        <f t="shared" ca="1" si="144"/>
        <v>174.69366199999999</v>
      </c>
      <c r="R280" s="20">
        <f t="shared" si="148"/>
        <v>0</v>
      </c>
      <c r="S280" s="14">
        <f t="shared" si="145"/>
        <v>0</v>
      </c>
      <c r="T280" s="4" t="str">
        <f t="shared" si="146"/>
        <v>J=</v>
      </c>
      <c r="U280" s="29">
        <f t="shared" si="147"/>
        <v>45656</v>
      </c>
      <c r="V280" s="3"/>
      <c r="W280" s="3"/>
      <c r="X280" s="85">
        <f>[2]Plan1!$A350</f>
        <v>47368</v>
      </c>
      <c r="Y280" s="86" t="str">
        <f>[2]Plan1!$C350</f>
        <v>Independência do Brasil</v>
      </c>
      <c r="Z280" s="73"/>
      <c r="AA280" s="1"/>
      <c r="AB280" s="3"/>
      <c r="AC280" s="71">
        <f t="shared" si="129"/>
        <v>48547</v>
      </c>
      <c r="AD280" s="71">
        <f t="shared" si="126"/>
        <v>48548</v>
      </c>
      <c r="AE280" s="128">
        <f t="shared" si="130"/>
        <v>48546</v>
      </c>
      <c r="AF280" s="71">
        <f t="shared" si="131"/>
        <v>48548</v>
      </c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67">
        <f t="shared" si="151"/>
        <v>45286</v>
      </c>
      <c r="B281" s="68">
        <f t="shared" ca="1" si="132"/>
        <v>1175.3312510000001</v>
      </c>
      <c r="C281" s="14">
        <f t="shared" si="133"/>
        <v>1000</v>
      </c>
      <c r="D281" s="58">
        <f t="shared" si="149"/>
        <v>45280</v>
      </c>
      <c r="E281" s="57">
        <f ca="1">IF(D281&lt;$B$1,VLOOKUP(D281,[1]DI!$A$4:$B$15000,2,FALSE),0)</f>
        <v>0.11650000000000001</v>
      </c>
      <c r="F281" s="14">
        <f t="shared" ca="1" si="134"/>
        <v>1.0004373900000001</v>
      </c>
      <c r="G281" s="70">
        <f t="shared" ca="1" si="135"/>
        <v>1.14249534376398</v>
      </c>
      <c r="H281" s="70">
        <f t="shared" si="136"/>
        <v>1</v>
      </c>
      <c r="I281" s="14">
        <f t="shared" ca="1" si="137"/>
        <v>1.14249534</v>
      </c>
      <c r="J281" s="13">
        <f t="shared" si="150"/>
        <v>2.69E-2</v>
      </c>
      <c r="K281" s="29">
        <f t="shared" si="138"/>
        <v>44894</v>
      </c>
      <c r="L281" s="2">
        <f t="shared" si="139"/>
        <v>269</v>
      </c>
      <c r="M281" s="17">
        <f t="shared" si="140"/>
        <v>269</v>
      </c>
      <c r="N281" s="12">
        <f t="shared" si="141"/>
        <v>1.028740521</v>
      </c>
      <c r="O281" s="12">
        <f t="shared" ca="1" si="142"/>
        <v>1.175331251</v>
      </c>
      <c r="P281" s="17">
        <f t="shared" si="143"/>
        <v>0</v>
      </c>
      <c r="Q281" s="14">
        <f t="shared" ca="1" si="144"/>
        <v>175.33125100000001</v>
      </c>
      <c r="R281" s="20">
        <f t="shared" si="148"/>
        <v>0</v>
      </c>
      <c r="S281" s="14">
        <f t="shared" si="145"/>
        <v>0</v>
      </c>
      <c r="T281" s="4" t="str">
        <f t="shared" si="146"/>
        <v>J=</v>
      </c>
      <c r="U281" s="29">
        <f t="shared" si="147"/>
        <v>45656</v>
      </c>
      <c r="V281" s="3"/>
      <c r="W281" s="3"/>
      <c r="X281" s="85">
        <f>[2]Plan1!$A351</f>
        <v>47403</v>
      </c>
      <c r="Y281" s="86" t="str">
        <f>[2]Plan1!$C351</f>
        <v>Nossa Sr.a Aparecida - Padroeira do Brasil</v>
      </c>
      <c r="Z281" s="73"/>
      <c r="AA281" s="1"/>
      <c r="AB281" s="3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67">
        <f t="shared" si="151"/>
        <v>45287</v>
      </c>
      <c r="B282" s="68">
        <f t="shared" ca="1" si="132"/>
        <v>1175.9691990000001</v>
      </c>
      <c r="C282" s="14">
        <f t="shared" si="133"/>
        <v>1000</v>
      </c>
      <c r="D282" s="58">
        <f t="shared" si="149"/>
        <v>45281</v>
      </c>
      <c r="E282" s="57">
        <f ca="1">IF(D282&lt;$B$1,VLOOKUP(D282,[1]DI!$A$4:$B$15000,2,FALSE),0)</f>
        <v>0.11650000000000001</v>
      </c>
      <c r="F282" s="14">
        <f t="shared" ca="1" si="134"/>
        <v>1.0004373900000001</v>
      </c>
      <c r="G282" s="70">
        <f t="shared" ca="1" si="135"/>
        <v>1.1429950598023899</v>
      </c>
      <c r="H282" s="70">
        <f t="shared" si="136"/>
        <v>1</v>
      </c>
      <c r="I282" s="14">
        <f t="shared" ca="1" si="137"/>
        <v>1.1429950600000001</v>
      </c>
      <c r="J282" s="13">
        <f t="shared" si="150"/>
        <v>2.69E-2</v>
      </c>
      <c r="K282" s="29">
        <f t="shared" si="138"/>
        <v>44894</v>
      </c>
      <c r="L282" s="2">
        <f t="shared" si="139"/>
        <v>270</v>
      </c>
      <c r="M282" s="17">
        <f t="shared" si="140"/>
        <v>270</v>
      </c>
      <c r="N282" s="12">
        <f t="shared" si="141"/>
        <v>1.0288488899999999</v>
      </c>
      <c r="O282" s="12">
        <f t="shared" ca="1" si="142"/>
        <v>1.1759691990000001</v>
      </c>
      <c r="P282" s="17">
        <f t="shared" si="143"/>
        <v>0</v>
      </c>
      <c r="Q282" s="14">
        <f t="shared" ca="1" si="144"/>
        <v>175.969199</v>
      </c>
      <c r="R282" s="20">
        <f t="shared" si="148"/>
        <v>0</v>
      </c>
      <c r="S282" s="14">
        <f t="shared" si="145"/>
        <v>0</v>
      </c>
      <c r="T282" s="4" t="str">
        <f t="shared" si="146"/>
        <v>J=</v>
      </c>
      <c r="U282" s="29">
        <f t="shared" si="147"/>
        <v>45656</v>
      </c>
      <c r="V282" s="3"/>
      <c r="W282" s="3"/>
      <c r="X282" s="85">
        <f>[2]Plan1!$A352</f>
        <v>47424</v>
      </c>
      <c r="Y282" s="86" t="str">
        <f>[2]Plan1!$C352</f>
        <v>Finados</v>
      </c>
      <c r="Z282" s="73"/>
      <c r="AA282" s="1"/>
      <c r="AB282" s="3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67">
        <f t="shared" si="151"/>
        <v>45288</v>
      </c>
      <c r="B283" s="68">
        <f t="shared" ca="1" si="132"/>
        <v>1176.607483</v>
      </c>
      <c r="C283" s="14">
        <f t="shared" si="133"/>
        <v>1000</v>
      </c>
      <c r="D283" s="58">
        <f t="shared" si="149"/>
        <v>45282</v>
      </c>
      <c r="E283" s="57">
        <f ca="1">IF(D283&lt;$B$1,VLOOKUP(D283,[1]DI!$A$4:$B$15000,2,FALSE),0)</f>
        <v>0.11650000000000001</v>
      </c>
      <c r="F283" s="14">
        <f t="shared" ca="1" si="134"/>
        <v>1.0004373900000001</v>
      </c>
      <c r="G283" s="70">
        <f t="shared" ca="1" si="135"/>
        <v>1.1434949944116</v>
      </c>
      <c r="H283" s="70">
        <f t="shared" si="136"/>
        <v>1</v>
      </c>
      <c r="I283" s="14">
        <f t="shared" ca="1" si="137"/>
        <v>1.14349499</v>
      </c>
      <c r="J283" s="13">
        <f t="shared" si="150"/>
        <v>2.69E-2</v>
      </c>
      <c r="K283" s="29">
        <f t="shared" si="138"/>
        <v>44894</v>
      </c>
      <c r="L283" s="2">
        <f t="shared" si="139"/>
        <v>271</v>
      </c>
      <c r="M283" s="17">
        <f t="shared" si="140"/>
        <v>271</v>
      </c>
      <c r="N283" s="12">
        <f t="shared" si="141"/>
        <v>1.02895727</v>
      </c>
      <c r="O283" s="12">
        <f t="shared" ca="1" si="142"/>
        <v>1.176607483</v>
      </c>
      <c r="P283" s="17">
        <f t="shared" si="143"/>
        <v>0</v>
      </c>
      <c r="Q283" s="14">
        <f t="shared" ca="1" si="144"/>
        <v>176.607483</v>
      </c>
      <c r="R283" s="20">
        <f t="shared" si="148"/>
        <v>0</v>
      </c>
      <c r="S283" s="14">
        <f t="shared" si="145"/>
        <v>0</v>
      </c>
      <c r="T283" s="4" t="str">
        <f t="shared" si="146"/>
        <v>J=</v>
      </c>
      <c r="U283" s="29">
        <f t="shared" si="147"/>
        <v>45656</v>
      </c>
      <c r="V283" s="3"/>
      <c r="W283" s="3"/>
      <c r="X283" s="85">
        <f>[2]Plan1!$A353</f>
        <v>47437</v>
      </c>
      <c r="Y283" s="86" t="str">
        <f>[2]Plan1!$C353</f>
        <v>Proclamação da República</v>
      </c>
      <c r="Z283" s="73"/>
      <c r="AA283" s="1"/>
      <c r="AB283" s="3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67">
        <f t="shared" si="151"/>
        <v>45289</v>
      </c>
      <c r="B284" s="68">
        <f t="shared" ca="1" si="132"/>
        <v>1177.246126</v>
      </c>
      <c r="C284" s="14">
        <f t="shared" si="133"/>
        <v>1000</v>
      </c>
      <c r="D284" s="58">
        <f t="shared" si="149"/>
        <v>45286</v>
      </c>
      <c r="E284" s="57">
        <f ca="1">IF(D284&lt;$B$1,VLOOKUP(D284,[1]DI!$A$4:$B$15000,2,FALSE),0)</f>
        <v>0.11650000000000001</v>
      </c>
      <c r="F284" s="14">
        <f t="shared" ca="1" si="134"/>
        <v>1.0004373900000001</v>
      </c>
      <c r="G284" s="70">
        <f t="shared" ca="1" si="135"/>
        <v>1.1439951476872099</v>
      </c>
      <c r="H284" s="70">
        <f t="shared" si="136"/>
        <v>1</v>
      </c>
      <c r="I284" s="14">
        <f t="shared" ca="1" si="137"/>
        <v>1.1439951500000001</v>
      </c>
      <c r="J284" s="13">
        <f t="shared" si="150"/>
        <v>2.69E-2</v>
      </c>
      <c r="K284" s="29">
        <f t="shared" si="138"/>
        <v>44894</v>
      </c>
      <c r="L284" s="2">
        <f t="shared" si="139"/>
        <v>272</v>
      </c>
      <c r="M284" s="17">
        <f t="shared" si="140"/>
        <v>272</v>
      </c>
      <c r="N284" s="12">
        <f t="shared" si="141"/>
        <v>1.029065662</v>
      </c>
      <c r="O284" s="12">
        <f t="shared" ca="1" si="142"/>
        <v>1.177246126</v>
      </c>
      <c r="P284" s="17">
        <f t="shared" si="143"/>
        <v>0</v>
      </c>
      <c r="Q284" s="14">
        <f t="shared" ca="1" si="144"/>
        <v>177.246126</v>
      </c>
      <c r="R284" s="20">
        <f t="shared" si="148"/>
        <v>0</v>
      </c>
      <c r="S284" s="14">
        <f t="shared" si="145"/>
        <v>0</v>
      </c>
      <c r="T284" s="4" t="str">
        <f t="shared" si="146"/>
        <v>J=</v>
      </c>
      <c r="U284" s="29">
        <f t="shared" si="147"/>
        <v>45656</v>
      </c>
      <c r="V284" s="3"/>
      <c r="W284" s="3"/>
      <c r="X284" s="85">
        <f>[2]Plan1!$A354</f>
        <v>47442</v>
      </c>
      <c r="Y284" s="86" t="str">
        <f>[2]Plan1!$C354</f>
        <v>Dia Nacional de Zumbi e da Consciência Negra</v>
      </c>
      <c r="Z284" s="73"/>
      <c r="AA284" s="1"/>
      <c r="AB284" s="3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67">
        <f t="shared" si="151"/>
        <v>45293</v>
      </c>
      <c r="B285" s="68">
        <f t="shared" ca="1" si="132"/>
        <v>1177.8851070000001</v>
      </c>
      <c r="C285" s="14">
        <f t="shared" si="133"/>
        <v>1000</v>
      </c>
      <c r="D285" s="58">
        <f t="shared" si="149"/>
        <v>45287</v>
      </c>
      <c r="E285" s="57">
        <f ca="1">IF(D285&lt;$B$1,VLOOKUP(D285,[1]DI!$A$4:$B$15000,2,FALSE),0)</f>
        <v>0.11650000000000001</v>
      </c>
      <c r="F285" s="14">
        <f t="shared" ca="1" si="134"/>
        <v>1.0004373900000001</v>
      </c>
      <c r="G285" s="70">
        <f t="shared" ca="1" si="135"/>
        <v>1.1444955197248601</v>
      </c>
      <c r="H285" s="70">
        <f t="shared" si="136"/>
        <v>1</v>
      </c>
      <c r="I285" s="14">
        <f t="shared" ca="1" si="137"/>
        <v>1.14449552</v>
      </c>
      <c r="J285" s="13">
        <f t="shared" si="150"/>
        <v>2.69E-2</v>
      </c>
      <c r="K285" s="29">
        <f t="shared" si="138"/>
        <v>44894</v>
      </c>
      <c r="L285" s="2">
        <f t="shared" si="139"/>
        <v>273</v>
      </c>
      <c r="M285" s="17">
        <f t="shared" si="140"/>
        <v>273</v>
      </c>
      <c r="N285" s="12">
        <f t="shared" si="141"/>
        <v>1.0291740650000001</v>
      </c>
      <c r="O285" s="12">
        <f t="shared" ca="1" si="142"/>
        <v>1.177885107</v>
      </c>
      <c r="P285" s="17">
        <f t="shared" si="143"/>
        <v>0</v>
      </c>
      <c r="Q285" s="14">
        <f t="shared" ca="1" si="144"/>
        <v>177.885107</v>
      </c>
      <c r="R285" s="20">
        <f t="shared" si="148"/>
        <v>0</v>
      </c>
      <c r="S285" s="14">
        <f t="shared" si="145"/>
        <v>0</v>
      </c>
      <c r="T285" s="4" t="str">
        <f t="shared" si="146"/>
        <v>J=</v>
      </c>
      <c r="U285" s="29">
        <f t="shared" si="147"/>
        <v>45656</v>
      </c>
      <c r="V285" s="3"/>
      <c r="W285" s="3"/>
      <c r="X285" s="85">
        <f>[2]Plan1!$A355</f>
        <v>47477</v>
      </c>
      <c r="Y285" s="86" t="str">
        <f>[2]Plan1!$C355</f>
        <v>Natal</v>
      </c>
      <c r="Z285" s="73"/>
      <c r="AA285" s="1"/>
      <c r="AB285" s="3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67">
        <f t="shared" si="151"/>
        <v>45294</v>
      </c>
      <c r="B286" s="68">
        <f t="shared" ca="1" si="132"/>
        <v>1178.524435</v>
      </c>
      <c r="C286" s="14">
        <f t="shared" si="133"/>
        <v>1000</v>
      </c>
      <c r="D286" s="58">
        <f t="shared" si="149"/>
        <v>45288</v>
      </c>
      <c r="E286" s="57">
        <f ca="1">IF(D286&lt;$B$1,VLOOKUP(D286,[1]DI!$A$4:$B$15000,2,FALSE),0)</f>
        <v>0.11650000000000001</v>
      </c>
      <c r="F286" s="14">
        <f t="shared" ca="1" si="134"/>
        <v>1.0004373900000001</v>
      </c>
      <c r="G286" s="70">
        <f t="shared" ca="1" si="135"/>
        <v>1.14499611062023</v>
      </c>
      <c r="H286" s="70">
        <f t="shared" si="136"/>
        <v>1</v>
      </c>
      <c r="I286" s="14">
        <f t="shared" ca="1" si="137"/>
        <v>1.1449961099999999</v>
      </c>
      <c r="J286" s="13">
        <f t="shared" si="150"/>
        <v>2.69E-2</v>
      </c>
      <c r="K286" s="29">
        <f t="shared" si="138"/>
        <v>44894</v>
      </c>
      <c r="L286" s="2">
        <f t="shared" si="139"/>
        <v>274</v>
      </c>
      <c r="M286" s="17">
        <f t="shared" si="140"/>
        <v>274</v>
      </c>
      <c r="N286" s="12">
        <f t="shared" si="141"/>
        <v>1.0292824789999999</v>
      </c>
      <c r="O286" s="12">
        <f t="shared" ca="1" si="142"/>
        <v>1.1785244349999999</v>
      </c>
      <c r="P286" s="17">
        <f t="shared" si="143"/>
        <v>0</v>
      </c>
      <c r="Q286" s="14">
        <f t="shared" ca="1" si="144"/>
        <v>178.52443500000001</v>
      </c>
      <c r="R286" s="20">
        <f t="shared" si="148"/>
        <v>0</v>
      </c>
      <c r="S286" s="14">
        <f t="shared" si="145"/>
        <v>0</v>
      </c>
      <c r="T286" s="4" t="str">
        <f t="shared" si="146"/>
        <v>J=</v>
      </c>
      <c r="U286" s="29">
        <f t="shared" si="147"/>
        <v>45656</v>
      </c>
      <c r="V286" s="3"/>
      <c r="W286" s="3"/>
      <c r="X286" s="85">
        <f>[2]Plan1!$A356</f>
        <v>47484</v>
      </c>
      <c r="Y286" s="86" t="str">
        <f>[2]Plan1!$C356</f>
        <v>Confraternização Universal</v>
      </c>
      <c r="Z286" s="73"/>
      <c r="AA286" s="1"/>
      <c r="AB286" s="3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67">
        <f t="shared" si="151"/>
        <v>45295</v>
      </c>
      <c r="B287" s="68">
        <f t="shared" ca="1" si="132"/>
        <v>1179.164111</v>
      </c>
      <c r="C287" s="14">
        <f t="shared" si="133"/>
        <v>1000</v>
      </c>
      <c r="D287" s="58">
        <f t="shared" si="149"/>
        <v>45289</v>
      </c>
      <c r="E287" s="57">
        <f ca="1">IF(D287&lt;$B$1,VLOOKUP(D287,[1]DI!$A$4:$B$15000,2,FALSE),0)</f>
        <v>0.11650000000000001</v>
      </c>
      <c r="F287" s="14">
        <f t="shared" ca="1" si="134"/>
        <v>1.0004373900000001</v>
      </c>
      <c r="G287" s="70">
        <f t="shared" ca="1" si="135"/>
        <v>1.1454969204690499</v>
      </c>
      <c r="H287" s="70">
        <f t="shared" si="136"/>
        <v>1</v>
      </c>
      <c r="I287" s="14">
        <f t="shared" ca="1" si="137"/>
        <v>1.14549692</v>
      </c>
      <c r="J287" s="13">
        <f t="shared" si="150"/>
        <v>2.69E-2</v>
      </c>
      <c r="K287" s="29">
        <f t="shared" si="138"/>
        <v>44894</v>
      </c>
      <c r="L287" s="2">
        <f t="shared" si="139"/>
        <v>275</v>
      </c>
      <c r="M287" s="17">
        <f t="shared" si="140"/>
        <v>275</v>
      </c>
      <c r="N287" s="12">
        <f t="shared" si="141"/>
        <v>1.0293909050000001</v>
      </c>
      <c r="O287" s="12">
        <f t="shared" ca="1" si="142"/>
        <v>1.179164111</v>
      </c>
      <c r="P287" s="17">
        <f t="shared" si="143"/>
        <v>0</v>
      </c>
      <c r="Q287" s="14">
        <f t="shared" ca="1" si="144"/>
        <v>179.16411099999999</v>
      </c>
      <c r="R287" s="20">
        <f t="shared" si="148"/>
        <v>0</v>
      </c>
      <c r="S287" s="14">
        <f t="shared" si="145"/>
        <v>0</v>
      </c>
      <c r="T287" s="4" t="str">
        <f t="shared" si="146"/>
        <v>J=</v>
      </c>
      <c r="U287" s="29">
        <f t="shared" si="147"/>
        <v>45656</v>
      </c>
      <c r="V287" s="3"/>
      <c r="W287" s="3"/>
      <c r="X287" s="85">
        <f>[2]Plan1!$A357</f>
        <v>47546</v>
      </c>
      <c r="Y287" s="86" t="str">
        <f>[2]Plan1!$C357</f>
        <v>Carnaval</v>
      </c>
      <c r="Z287" s="73"/>
      <c r="AA287" s="1"/>
      <c r="AB287" s="3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67">
        <f t="shared" si="151"/>
        <v>45296</v>
      </c>
      <c r="B288" s="68">
        <f t="shared" ca="1" si="132"/>
        <v>1179.8041350000001</v>
      </c>
      <c r="C288" s="14">
        <f t="shared" si="133"/>
        <v>1000</v>
      </c>
      <c r="D288" s="58">
        <f t="shared" si="149"/>
        <v>45293</v>
      </c>
      <c r="E288" s="57">
        <f ca="1">IF(D288&lt;$B$1,VLOOKUP(D288,[1]DI!$A$4:$B$15000,2,FALSE),0)</f>
        <v>0.11650000000000001</v>
      </c>
      <c r="F288" s="14">
        <f t="shared" ca="1" si="134"/>
        <v>1.0004373900000001</v>
      </c>
      <c r="G288" s="70">
        <f t="shared" ca="1" si="135"/>
        <v>1.14599794936709</v>
      </c>
      <c r="H288" s="70">
        <f t="shared" si="136"/>
        <v>1</v>
      </c>
      <c r="I288" s="14">
        <f t="shared" ca="1" si="137"/>
        <v>1.1459979499999999</v>
      </c>
      <c r="J288" s="13">
        <f t="shared" si="150"/>
        <v>2.69E-2</v>
      </c>
      <c r="K288" s="29">
        <f t="shared" si="138"/>
        <v>44894</v>
      </c>
      <c r="L288" s="2">
        <f t="shared" si="139"/>
        <v>276</v>
      </c>
      <c r="M288" s="17">
        <f t="shared" si="140"/>
        <v>276</v>
      </c>
      <c r="N288" s="12">
        <f t="shared" si="141"/>
        <v>1.029499342</v>
      </c>
      <c r="O288" s="12">
        <f t="shared" ca="1" si="142"/>
        <v>1.1798041349999999</v>
      </c>
      <c r="P288" s="17">
        <f t="shared" si="143"/>
        <v>0</v>
      </c>
      <c r="Q288" s="14">
        <f t="shared" ca="1" si="144"/>
        <v>179.804135</v>
      </c>
      <c r="R288" s="20">
        <f t="shared" si="148"/>
        <v>0</v>
      </c>
      <c r="S288" s="14">
        <f t="shared" si="145"/>
        <v>0</v>
      </c>
      <c r="T288" s="4" t="str">
        <f t="shared" si="146"/>
        <v>J=</v>
      </c>
      <c r="U288" s="29">
        <f t="shared" si="147"/>
        <v>45656</v>
      </c>
      <c r="V288" s="3"/>
      <c r="W288" s="3"/>
      <c r="X288" s="85">
        <f>[2]Plan1!$A358</f>
        <v>47547</v>
      </c>
      <c r="Y288" s="86" t="str">
        <f>[2]Plan1!$C358</f>
        <v>Carnaval</v>
      </c>
      <c r="Z288" s="73"/>
      <c r="AA288" s="1"/>
      <c r="AB288" s="3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67">
        <f t="shared" si="151"/>
        <v>45299</v>
      </c>
      <c r="B289" s="68">
        <f t="shared" ca="1" si="132"/>
        <v>1180.444508</v>
      </c>
      <c r="C289" s="14">
        <f t="shared" si="133"/>
        <v>1000</v>
      </c>
      <c r="D289" s="58">
        <f t="shared" si="149"/>
        <v>45294</v>
      </c>
      <c r="E289" s="57">
        <f ca="1">IF(D289&lt;$B$1,VLOOKUP(D289,[1]DI!$A$4:$B$15000,2,FALSE),0)</f>
        <v>0.11650000000000001</v>
      </c>
      <c r="F289" s="14">
        <f t="shared" ca="1" si="134"/>
        <v>1.0004373900000001</v>
      </c>
      <c r="G289" s="70">
        <f t="shared" ca="1" si="135"/>
        <v>1.1464991974101599</v>
      </c>
      <c r="H289" s="70">
        <f t="shared" si="136"/>
        <v>1</v>
      </c>
      <c r="I289" s="14">
        <f t="shared" ca="1" si="137"/>
        <v>1.1464992000000001</v>
      </c>
      <c r="J289" s="13">
        <f t="shared" si="150"/>
        <v>2.69E-2</v>
      </c>
      <c r="K289" s="29">
        <f t="shared" si="138"/>
        <v>44894</v>
      </c>
      <c r="L289" s="2">
        <f t="shared" si="139"/>
        <v>277</v>
      </c>
      <c r="M289" s="17">
        <f t="shared" si="140"/>
        <v>277</v>
      </c>
      <c r="N289" s="12">
        <f t="shared" si="141"/>
        <v>1.02960779</v>
      </c>
      <c r="O289" s="12">
        <f t="shared" ca="1" si="142"/>
        <v>1.1804445079999999</v>
      </c>
      <c r="P289" s="17">
        <f t="shared" si="143"/>
        <v>0</v>
      </c>
      <c r="Q289" s="14">
        <f t="shared" ca="1" si="144"/>
        <v>180.44450800000001</v>
      </c>
      <c r="R289" s="20">
        <f t="shared" si="148"/>
        <v>0</v>
      </c>
      <c r="S289" s="14">
        <f t="shared" si="145"/>
        <v>0</v>
      </c>
      <c r="T289" s="4" t="str">
        <f t="shared" si="146"/>
        <v>J=</v>
      </c>
      <c r="U289" s="29">
        <f t="shared" si="147"/>
        <v>45656</v>
      </c>
      <c r="V289" s="3"/>
      <c r="W289" s="3"/>
      <c r="X289" s="85">
        <f>[2]Plan1!$A359</f>
        <v>47592</v>
      </c>
      <c r="Y289" s="86" t="str">
        <f>[2]Plan1!$C359</f>
        <v>Paixão de Cristo</v>
      </c>
      <c r="Z289" s="73"/>
      <c r="AA289" s="1"/>
      <c r="AB289" s="3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67">
        <f t="shared" si="151"/>
        <v>45300</v>
      </c>
      <c r="B290" s="68">
        <f t="shared" ca="1" si="132"/>
        <v>1181.0852179999999</v>
      </c>
      <c r="C290" s="14">
        <f t="shared" si="133"/>
        <v>1000</v>
      </c>
      <c r="D290" s="58">
        <f t="shared" si="149"/>
        <v>45295</v>
      </c>
      <c r="E290" s="57">
        <f ca="1">IF(D290&lt;$B$1,VLOOKUP(D290,[1]DI!$A$4:$B$15000,2,FALSE),0)</f>
        <v>0.11650000000000001</v>
      </c>
      <c r="F290" s="14">
        <f t="shared" ca="1" si="134"/>
        <v>1.0004373900000001</v>
      </c>
      <c r="G290" s="70">
        <f t="shared" ca="1" si="135"/>
        <v>1.14700066469412</v>
      </c>
      <c r="H290" s="70">
        <f t="shared" si="136"/>
        <v>1</v>
      </c>
      <c r="I290" s="14">
        <f t="shared" ca="1" si="137"/>
        <v>1.14700066</v>
      </c>
      <c r="J290" s="13">
        <f t="shared" si="150"/>
        <v>2.69E-2</v>
      </c>
      <c r="K290" s="29">
        <f t="shared" si="138"/>
        <v>44894</v>
      </c>
      <c r="L290" s="2">
        <f t="shared" si="139"/>
        <v>278</v>
      </c>
      <c r="M290" s="17">
        <f t="shared" si="140"/>
        <v>278</v>
      </c>
      <c r="N290" s="12">
        <f t="shared" si="141"/>
        <v>1.0297162500000001</v>
      </c>
      <c r="O290" s="12">
        <f t="shared" ca="1" si="142"/>
        <v>1.181085218</v>
      </c>
      <c r="P290" s="17">
        <f t="shared" si="143"/>
        <v>0</v>
      </c>
      <c r="Q290" s="14">
        <f t="shared" ca="1" si="144"/>
        <v>181.085218</v>
      </c>
      <c r="R290" s="20">
        <f t="shared" si="148"/>
        <v>0</v>
      </c>
      <c r="S290" s="14">
        <f t="shared" si="145"/>
        <v>0</v>
      </c>
      <c r="T290" s="4" t="str">
        <f t="shared" si="146"/>
        <v>J=</v>
      </c>
      <c r="U290" s="29">
        <f t="shared" si="147"/>
        <v>45656</v>
      </c>
      <c r="V290" s="3"/>
      <c r="W290" s="3"/>
      <c r="X290" s="85">
        <f>[2]Plan1!$A360</f>
        <v>47594</v>
      </c>
      <c r="Y290" s="86" t="str">
        <f>[2]Plan1!$C360</f>
        <v>Tiradentes</v>
      </c>
      <c r="Z290" s="73"/>
      <c r="AA290" s="1"/>
      <c r="AB290" s="3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67">
        <f t="shared" si="151"/>
        <v>45301</v>
      </c>
      <c r="B291" s="68">
        <f t="shared" ca="1" si="132"/>
        <v>1181.726289</v>
      </c>
      <c r="C291" s="14">
        <f t="shared" si="133"/>
        <v>1000</v>
      </c>
      <c r="D291" s="58">
        <f t="shared" si="149"/>
        <v>45296</v>
      </c>
      <c r="E291" s="57">
        <f ca="1">IF(D291&lt;$B$1,VLOOKUP(D291,[1]DI!$A$4:$B$15000,2,FALSE),0)</f>
        <v>0.11650000000000001</v>
      </c>
      <c r="F291" s="14">
        <f t="shared" ca="1" si="134"/>
        <v>1.0004373900000001</v>
      </c>
      <c r="G291" s="70">
        <f t="shared" ca="1" si="135"/>
        <v>1.1475023513148499</v>
      </c>
      <c r="H291" s="70">
        <f t="shared" si="136"/>
        <v>1</v>
      </c>
      <c r="I291" s="14">
        <f t="shared" ca="1" si="137"/>
        <v>1.1475023499999999</v>
      </c>
      <c r="J291" s="13">
        <f t="shared" si="150"/>
        <v>2.69E-2</v>
      </c>
      <c r="K291" s="29">
        <f t="shared" si="138"/>
        <v>44894</v>
      </c>
      <c r="L291" s="2">
        <f t="shared" si="139"/>
        <v>279</v>
      </c>
      <c r="M291" s="17">
        <f t="shared" si="140"/>
        <v>279</v>
      </c>
      <c r="N291" s="12">
        <f t="shared" si="141"/>
        <v>1.0298247220000001</v>
      </c>
      <c r="O291" s="12">
        <f t="shared" ca="1" si="142"/>
        <v>1.181726289</v>
      </c>
      <c r="P291" s="17">
        <f t="shared" si="143"/>
        <v>0</v>
      </c>
      <c r="Q291" s="14">
        <f t="shared" ca="1" si="144"/>
        <v>181.72628900000001</v>
      </c>
      <c r="R291" s="20">
        <f t="shared" si="148"/>
        <v>0</v>
      </c>
      <c r="S291" s="14">
        <f t="shared" si="145"/>
        <v>0</v>
      </c>
      <c r="T291" s="4" t="str">
        <f t="shared" si="146"/>
        <v>J=</v>
      </c>
      <c r="U291" s="29">
        <f t="shared" si="147"/>
        <v>45656</v>
      </c>
      <c r="V291" s="3"/>
      <c r="W291" s="3"/>
      <c r="X291" s="85">
        <f>[2]Plan1!$A361</f>
        <v>47604</v>
      </c>
      <c r="Y291" s="86" t="str">
        <f>[2]Plan1!$C361</f>
        <v>Dia do Trabalho</v>
      </c>
      <c r="Z291" s="73"/>
      <c r="AA291" s="1"/>
      <c r="AB291" s="3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67">
        <f t="shared" si="151"/>
        <v>45302</v>
      </c>
      <c r="B292" s="68">
        <f t="shared" ca="1" si="132"/>
        <v>1182.3677069999999</v>
      </c>
      <c r="C292" s="14">
        <f t="shared" si="133"/>
        <v>1000</v>
      </c>
      <c r="D292" s="58">
        <f t="shared" si="149"/>
        <v>45299</v>
      </c>
      <c r="E292" s="57">
        <f ca="1">IF(D292&lt;$B$1,VLOOKUP(D292,[1]DI!$A$4:$B$15000,2,FALSE),0)</f>
        <v>0.11650000000000001</v>
      </c>
      <c r="F292" s="14">
        <f t="shared" ca="1" si="134"/>
        <v>1.0004373900000001</v>
      </c>
      <c r="G292" s="70">
        <f t="shared" ca="1" si="135"/>
        <v>1.14800425736829</v>
      </c>
      <c r="H292" s="70">
        <f t="shared" si="136"/>
        <v>1</v>
      </c>
      <c r="I292" s="14">
        <f t="shared" ca="1" si="137"/>
        <v>1.14800426</v>
      </c>
      <c r="J292" s="13">
        <f t="shared" si="150"/>
        <v>2.69E-2</v>
      </c>
      <c r="K292" s="29">
        <f t="shared" si="138"/>
        <v>44894</v>
      </c>
      <c r="L292" s="2">
        <f t="shared" si="139"/>
        <v>280</v>
      </c>
      <c r="M292" s="17">
        <f t="shared" si="140"/>
        <v>280</v>
      </c>
      <c r="N292" s="12">
        <f t="shared" si="141"/>
        <v>1.0299332050000001</v>
      </c>
      <c r="O292" s="12">
        <f t="shared" ca="1" si="142"/>
        <v>1.182367707</v>
      </c>
      <c r="P292" s="17">
        <f t="shared" si="143"/>
        <v>0</v>
      </c>
      <c r="Q292" s="14">
        <f t="shared" ca="1" si="144"/>
        <v>182.367707</v>
      </c>
      <c r="R292" s="20">
        <f t="shared" si="148"/>
        <v>0</v>
      </c>
      <c r="S292" s="14">
        <f t="shared" si="145"/>
        <v>0</v>
      </c>
      <c r="T292" s="4" t="str">
        <f t="shared" si="146"/>
        <v>J=</v>
      </c>
      <c r="U292" s="29">
        <f t="shared" si="147"/>
        <v>45656</v>
      </c>
      <c r="V292" s="3"/>
      <c r="W292" s="3"/>
      <c r="X292" s="85">
        <f>[2]Plan1!$A362</f>
        <v>47654</v>
      </c>
      <c r="Y292" s="86" t="str">
        <f>[2]Plan1!$C362</f>
        <v>Corpus Christi</v>
      </c>
      <c r="Z292" s="73"/>
      <c r="AA292" s="1"/>
      <c r="AB292" s="3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67">
        <f t="shared" si="151"/>
        <v>45303</v>
      </c>
      <c r="B293" s="68">
        <f t="shared" ca="1" si="132"/>
        <v>1183.0094630000001</v>
      </c>
      <c r="C293" s="14">
        <f t="shared" si="133"/>
        <v>1000</v>
      </c>
      <c r="D293" s="58">
        <f t="shared" si="149"/>
        <v>45300</v>
      </c>
      <c r="E293" s="57">
        <f ca="1">IF(D293&lt;$B$1,VLOOKUP(D293,[1]DI!$A$4:$B$15000,2,FALSE),0)</f>
        <v>0.11650000000000001</v>
      </c>
      <c r="F293" s="14">
        <f t="shared" ca="1" si="134"/>
        <v>1.0004373900000001</v>
      </c>
      <c r="G293" s="70">
        <f t="shared" ca="1" si="135"/>
        <v>1.1485063829504201</v>
      </c>
      <c r="H293" s="70">
        <f t="shared" si="136"/>
        <v>1</v>
      </c>
      <c r="I293" s="14">
        <f t="shared" ca="1" si="137"/>
        <v>1.1485063799999999</v>
      </c>
      <c r="J293" s="13">
        <f t="shared" si="150"/>
        <v>2.69E-2</v>
      </c>
      <c r="K293" s="29">
        <f t="shared" si="138"/>
        <v>44894</v>
      </c>
      <c r="L293" s="2">
        <f t="shared" si="139"/>
        <v>281</v>
      </c>
      <c r="M293" s="17">
        <f t="shared" si="140"/>
        <v>281</v>
      </c>
      <c r="N293" s="12">
        <f t="shared" si="141"/>
        <v>1.0300416990000001</v>
      </c>
      <c r="O293" s="12">
        <f t="shared" ca="1" si="142"/>
        <v>1.1830094630000001</v>
      </c>
      <c r="P293" s="17">
        <f t="shared" si="143"/>
        <v>0</v>
      </c>
      <c r="Q293" s="14">
        <f t="shared" ca="1" si="144"/>
        <v>183.00946300000001</v>
      </c>
      <c r="R293" s="20">
        <f t="shared" si="148"/>
        <v>0</v>
      </c>
      <c r="S293" s="14">
        <f t="shared" si="145"/>
        <v>0</v>
      </c>
      <c r="T293" s="4" t="str">
        <f t="shared" si="146"/>
        <v>J=</v>
      </c>
      <c r="U293" s="29">
        <f t="shared" si="147"/>
        <v>45656</v>
      </c>
      <c r="V293" s="3"/>
      <c r="W293" s="3"/>
      <c r="X293" s="85">
        <f>[2]Plan1!$A363</f>
        <v>47733</v>
      </c>
      <c r="Y293" s="86" t="str">
        <f>[2]Plan1!$C363</f>
        <v>Independência do Brasil</v>
      </c>
      <c r="Z293" s="73"/>
      <c r="AA293" s="1"/>
      <c r="AB293" s="3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67">
        <f t="shared" si="151"/>
        <v>45306</v>
      </c>
      <c r="B294" s="68">
        <f t="shared" ca="1" si="132"/>
        <v>1183.6515790000001</v>
      </c>
      <c r="C294" s="14">
        <f t="shared" si="133"/>
        <v>1000</v>
      </c>
      <c r="D294" s="58">
        <f t="shared" si="149"/>
        <v>45301</v>
      </c>
      <c r="E294" s="57">
        <f ca="1">IF(D294&lt;$B$1,VLOOKUP(D294,[1]DI!$A$4:$B$15000,2,FALSE),0)</f>
        <v>0.11650000000000001</v>
      </c>
      <c r="F294" s="14">
        <f t="shared" ca="1" si="134"/>
        <v>1.0004373900000001</v>
      </c>
      <c r="G294" s="70">
        <f t="shared" ca="1" si="135"/>
        <v>1.1490087281572601</v>
      </c>
      <c r="H294" s="70">
        <f t="shared" si="136"/>
        <v>1</v>
      </c>
      <c r="I294" s="14">
        <f t="shared" ca="1" si="137"/>
        <v>1.14900873</v>
      </c>
      <c r="J294" s="13">
        <f t="shared" si="150"/>
        <v>2.69E-2</v>
      </c>
      <c r="K294" s="29">
        <f t="shared" si="138"/>
        <v>44894</v>
      </c>
      <c r="L294" s="2">
        <f t="shared" si="139"/>
        <v>282</v>
      </c>
      <c r="M294" s="17">
        <f t="shared" si="140"/>
        <v>282</v>
      </c>
      <c r="N294" s="12">
        <f t="shared" si="141"/>
        <v>1.030150205</v>
      </c>
      <c r="O294" s="12">
        <f t="shared" ca="1" si="142"/>
        <v>1.183651579</v>
      </c>
      <c r="P294" s="17">
        <f t="shared" si="143"/>
        <v>0</v>
      </c>
      <c r="Q294" s="14">
        <f t="shared" ca="1" si="144"/>
        <v>183.651579</v>
      </c>
      <c r="R294" s="20">
        <f t="shared" si="148"/>
        <v>0</v>
      </c>
      <c r="S294" s="14">
        <f t="shared" si="145"/>
        <v>0</v>
      </c>
      <c r="T294" s="4" t="str">
        <f t="shared" si="146"/>
        <v>J=</v>
      </c>
      <c r="U294" s="29">
        <f t="shared" si="147"/>
        <v>45656</v>
      </c>
      <c r="V294" s="3"/>
      <c r="W294" s="3"/>
      <c r="X294" s="85">
        <f>[2]Plan1!$A364</f>
        <v>47768</v>
      </c>
      <c r="Y294" s="86" t="str">
        <f>[2]Plan1!$C364</f>
        <v>Nossa Sr.a Aparecida - Padroeira do Brasil</v>
      </c>
      <c r="Z294" s="73"/>
      <c r="AA294" s="1"/>
      <c r="AB294" s="3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67">
        <f t="shared" si="151"/>
        <v>45307</v>
      </c>
      <c r="B295" s="68">
        <f t="shared" ca="1" si="132"/>
        <v>1184.2940330000001</v>
      </c>
      <c r="C295" s="14">
        <f t="shared" si="133"/>
        <v>1000</v>
      </c>
      <c r="D295" s="58">
        <f t="shared" si="149"/>
        <v>45302</v>
      </c>
      <c r="E295" s="57">
        <f ca="1">IF(D295&lt;$B$1,VLOOKUP(D295,[1]DI!$A$4:$B$15000,2,FALSE),0)</f>
        <v>0.11650000000000001</v>
      </c>
      <c r="F295" s="14">
        <f t="shared" ca="1" si="134"/>
        <v>1.0004373900000001</v>
      </c>
      <c r="G295" s="70">
        <f t="shared" ca="1" si="135"/>
        <v>1.1495112930848701</v>
      </c>
      <c r="H295" s="70">
        <f t="shared" si="136"/>
        <v>1</v>
      </c>
      <c r="I295" s="14">
        <f t="shared" ca="1" si="137"/>
        <v>1.14951129</v>
      </c>
      <c r="J295" s="13">
        <f t="shared" si="150"/>
        <v>2.69E-2</v>
      </c>
      <c r="K295" s="29">
        <f t="shared" si="138"/>
        <v>44894</v>
      </c>
      <c r="L295" s="2">
        <f t="shared" si="139"/>
        <v>283</v>
      </c>
      <c r="M295" s="17">
        <f t="shared" si="140"/>
        <v>283</v>
      </c>
      <c r="N295" s="12">
        <f t="shared" si="141"/>
        <v>1.0302587219999999</v>
      </c>
      <c r="O295" s="12">
        <f t="shared" ca="1" si="142"/>
        <v>1.184294033</v>
      </c>
      <c r="P295" s="17">
        <f t="shared" si="143"/>
        <v>0</v>
      </c>
      <c r="Q295" s="14">
        <f t="shared" ca="1" si="144"/>
        <v>184.29403300000001</v>
      </c>
      <c r="R295" s="20">
        <f t="shared" si="148"/>
        <v>0</v>
      </c>
      <c r="S295" s="14">
        <f t="shared" si="145"/>
        <v>0</v>
      </c>
      <c r="T295" s="4" t="str">
        <f t="shared" si="146"/>
        <v>J=</v>
      </c>
      <c r="U295" s="29">
        <f t="shared" si="147"/>
        <v>45656</v>
      </c>
      <c r="V295" s="3"/>
      <c r="W295" s="3"/>
      <c r="X295" s="85">
        <f>[2]Plan1!$A365</f>
        <v>47789</v>
      </c>
      <c r="Y295" s="86" t="str">
        <f>[2]Plan1!$C365</f>
        <v>Finados</v>
      </c>
      <c r="Z295" s="73"/>
      <c r="AA295" s="1"/>
      <c r="AB295" s="3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67">
        <f t="shared" si="151"/>
        <v>45308</v>
      </c>
      <c r="B296" s="68">
        <f t="shared" ca="1" si="132"/>
        <v>1184.9368449999999</v>
      </c>
      <c r="C296" s="14">
        <f t="shared" si="133"/>
        <v>1000</v>
      </c>
      <c r="D296" s="58">
        <f t="shared" si="149"/>
        <v>45303</v>
      </c>
      <c r="E296" s="57">
        <f ca="1">IF(D296&lt;$B$1,VLOOKUP(D296,[1]DI!$A$4:$B$15000,2,FALSE),0)</f>
        <v>0.11650000000000001</v>
      </c>
      <c r="F296" s="14">
        <f t="shared" ca="1" si="134"/>
        <v>1.0004373900000001</v>
      </c>
      <c r="G296" s="70">
        <f t="shared" ca="1" si="135"/>
        <v>1.1500140778293499</v>
      </c>
      <c r="H296" s="70">
        <f t="shared" si="136"/>
        <v>1</v>
      </c>
      <c r="I296" s="14">
        <f t="shared" ca="1" si="137"/>
        <v>1.15001408</v>
      </c>
      <c r="J296" s="13">
        <f t="shared" si="150"/>
        <v>2.69E-2</v>
      </c>
      <c r="K296" s="29">
        <f t="shared" si="138"/>
        <v>44894</v>
      </c>
      <c r="L296" s="2">
        <f t="shared" si="139"/>
        <v>284</v>
      </c>
      <c r="M296" s="17">
        <f t="shared" si="140"/>
        <v>284</v>
      </c>
      <c r="N296" s="12">
        <f t="shared" si="141"/>
        <v>1.0303672500000001</v>
      </c>
      <c r="O296" s="12">
        <f t="shared" ca="1" si="142"/>
        <v>1.184936845</v>
      </c>
      <c r="P296" s="17">
        <f t="shared" si="143"/>
        <v>0</v>
      </c>
      <c r="Q296" s="14">
        <f t="shared" ca="1" si="144"/>
        <v>184.93684500000001</v>
      </c>
      <c r="R296" s="20">
        <f t="shared" si="148"/>
        <v>0</v>
      </c>
      <c r="S296" s="14">
        <f t="shared" si="145"/>
        <v>0</v>
      </c>
      <c r="T296" s="4" t="str">
        <f t="shared" si="146"/>
        <v>J=</v>
      </c>
      <c r="U296" s="29">
        <f t="shared" si="147"/>
        <v>45656</v>
      </c>
      <c r="V296" s="3"/>
      <c r="W296" s="3"/>
      <c r="X296" s="85">
        <f>[2]Plan1!$A366</f>
        <v>47802</v>
      </c>
      <c r="Y296" s="86" t="str">
        <f>[2]Plan1!$C366</f>
        <v>Proclamação da República</v>
      </c>
      <c r="Z296" s="73"/>
      <c r="AA296" s="1"/>
      <c r="AB296" s="3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67">
        <f t="shared" si="151"/>
        <v>45309</v>
      </c>
      <c r="B297" s="68">
        <f t="shared" ca="1" si="132"/>
        <v>1185.579997</v>
      </c>
      <c r="C297" s="14">
        <f t="shared" si="133"/>
        <v>1000</v>
      </c>
      <c r="D297" s="58">
        <f t="shared" si="149"/>
        <v>45306</v>
      </c>
      <c r="E297" s="57">
        <f ca="1">IF(D297&lt;$B$1,VLOOKUP(D297,[1]DI!$A$4:$B$15000,2,FALSE),0)</f>
        <v>0.11650000000000001</v>
      </c>
      <c r="F297" s="14">
        <f t="shared" ca="1" si="134"/>
        <v>1.0004373900000001</v>
      </c>
      <c r="G297" s="70">
        <f t="shared" ca="1" si="135"/>
        <v>1.15051708248685</v>
      </c>
      <c r="H297" s="70">
        <f t="shared" si="136"/>
        <v>1</v>
      </c>
      <c r="I297" s="14">
        <f t="shared" ca="1" si="137"/>
        <v>1.15051708</v>
      </c>
      <c r="J297" s="13">
        <f t="shared" si="150"/>
        <v>2.69E-2</v>
      </c>
      <c r="K297" s="29">
        <f t="shared" si="138"/>
        <v>44894</v>
      </c>
      <c r="L297" s="2">
        <f t="shared" si="139"/>
        <v>285</v>
      </c>
      <c r="M297" s="17">
        <f t="shared" si="140"/>
        <v>285</v>
      </c>
      <c r="N297" s="12">
        <f t="shared" si="141"/>
        <v>1.0304757899999999</v>
      </c>
      <c r="O297" s="12">
        <f t="shared" ca="1" si="142"/>
        <v>1.1855799970000001</v>
      </c>
      <c r="P297" s="17">
        <f t="shared" si="143"/>
        <v>0</v>
      </c>
      <c r="Q297" s="14">
        <f t="shared" ca="1" si="144"/>
        <v>185.57999699999999</v>
      </c>
      <c r="R297" s="20">
        <f t="shared" si="148"/>
        <v>0</v>
      </c>
      <c r="S297" s="14">
        <f t="shared" si="145"/>
        <v>0</v>
      </c>
      <c r="T297" s="4" t="str">
        <f t="shared" si="146"/>
        <v>J=</v>
      </c>
      <c r="U297" s="29">
        <f t="shared" si="147"/>
        <v>45656</v>
      </c>
      <c r="V297" s="3"/>
      <c r="W297" s="3"/>
      <c r="X297" s="85">
        <f>[2]Plan1!$A367</f>
        <v>47807</v>
      </c>
      <c r="Y297" s="86" t="str">
        <f>[2]Plan1!$C367</f>
        <v>Dia Nacional de Zumbi e da Consciência Negra</v>
      </c>
      <c r="Z297" s="73"/>
      <c r="AA297" s="1"/>
      <c r="AB297" s="3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67">
        <f t="shared" si="151"/>
        <v>45310</v>
      </c>
      <c r="B298" s="68">
        <f t="shared" ca="1" si="132"/>
        <v>1186.2235089999999</v>
      </c>
      <c r="C298" s="14">
        <f t="shared" si="133"/>
        <v>1000</v>
      </c>
      <c r="D298" s="58">
        <f t="shared" si="149"/>
        <v>45307</v>
      </c>
      <c r="E298" s="57">
        <f ca="1">IF(D298&lt;$B$1,VLOOKUP(D298,[1]DI!$A$4:$B$15000,2,FALSE),0)</f>
        <v>0.11650000000000001</v>
      </c>
      <c r="F298" s="14">
        <f t="shared" ca="1" si="134"/>
        <v>1.0004373900000001</v>
      </c>
      <c r="G298" s="70">
        <f t="shared" ca="1" si="135"/>
        <v>1.1510203071535601</v>
      </c>
      <c r="H298" s="70">
        <f t="shared" si="136"/>
        <v>1</v>
      </c>
      <c r="I298" s="14">
        <f t="shared" ca="1" si="137"/>
        <v>1.15102031</v>
      </c>
      <c r="J298" s="13">
        <f t="shared" si="150"/>
        <v>2.69E-2</v>
      </c>
      <c r="K298" s="29">
        <f t="shared" si="138"/>
        <v>44894</v>
      </c>
      <c r="L298" s="2">
        <f t="shared" si="139"/>
        <v>286</v>
      </c>
      <c r="M298" s="17">
        <f t="shared" si="140"/>
        <v>286</v>
      </c>
      <c r="N298" s="12">
        <f t="shared" si="141"/>
        <v>1.030584342</v>
      </c>
      <c r="O298" s="12">
        <f t="shared" ca="1" si="142"/>
        <v>1.186223509</v>
      </c>
      <c r="P298" s="17">
        <f t="shared" si="143"/>
        <v>0</v>
      </c>
      <c r="Q298" s="14">
        <f t="shared" ca="1" si="144"/>
        <v>186.22350900000001</v>
      </c>
      <c r="R298" s="20">
        <f t="shared" si="148"/>
        <v>0</v>
      </c>
      <c r="S298" s="14">
        <f t="shared" si="145"/>
        <v>0</v>
      </c>
      <c r="T298" s="4" t="str">
        <f t="shared" si="146"/>
        <v>J=</v>
      </c>
      <c r="U298" s="29">
        <f t="shared" si="147"/>
        <v>45656</v>
      </c>
      <c r="V298" s="3"/>
      <c r="W298" s="3"/>
      <c r="X298" s="85">
        <f>[2]Plan1!$A368</f>
        <v>47842</v>
      </c>
      <c r="Y298" s="86" t="str">
        <f>[2]Plan1!$C368</f>
        <v>Natal</v>
      </c>
      <c r="Z298" s="73"/>
      <c r="AA298" s="1"/>
      <c r="AB298" s="3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67">
        <f t="shared" si="151"/>
        <v>45313</v>
      </c>
      <c r="B299" s="68">
        <f t="shared" ca="1" si="132"/>
        <v>1186.8673590000001</v>
      </c>
      <c r="C299" s="14">
        <f t="shared" si="133"/>
        <v>1000</v>
      </c>
      <c r="D299" s="58">
        <f t="shared" si="149"/>
        <v>45308</v>
      </c>
      <c r="E299" s="57">
        <f ca="1">IF(D299&lt;$B$1,VLOOKUP(D299,[1]DI!$A$4:$B$15000,2,FALSE),0)</f>
        <v>0.11650000000000001</v>
      </c>
      <c r="F299" s="14">
        <f t="shared" ca="1" si="134"/>
        <v>1.0004373900000001</v>
      </c>
      <c r="G299" s="70">
        <f t="shared" ca="1" si="135"/>
        <v>1.15152375192571</v>
      </c>
      <c r="H299" s="70">
        <f t="shared" si="136"/>
        <v>1</v>
      </c>
      <c r="I299" s="14">
        <f t="shared" ca="1" si="137"/>
        <v>1.15152375</v>
      </c>
      <c r="J299" s="13">
        <f t="shared" si="150"/>
        <v>2.69E-2</v>
      </c>
      <c r="K299" s="29">
        <f t="shared" si="138"/>
        <v>44894</v>
      </c>
      <c r="L299" s="2">
        <f t="shared" si="139"/>
        <v>287</v>
      </c>
      <c r="M299" s="17">
        <f t="shared" si="140"/>
        <v>287</v>
      </c>
      <c r="N299" s="12">
        <f t="shared" si="141"/>
        <v>1.030692905</v>
      </c>
      <c r="O299" s="12">
        <f t="shared" ca="1" si="142"/>
        <v>1.1868673590000001</v>
      </c>
      <c r="P299" s="17">
        <f t="shared" si="143"/>
        <v>0</v>
      </c>
      <c r="Q299" s="14">
        <f t="shared" ca="1" si="144"/>
        <v>186.86735899999999</v>
      </c>
      <c r="R299" s="20">
        <f t="shared" si="148"/>
        <v>0</v>
      </c>
      <c r="S299" s="14">
        <f t="shared" si="145"/>
        <v>0</v>
      </c>
      <c r="T299" s="4" t="str">
        <f t="shared" si="146"/>
        <v>J=</v>
      </c>
      <c r="U299" s="29">
        <f t="shared" si="147"/>
        <v>45656</v>
      </c>
      <c r="V299" s="3"/>
      <c r="W299" s="3"/>
      <c r="X299" s="85">
        <f>[2]Plan1!$A369</f>
        <v>47849</v>
      </c>
      <c r="Y299" s="86" t="str">
        <f>[2]Plan1!$C369</f>
        <v>Confraternização Universal</v>
      </c>
      <c r="Z299" s="73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67">
        <f t="shared" si="151"/>
        <v>45314</v>
      </c>
      <c r="B300" s="68">
        <f t="shared" ca="1" si="132"/>
        <v>1187.5115679999999</v>
      </c>
      <c r="C300" s="14">
        <f t="shared" si="133"/>
        <v>1000</v>
      </c>
      <c r="D300" s="58">
        <f t="shared" si="149"/>
        <v>45309</v>
      </c>
      <c r="E300" s="57">
        <f ca="1">IF(D300&lt;$B$1,VLOOKUP(D300,[1]DI!$A$4:$B$15000,2,FALSE),0)</f>
        <v>0.11650000000000001</v>
      </c>
      <c r="F300" s="14">
        <f t="shared" ca="1" si="134"/>
        <v>1.0004373900000001</v>
      </c>
      <c r="G300" s="70">
        <f t="shared" ca="1" si="135"/>
        <v>1.1520274168995599</v>
      </c>
      <c r="H300" s="70">
        <f t="shared" si="136"/>
        <v>1</v>
      </c>
      <c r="I300" s="14">
        <f t="shared" ca="1" si="137"/>
        <v>1.15202742</v>
      </c>
      <c r="J300" s="13">
        <f t="shared" si="150"/>
        <v>2.69E-2</v>
      </c>
      <c r="K300" s="29">
        <f t="shared" si="138"/>
        <v>44894</v>
      </c>
      <c r="L300" s="2">
        <f t="shared" si="139"/>
        <v>288</v>
      </c>
      <c r="M300" s="17">
        <f t="shared" si="140"/>
        <v>288</v>
      </c>
      <c r="N300" s="12">
        <f t="shared" si="141"/>
        <v>1.030801479</v>
      </c>
      <c r="O300" s="12">
        <f t="shared" ca="1" si="142"/>
        <v>1.1875115679999999</v>
      </c>
      <c r="P300" s="17">
        <f t="shared" si="143"/>
        <v>0</v>
      </c>
      <c r="Q300" s="14">
        <f t="shared" ca="1" si="144"/>
        <v>187.51156800000001</v>
      </c>
      <c r="R300" s="20">
        <f t="shared" si="148"/>
        <v>0</v>
      </c>
      <c r="S300" s="14">
        <f t="shared" si="145"/>
        <v>0</v>
      </c>
      <c r="T300" s="4" t="str">
        <f t="shared" si="146"/>
        <v>J=</v>
      </c>
      <c r="U300" s="29">
        <f t="shared" si="147"/>
        <v>45656</v>
      </c>
      <c r="V300" s="3"/>
      <c r="W300" s="3"/>
      <c r="X300" s="85">
        <f>[2]Plan1!$A370</f>
        <v>47903</v>
      </c>
      <c r="Y300" s="86" t="str">
        <f>[2]Plan1!$C370</f>
        <v>Carnaval</v>
      </c>
      <c r="Z300" s="73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67">
        <f t="shared" si="151"/>
        <v>45315</v>
      </c>
      <c r="B301" s="68">
        <f t="shared" ca="1" si="132"/>
        <v>1188.156117</v>
      </c>
      <c r="C301" s="14">
        <f t="shared" si="133"/>
        <v>1000</v>
      </c>
      <c r="D301" s="58">
        <f t="shared" si="149"/>
        <v>45310</v>
      </c>
      <c r="E301" s="57">
        <f ca="1">IF(D301&lt;$B$1,VLOOKUP(D301,[1]DI!$A$4:$B$15000,2,FALSE),0)</f>
        <v>0.11650000000000001</v>
      </c>
      <c r="F301" s="14">
        <f t="shared" ca="1" si="134"/>
        <v>1.0004373900000001</v>
      </c>
      <c r="G301" s="70">
        <f t="shared" ca="1" si="135"/>
        <v>1.1525313021714401</v>
      </c>
      <c r="H301" s="70">
        <f t="shared" si="136"/>
        <v>1</v>
      </c>
      <c r="I301" s="14">
        <f t="shared" ca="1" si="137"/>
        <v>1.1525312999999999</v>
      </c>
      <c r="J301" s="13">
        <f t="shared" si="150"/>
        <v>2.69E-2</v>
      </c>
      <c r="K301" s="29">
        <f t="shared" si="138"/>
        <v>44894</v>
      </c>
      <c r="L301" s="2">
        <f t="shared" si="139"/>
        <v>289</v>
      </c>
      <c r="M301" s="17">
        <f t="shared" si="140"/>
        <v>289</v>
      </c>
      <c r="N301" s="12">
        <f t="shared" si="141"/>
        <v>1.030910065</v>
      </c>
      <c r="O301" s="12">
        <f t="shared" ca="1" si="142"/>
        <v>1.1881561169999999</v>
      </c>
      <c r="P301" s="17">
        <f t="shared" si="143"/>
        <v>0</v>
      </c>
      <c r="Q301" s="14">
        <f t="shared" ca="1" si="144"/>
        <v>188.15611699999999</v>
      </c>
      <c r="R301" s="20">
        <f t="shared" si="148"/>
        <v>0</v>
      </c>
      <c r="S301" s="14">
        <f t="shared" si="145"/>
        <v>0</v>
      </c>
      <c r="T301" s="4" t="str">
        <f t="shared" si="146"/>
        <v>J=</v>
      </c>
      <c r="U301" s="29">
        <f t="shared" si="147"/>
        <v>45656</v>
      </c>
      <c r="V301" s="3"/>
      <c r="W301" s="3"/>
      <c r="X301" s="85">
        <f>[2]Plan1!$A371</f>
        <v>47904</v>
      </c>
      <c r="Y301" s="86" t="str">
        <f>[2]Plan1!$C371</f>
        <v>Carnaval</v>
      </c>
      <c r="Z301" s="73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67">
        <f t="shared" si="151"/>
        <v>45316</v>
      </c>
      <c r="B302" s="68">
        <f t="shared" ca="1" si="132"/>
        <v>1188.8010260000001</v>
      </c>
      <c r="C302" s="14">
        <f t="shared" si="133"/>
        <v>1000</v>
      </c>
      <c r="D302" s="58">
        <f t="shared" si="149"/>
        <v>45313</v>
      </c>
      <c r="E302" s="57">
        <f ca="1">IF(D302&lt;$B$1,VLOOKUP(D302,[1]DI!$A$4:$B$15000,2,FALSE),0)</f>
        <v>0.11650000000000001</v>
      </c>
      <c r="F302" s="14">
        <f t="shared" ca="1" si="134"/>
        <v>1.0004373900000001</v>
      </c>
      <c r="G302" s="70">
        <f t="shared" ca="1" si="135"/>
        <v>1.1530354078377001</v>
      </c>
      <c r="H302" s="70">
        <f t="shared" si="136"/>
        <v>1</v>
      </c>
      <c r="I302" s="14">
        <f t="shared" ca="1" si="137"/>
        <v>1.15303541</v>
      </c>
      <c r="J302" s="13">
        <f t="shared" si="150"/>
        <v>2.69E-2</v>
      </c>
      <c r="K302" s="29">
        <f t="shared" si="138"/>
        <v>44894</v>
      </c>
      <c r="L302" s="2">
        <f t="shared" si="139"/>
        <v>290</v>
      </c>
      <c r="M302" s="17">
        <f t="shared" si="140"/>
        <v>290</v>
      </c>
      <c r="N302" s="12">
        <f t="shared" si="141"/>
        <v>1.0310186619999999</v>
      </c>
      <c r="O302" s="12">
        <f t="shared" ca="1" si="142"/>
        <v>1.1888010259999999</v>
      </c>
      <c r="P302" s="17">
        <f t="shared" si="143"/>
        <v>0</v>
      </c>
      <c r="Q302" s="14">
        <f t="shared" ca="1" si="144"/>
        <v>188.80102600000001</v>
      </c>
      <c r="R302" s="20">
        <f t="shared" si="148"/>
        <v>0</v>
      </c>
      <c r="S302" s="14">
        <f t="shared" si="145"/>
        <v>0</v>
      </c>
      <c r="T302" s="4" t="str">
        <f t="shared" si="146"/>
        <v>J=</v>
      </c>
      <c r="U302" s="29">
        <f t="shared" si="147"/>
        <v>45656</v>
      </c>
      <c r="V302" s="3"/>
      <c r="W302" s="3"/>
      <c r="X302" s="85">
        <f>[2]Plan1!$A372</f>
        <v>47949</v>
      </c>
      <c r="Y302" s="86" t="str">
        <f>[2]Plan1!$C372</f>
        <v>Paixão de Cristo</v>
      </c>
      <c r="Z302" s="88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67">
        <f t="shared" si="151"/>
        <v>45317</v>
      </c>
      <c r="B303" s="68">
        <f t="shared" ca="1" si="132"/>
        <v>1189.446273</v>
      </c>
      <c r="C303" s="14">
        <f t="shared" si="133"/>
        <v>1000</v>
      </c>
      <c r="D303" s="58">
        <f t="shared" si="149"/>
        <v>45314</v>
      </c>
      <c r="E303" s="57">
        <f ca="1">IF(D303&lt;$B$1,VLOOKUP(D303,[1]DI!$A$4:$B$15000,2,FALSE),0)</f>
        <v>0.11650000000000001</v>
      </c>
      <c r="F303" s="14">
        <f t="shared" ca="1" si="134"/>
        <v>1.0004373900000001</v>
      </c>
      <c r="G303" s="70">
        <f t="shared" ca="1" si="135"/>
        <v>1.15353973399473</v>
      </c>
      <c r="H303" s="70">
        <f t="shared" si="136"/>
        <v>1</v>
      </c>
      <c r="I303" s="14">
        <f t="shared" ca="1" si="137"/>
        <v>1.1535397300000001</v>
      </c>
      <c r="J303" s="13">
        <f t="shared" si="150"/>
        <v>2.69E-2</v>
      </c>
      <c r="K303" s="29">
        <f t="shared" si="138"/>
        <v>44894</v>
      </c>
      <c r="L303" s="2">
        <f t="shared" si="139"/>
        <v>291</v>
      </c>
      <c r="M303" s="17">
        <f t="shared" si="140"/>
        <v>291</v>
      </c>
      <c r="N303" s="12">
        <f t="shared" si="141"/>
        <v>1.03112727</v>
      </c>
      <c r="O303" s="12">
        <f t="shared" ca="1" si="142"/>
        <v>1.1894462729999999</v>
      </c>
      <c r="P303" s="17">
        <f t="shared" si="143"/>
        <v>0</v>
      </c>
      <c r="Q303" s="14">
        <f t="shared" ca="1" si="144"/>
        <v>189.44627299999999</v>
      </c>
      <c r="R303" s="20">
        <f t="shared" si="148"/>
        <v>0</v>
      </c>
      <c r="S303" s="14">
        <f t="shared" si="145"/>
        <v>0</v>
      </c>
      <c r="T303" s="4" t="str">
        <f t="shared" si="146"/>
        <v>J=</v>
      </c>
      <c r="U303" s="29">
        <f t="shared" si="147"/>
        <v>45656</v>
      </c>
      <c r="V303" s="3"/>
      <c r="W303" s="3"/>
      <c r="X303" s="85">
        <f>[2]Plan1!$A373</f>
        <v>47959</v>
      </c>
      <c r="Y303" s="86" t="str">
        <f>[2]Plan1!$C373</f>
        <v>Tiradentes</v>
      </c>
      <c r="Z303" s="73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67">
        <f t="shared" si="151"/>
        <v>45320</v>
      </c>
      <c r="B304" s="68">
        <f t="shared" ca="1" si="132"/>
        <v>1190.0918810000001</v>
      </c>
      <c r="C304" s="14">
        <f t="shared" si="133"/>
        <v>1000</v>
      </c>
      <c r="D304" s="58">
        <f t="shared" si="149"/>
        <v>45315</v>
      </c>
      <c r="E304" s="57">
        <f ca="1">IF(D304&lt;$B$1,VLOOKUP(D304,[1]DI!$A$4:$B$15000,2,FALSE),0)</f>
        <v>0.11650000000000001</v>
      </c>
      <c r="F304" s="14">
        <f t="shared" ca="1" si="134"/>
        <v>1.0004373900000001</v>
      </c>
      <c r="G304" s="70">
        <f t="shared" ca="1" si="135"/>
        <v>1.1540442807389799</v>
      </c>
      <c r="H304" s="70">
        <f t="shared" si="136"/>
        <v>1</v>
      </c>
      <c r="I304" s="14">
        <f t="shared" ca="1" si="137"/>
        <v>1.1540442799999999</v>
      </c>
      <c r="J304" s="13">
        <f t="shared" si="150"/>
        <v>2.69E-2</v>
      </c>
      <c r="K304" s="29">
        <f t="shared" si="138"/>
        <v>44894</v>
      </c>
      <c r="L304" s="2">
        <f t="shared" si="139"/>
        <v>292</v>
      </c>
      <c r="M304" s="17">
        <f t="shared" si="140"/>
        <v>292</v>
      </c>
      <c r="N304" s="12">
        <f t="shared" si="141"/>
        <v>1.0312358909999999</v>
      </c>
      <c r="O304" s="12">
        <f t="shared" ca="1" si="142"/>
        <v>1.1900918810000001</v>
      </c>
      <c r="P304" s="17">
        <f t="shared" si="143"/>
        <v>0</v>
      </c>
      <c r="Q304" s="14">
        <f t="shared" ca="1" si="144"/>
        <v>190.091881</v>
      </c>
      <c r="R304" s="20">
        <f t="shared" si="148"/>
        <v>0</v>
      </c>
      <c r="S304" s="14">
        <f t="shared" si="145"/>
        <v>0</v>
      </c>
      <c r="T304" s="4" t="str">
        <f t="shared" si="146"/>
        <v>J=</v>
      </c>
      <c r="U304" s="29">
        <f t="shared" si="147"/>
        <v>45656</v>
      </c>
      <c r="V304" s="3"/>
      <c r="W304" s="3"/>
      <c r="X304" s="85">
        <f>[2]Plan1!$A374</f>
        <v>47969</v>
      </c>
      <c r="Y304" s="86" t="str">
        <f>[2]Plan1!$C374</f>
        <v>Dia do Trabalho</v>
      </c>
      <c r="Z304" s="73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67">
        <f t="shared" si="151"/>
        <v>45321</v>
      </c>
      <c r="B305" s="68">
        <f t="shared" ca="1" si="132"/>
        <v>1190.737838</v>
      </c>
      <c r="C305" s="14">
        <f t="shared" si="133"/>
        <v>1000</v>
      </c>
      <c r="D305" s="58">
        <f t="shared" si="149"/>
        <v>45316</v>
      </c>
      <c r="E305" s="57">
        <f ca="1">IF(D305&lt;$B$1,VLOOKUP(D305,[1]DI!$A$4:$B$15000,2,FALSE),0)</f>
        <v>0.11650000000000001</v>
      </c>
      <c r="F305" s="14">
        <f t="shared" ca="1" si="134"/>
        <v>1.0004373900000001</v>
      </c>
      <c r="G305" s="70">
        <f t="shared" ca="1" si="135"/>
        <v>1.15454904816693</v>
      </c>
      <c r="H305" s="70">
        <f t="shared" si="136"/>
        <v>1</v>
      </c>
      <c r="I305" s="14">
        <f t="shared" ca="1" si="137"/>
        <v>1.15454905</v>
      </c>
      <c r="J305" s="13">
        <f t="shared" si="150"/>
        <v>2.69E-2</v>
      </c>
      <c r="K305" s="29">
        <f t="shared" si="138"/>
        <v>44894</v>
      </c>
      <c r="L305" s="2">
        <f t="shared" si="139"/>
        <v>293</v>
      </c>
      <c r="M305" s="17">
        <f t="shared" si="140"/>
        <v>293</v>
      </c>
      <c r="N305" s="12">
        <f t="shared" si="141"/>
        <v>1.0313445219999999</v>
      </c>
      <c r="O305" s="12">
        <f t="shared" ca="1" si="142"/>
        <v>1.190737838</v>
      </c>
      <c r="P305" s="17">
        <f t="shared" si="143"/>
        <v>0</v>
      </c>
      <c r="Q305" s="14">
        <f t="shared" ca="1" si="144"/>
        <v>190.73783800000001</v>
      </c>
      <c r="R305" s="20">
        <f t="shared" si="148"/>
        <v>0</v>
      </c>
      <c r="S305" s="14">
        <f t="shared" si="145"/>
        <v>0</v>
      </c>
      <c r="T305" s="4" t="str">
        <f t="shared" si="146"/>
        <v>J=</v>
      </c>
      <c r="U305" s="29">
        <f t="shared" si="147"/>
        <v>45656</v>
      </c>
      <c r="V305" s="3"/>
      <c r="W305" s="3"/>
      <c r="X305" s="85">
        <f>[2]Plan1!$A375</f>
        <v>48011</v>
      </c>
      <c r="Y305" s="86" t="str">
        <f>[2]Plan1!$C375</f>
        <v>Corpus Christi</v>
      </c>
      <c r="Z305" s="88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67">
        <f t="shared" si="151"/>
        <v>45322</v>
      </c>
      <c r="B306" s="68">
        <f t="shared" ca="1" si="132"/>
        <v>1191.384145</v>
      </c>
      <c r="C306" s="14">
        <f t="shared" si="133"/>
        <v>1000</v>
      </c>
      <c r="D306" s="58">
        <f t="shared" si="149"/>
        <v>45317</v>
      </c>
      <c r="E306" s="57">
        <f ca="1">IF(D306&lt;$B$1,VLOOKUP(D306,[1]DI!$A$4:$B$15000,2,FALSE),0)</f>
        <v>0.11650000000000001</v>
      </c>
      <c r="F306" s="14">
        <f t="shared" ca="1" si="134"/>
        <v>1.0004373900000001</v>
      </c>
      <c r="G306" s="70">
        <f t="shared" ca="1" si="135"/>
        <v>1.1550540363751101</v>
      </c>
      <c r="H306" s="70">
        <f t="shared" si="136"/>
        <v>1</v>
      </c>
      <c r="I306" s="14">
        <f t="shared" ca="1" si="137"/>
        <v>1.15505404</v>
      </c>
      <c r="J306" s="13">
        <f t="shared" si="150"/>
        <v>2.69E-2</v>
      </c>
      <c r="K306" s="29">
        <f t="shared" si="138"/>
        <v>44894</v>
      </c>
      <c r="L306" s="2">
        <f t="shared" si="139"/>
        <v>294</v>
      </c>
      <c r="M306" s="17">
        <f t="shared" si="140"/>
        <v>294</v>
      </c>
      <c r="N306" s="12">
        <f t="shared" si="141"/>
        <v>1.0314531650000001</v>
      </c>
      <c r="O306" s="12">
        <f t="shared" ca="1" si="142"/>
        <v>1.191384145</v>
      </c>
      <c r="P306" s="17">
        <f t="shared" si="143"/>
        <v>0</v>
      </c>
      <c r="Q306" s="14">
        <f t="shared" ca="1" si="144"/>
        <v>191.38414499999999</v>
      </c>
      <c r="R306" s="20">
        <f t="shared" si="148"/>
        <v>0</v>
      </c>
      <c r="S306" s="14">
        <f t="shared" si="145"/>
        <v>0</v>
      </c>
      <c r="T306" s="4" t="str">
        <f t="shared" si="146"/>
        <v>J=</v>
      </c>
      <c r="U306" s="29">
        <f t="shared" si="147"/>
        <v>45656</v>
      </c>
      <c r="V306" s="3"/>
      <c r="W306" s="3"/>
      <c r="X306" s="85">
        <f>[2]Plan1!$A376</f>
        <v>48098</v>
      </c>
      <c r="Y306" s="86" t="str">
        <f>[2]Plan1!$C376</f>
        <v>Independência do Brasil</v>
      </c>
      <c r="Z306" s="73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67">
        <f t="shared" si="151"/>
        <v>45323</v>
      </c>
      <c r="B307" s="68">
        <f t="shared" ca="1" si="132"/>
        <v>1192.030802</v>
      </c>
      <c r="C307" s="14">
        <f t="shared" si="133"/>
        <v>1000</v>
      </c>
      <c r="D307" s="58">
        <f t="shared" si="149"/>
        <v>45320</v>
      </c>
      <c r="E307" s="57">
        <f ca="1">IF(D307&lt;$B$1,VLOOKUP(D307,[1]DI!$A$4:$B$15000,2,FALSE),0)</f>
        <v>0.11650000000000001</v>
      </c>
      <c r="F307" s="14">
        <f t="shared" ca="1" si="134"/>
        <v>1.0004373900000001</v>
      </c>
      <c r="G307" s="70">
        <f t="shared" ca="1" si="135"/>
        <v>1.15555924546008</v>
      </c>
      <c r="H307" s="70">
        <f t="shared" si="136"/>
        <v>1</v>
      </c>
      <c r="I307" s="14">
        <f t="shared" ca="1" si="137"/>
        <v>1.15555925</v>
      </c>
      <c r="J307" s="13">
        <f t="shared" si="150"/>
        <v>2.69E-2</v>
      </c>
      <c r="K307" s="29">
        <f t="shared" si="138"/>
        <v>44894</v>
      </c>
      <c r="L307" s="2">
        <f t="shared" si="139"/>
        <v>295</v>
      </c>
      <c r="M307" s="17">
        <f t="shared" si="140"/>
        <v>295</v>
      </c>
      <c r="N307" s="12">
        <f t="shared" si="141"/>
        <v>1.031561819</v>
      </c>
      <c r="O307" s="12">
        <f t="shared" ca="1" si="142"/>
        <v>1.1920308019999999</v>
      </c>
      <c r="P307" s="17">
        <f t="shared" si="143"/>
        <v>0</v>
      </c>
      <c r="Q307" s="14">
        <f t="shared" ca="1" si="144"/>
        <v>192.03080199999999</v>
      </c>
      <c r="R307" s="20">
        <f t="shared" si="148"/>
        <v>0</v>
      </c>
      <c r="S307" s="14">
        <f t="shared" si="145"/>
        <v>0</v>
      </c>
      <c r="T307" s="4" t="str">
        <f t="shared" si="146"/>
        <v>J=</v>
      </c>
      <c r="U307" s="29">
        <f t="shared" si="147"/>
        <v>45656</v>
      </c>
      <c r="V307" s="3"/>
      <c r="W307" s="3"/>
      <c r="X307" s="85">
        <f>[2]Plan1!$A377</f>
        <v>48133</v>
      </c>
      <c r="Y307" s="86" t="str">
        <f>[2]Plan1!$C377</f>
        <v>Nossa Sr.a Aparecida - Padroeira do Brasil</v>
      </c>
      <c r="Z307" s="73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67">
        <f t="shared" si="151"/>
        <v>45324</v>
      </c>
      <c r="B308" s="68">
        <f t="shared" ca="1" si="132"/>
        <v>1192.677809</v>
      </c>
      <c r="C308" s="14">
        <f t="shared" si="133"/>
        <v>1000</v>
      </c>
      <c r="D308" s="58">
        <f t="shared" si="149"/>
        <v>45321</v>
      </c>
      <c r="E308" s="57">
        <f ca="1">IF(D308&lt;$B$1,VLOOKUP(D308,[1]DI!$A$4:$B$15000,2,FALSE),0)</f>
        <v>0.11650000000000001</v>
      </c>
      <c r="F308" s="14">
        <f t="shared" ca="1" si="134"/>
        <v>1.0004373900000001</v>
      </c>
      <c r="G308" s="70">
        <f t="shared" ca="1" si="135"/>
        <v>1.15606467551845</v>
      </c>
      <c r="H308" s="70">
        <f t="shared" si="136"/>
        <v>1</v>
      </c>
      <c r="I308" s="14">
        <f t="shared" ca="1" si="137"/>
        <v>1.1560646800000001</v>
      </c>
      <c r="J308" s="13">
        <f t="shared" si="150"/>
        <v>2.69E-2</v>
      </c>
      <c r="K308" s="29">
        <f t="shared" si="138"/>
        <v>44894</v>
      </c>
      <c r="L308" s="2">
        <f t="shared" si="139"/>
        <v>296</v>
      </c>
      <c r="M308" s="17">
        <f t="shared" si="140"/>
        <v>296</v>
      </c>
      <c r="N308" s="12">
        <f t="shared" si="141"/>
        <v>1.031670485</v>
      </c>
      <c r="O308" s="12">
        <f t="shared" ca="1" si="142"/>
        <v>1.1926778090000001</v>
      </c>
      <c r="P308" s="17">
        <f t="shared" si="143"/>
        <v>0</v>
      </c>
      <c r="Q308" s="14">
        <f t="shared" ca="1" si="144"/>
        <v>192.677809</v>
      </c>
      <c r="R308" s="20">
        <f t="shared" si="148"/>
        <v>0</v>
      </c>
      <c r="S308" s="14">
        <f t="shared" si="145"/>
        <v>0</v>
      </c>
      <c r="T308" s="4" t="str">
        <f t="shared" si="146"/>
        <v>J=</v>
      </c>
      <c r="U308" s="29">
        <f t="shared" si="147"/>
        <v>45656</v>
      </c>
      <c r="V308" s="3"/>
      <c r="W308" s="3"/>
      <c r="X308" s="85">
        <f>[2]Plan1!$A378</f>
        <v>48154</v>
      </c>
      <c r="Y308" s="86" t="str">
        <f>[2]Plan1!$C378</f>
        <v>Finados</v>
      </c>
      <c r="Z308" s="73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67">
        <f t="shared" si="151"/>
        <v>45327</v>
      </c>
      <c r="B309" s="68">
        <f t="shared" ca="1" si="132"/>
        <v>1193.325167</v>
      </c>
      <c r="C309" s="14">
        <f t="shared" si="133"/>
        <v>1000</v>
      </c>
      <c r="D309" s="58">
        <f t="shared" si="149"/>
        <v>45322</v>
      </c>
      <c r="E309" s="57">
        <f ca="1">IF(D309&lt;$B$1,VLOOKUP(D309,[1]DI!$A$4:$B$15000,2,FALSE),0)</f>
        <v>0.11650000000000001</v>
      </c>
      <c r="F309" s="14">
        <f t="shared" ca="1" si="134"/>
        <v>1.0004373900000001</v>
      </c>
      <c r="G309" s="70">
        <f t="shared" ca="1" si="135"/>
        <v>1.1565703266468801</v>
      </c>
      <c r="H309" s="70">
        <f t="shared" si="136"/>
        <v>1</v>
      </c>
      <c r="I309" s="14">
        <f t="shared" ca="1" si="137"/>
        <v>1.1565703300000001</v>
      </c>
      <c r="J309" s="13">
        <f t="shared" si="150"/>
        <v>2.69E-2</v>
      </c>
      <c r="K309" s="29">
        <f t="shared" si="138"/>
        <v>44894</v>
      </c>
      <c r="L309" s="2">
        <f t="shared" si="139"/>
        <v>297</v>
      </c>
      <c r="M309" s="17">
        <f t="shared" si="140"/>
        <v>297</v>
      </c>
      <c r="N309" s="12">
        <f t="shared" si="141"/>
        <v>1.0317791629999999</v>
      </c>
      <c r="O309" s="12">
        <f t="shared" ca="1" si="142"/>
        <v>1.193325167</v>
      </c>
      <c r="P309" s="17">
        <f t="shared" si="143"/>
        <v>0</v>
      </c>
      <c r="Q309" s="14">
        <f t="shared" ca="1" si="144"/>
        <v>193.32516699999999</v>
      </c>
      <c r="R309" s="20">
        <f t="shared" si="148"/>
        <v>0</v>
      </c>
      <c r="S309" s="14">
        <f t="shared" si="145"/>
        <v>0</v>
      </c>
      <c r="T309" s="4" t="str">
        <f t="shared" si="146"/>
        <v>J=</v>
      </c>
      <c r="U309" s="29">
        <f t="shared" si="147"/>
        <v>45656</v>
      </c>
      <c r="V309" s="3"/>
      <c r="W309" s="3"/>
      <c r="X309" s="85">
        <f>[2]Plan1!$A379</f>
        <v>48167</v>
      </c>
      <c r="Y309" s="86" t="str">
        <f>[2]Plan1!$C379</f>
        <v>Proclamação da República</v>
      </c>
      <c r="Z309" s="73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67">
        <f t="shared" si="151"/>
        <v>45328</v>
      </c>
      <c r="B310" s="68">
        <f t="shared" ca="1" si="132"/>
        <v>1193.9728729999999</v>
      </c>
      <c r="C310" s="14">
        <f t="shared" si="133"/>
        <v>1000</v>
      </c>
      <c r="D310" s="58">
        <f t="shared" si="149"/>
        <v>45323</v>
      </c>
      <c r="E310" s="57">
        <f ca="1">IF(D310&lt;$B$1,VLOOKUP(D310,[1]DI!$A$4:$B$15000,2,FALSE),0)</f>
        <v>0.1115</v>
      </c>
      <c r="F310" s="14">
        <f t="shared" ca="1" si="134"/>
        <v>1.00041957</v>
      </c>
      <c r="G310" s="70">
        <f t="shared" ca="1" si="135"/>
        <v>1.1570761989420499</v>
      </c>
      <c r="H310" s="70">
        <f t="shared" si="136"/>
        <v>1</v>
      </c>
      <c r="I310" s="14">
        <f t="shared" ca="1" si="137"/>
        <v>1.1570762000000001</v>
      </c>
      <c r="J310" s="13">
        <f t="shared" si="150"/>
        <v>2.69E-2</v>
      </c>
      <c r="K310" s="29">
        <f t="shared" si="138"/>
        <v>44894</v>
      </c>
      <c r="L310" s="2">
        <f t="shared" si="139"/>
        <v>298</v>
      </c>
      <c r="M310" s="17">
        <f t="shared" si="140"/>
        <v>298</v>
      </c>
      <c r="N310" s="12">
        <f t="shared" si="141"/>
        <v>1.031887851</v>
      </c>
      <c r="O310" s="12">
        <f t="shared" ca="1" si="142"/>
        <v>1.1939728730000001</v>
      </c>
      <c r="P310" s="17">
        <f t="shared" si="143"/>
        <v>0</v>
      </c>
      <c r="Q310" s="14">
        <f t="shared" ca="1" si="144"/>
        <v>193.97287299999999</v>
      </c>
      <c r="R310" s="20">
        <f t="shared" si="148"/>
        <v>0</v>
      </c>
      <c r="S310" s="14">
        <f t="shared" si="145"/>
        <v>0</v>
      </c>
      <c r="T310" s="4" t="str">
        <f t="shared" si="146"/>
        <v>J=</v>
      </c>
      <c r="U310" s="29">
        <f t="shared" si="147"/>
        <v>45656</v>
      </c>
      <c r="V310" s="3"/>
      <c r="W310" s="3"/>
      <c r="X310" s="85">
        <f>[2]Plan1!$A380</f>
        <v>48172</v>
      </c>
      <c r="Y310" s="86" t="str">
        <f>[2]Plan1!$C380</f>
        <v>Dia Nacional de Zumbi e da Consciência Negra</v>
      </c>
      <c r="Z310" s="73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67">
        <f t="shared" si="151"/>
        <v>45329</v>
      </c>
      <c r="B311" s="68">
        <f t="shared" ca="1" si="132"/>
        <v>1194.599651</v>
      </c>
      <c r="C311" s="14">
        <f t="shared" si="133"/>
        <v>1000</v>
      </c>
      <c r="D311" s="58">
        <f t="shared" si="149"/>
        <v>45324</v>
      </c>
      <c r="E311" s="57">
        <f ca="1">IF(D311&lt;$B$1,VLOOKUP(D311,[1]DI!$A$4:$B$15000,2,FALSE),0)</f>
        <v>0.1115</v>
      </c>
      <c r="F311" s="14">
        <f t="shared" ca="1" si="134"/>
        <v>1.00041957</v>
      </c>
      <c r="G311" s="70">
        <f t="shared" ca="1" si="135"/>
        <v>1.15756167340284</v>
      </c>
      <c r="H311" s="70">
        <f t="shared" si="136"/>
        <v>1</v>
      </c>
      <c r="I311" s="14">
        <f t="shared" ca="1" si="137"/>
        <v>1.15756167</v>
      </c>
      <c r="J311" s="13">
        <f t="shared" si="150"/>
        <v>2.69E-2</v>
      </c>
      <c r="K311" s="29">
        <f t="shared" si="138"/>
        <v>44894</v>
      </c>
      <c r="L311" s="2">
        <f t="shared" si="139"/>
        <v>299</v>
      </c>
      <c r="M311" s="17">
        <f t="shared" si="140"/>
        <v>299</v>
      </c>
      <c r="N311" s="12">
        <f t="shared" si="141"/>
        <v>1.031996551</v>
      </c>
      <c r="O311" s="12">
        <f t="shared" ca="1" si="142"/>
        <v>1.1945996510000001</v>
      </c>
      <c r="P311" s="17">
        <f t="shared" si="143"/>
        <v>0</v>
      </c>
      <c r="Q311" s="14">
        <f t="shared" ca="1" si="144"/>
        <v>194.59965099999999</v>
      </c>
      <c r="R311" s="20">
        <f t="shared" si="148"/>
        <v>0</v>
      </c>
      <c r="S311" s="14">
        <f t="shared" si="145"/>
        <v>0</v>
      </c>
      <c r="T311" s="4" t="str">
        <f t="shared" si="146"/>
        <v>J=</v>
      </c>
      <c r="U311" s="29">
        <f t="shared" si="147"/>
        <v>45656</v>
      </c>
      <c r="V311" s="3"/>
      <c r="W311" s="3"/>
      <c r="X311" s="85">
        <f>[2]Plan1!$A381</f>
        <v>48207</v>
      </c>
      <c r="Y311" s="86" t="str">
        <f>[2]Plan1!$C381</f>
        <v>Natal</v>
      </c>
      <c r="Z311" s="73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67">
        <f t="shared" si="151"/>
        <v>45330</v>
      </c>
      <c r="B312" s="68">
        <f t="shared" ca="1" si="132"/>
        <v>1195.2267649999999</v>
      </c>
      <c r="C312" s="14">
        <f t="shared" si="133"/>
        <v>1000</v>
      </c>
      <c r="D312" s="58">
        <f t="shared" si="149"/>
        <v>45327</v>
      </c>
      <c r="E312" s="57">
        <f ca="1">IF(D312&lt;$B$1,VLOOKUP(D312,[1]DI!$A$4:$B$15000,2,FALSE),0)</f>
        <v>0.1115</v>
      </c>
      <c r="F312" s="14">
        <f t="shared" ca="1" si="134"/>
        <v>1.00041957</v>
      </c>
      <c r="G312" s="70">
        <f t="shared" ca="1" si="135"/>
        <v>1.1580473515541501</v>
      </c>
      <c r="H312" s="70">
        <f t="shared" si="136"/>
        <v>1</v>
      </c>
      <c r="I312" s="14">
        <f t="shared" ca="1" si="137"/>
        <v>1.1580473499999999</v>
      </c>
      <c r="J312" s="13">
        <f t="shared" si="150"/>
        <v>2.69E-2</v>
      </c>
      <c r="K312" s="29">
        <f t="shared" si="138"/>
        <v>44894</v>
      </c>
      <c r="L312" s="2">
        <f t="shared" si="139"/>
        <v>300</v>
      </c>
      <c r="M312" s="17">
        <f t="shared" si="140"/>
        <v>300</v>
      </c>
      <c r="N312" s="12">
        <f t="shared" si="141"/>
        <v>1.0321052630000001</v>
      </c>
      <c r="O312" s="12">
        <f t="shared" ca="1" si="142"/>
        <v>1.1952267649999999</v>
      </c>
      <c r="P312" s="17">
        <f t="shared" si="143"/>
        <v>0</v>
      </c>
      <c r="Q312" s="14">
        <f t="shared" ca="1" si="144"/>
        <v>195.226765</v>
      </c>
      <c r="R312" s="20">
        <f t="shared" si="148"/>
        <v>0</v>
      </c>
      <c r="S312" s="14">
        <f t="shared" si="145"/>
        <v>0</v>
      </c>
      <c r="T312" s="4" t="str">
        <f t="shared" si="146"/>
        <v>J=</v>
      </c>
      <c r="U312" s="29">
        <f t="shared" si="147"/>
        <v>45656</v>
      </c>
      <c r="V312" s="3"/>
      <c r="W312" s="3"/>
      <c r="X312" s="85">
        <f>[2]Plan1!$A382</f>
        <v>48214</v>
      </c>
      <c r="Y312" s="86" t="str">
        <f>[2]Plan1!$C382</f>
        <v>Confraternização Universal</v>
      </c>
      <c r="Z312" s="73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67">
        <f t="shared" si="151"/>
        <v>45331</v>
      </c>
      <c r="B313" s="68">
        <f t="shared" ca="1" si="132"/>
        <v>1195.8542030000001</v>
      </c>
      <c r="C313" s="14">
        <f t="shared" si="133"/>
        <v>1000</v>
      </c>
      <c r="D313" s="58">
        <f t="shared" si="149"/>
        <v>45328</v>
      </c>
      <c r="E313" s="57">
        <f ca="1">IF(D313&lt;$B$1,VLOOKUP(D313,[1]DI!$A$4:$B$15000,2,FALSE),0)</f>
        <v>0.1115</v>
      </c>
      <c r="F313" s="14">
        <f t="shared" ca="1" si="134"/>
        <v>1.00041957</v>
      </c>
      <c r="G313" s="70">
        <f t="shared" ca="1" si="135"/>
        <v>1.15853323348144</v>
      </c>
      <c r="H313" s="70">
        <f t="shared" si="136"/>
        <v>1</v>
      </c>
      <c r="I313" s="14">
        <f t="shared" ca="1" si="137"/>
        <v>1.15853323</v>
      </c>
      <c r="J313" s="13">
        <f t="shared" si="150"/>
        <v>2.69E-2</v>
      </c>
      <c r="K313" s="29">
        <f t="shared" si="138"/>
        <v>44894</v>
      </c>
      <c r="L313" s="2">
        <f t="shared" si="139"/>
        <v>301</v>
      </c>
      <c r="M313" s="17">
        <f t="shared" si="140"/>
        <v>301</v>
      </c>
      <c r="N313" s="12">
        <f t="shared" si="141"/>
        <v>1.0322139859999999</v>
      </c>
      <c r="O313" s="12">
        <f t="shared" ca="1" si="142"/>
        <v>1.1958542029999999</v>
      </c>
      <c r="P313" s="17">
        <f t="shared" si="143"/>
        <v>0</v>
      </c>
      <c r="Q313" s="14">
        <f t="shared" ca="1" si="144"/>
        <v>195.85420300000001</v>
      </c>
      <c r="R313" s="20">
        <f t="shared" si="148"/>
        <v>0</v>
      </c>
      <c r="S313" s="14">
        <f t="shared" si="145"/>
        <v>0</v>
      </c>
      <c r="T313" s="4" t="str">
        <f t="shared" si="146"/>
        <v>J=</v>
      </c>
      <c r="U313" s="29">
        <f t="shared" si="147"/>
        <v>45656</v>
      </c>
      <c r="V313" s="3"/>
      <c r="W313" s="3"/>
      <c r="X313" s="85">
        <f>[2]Plan1!$A383</f>
        <v>48253</v>
      </c>
      <c r="Y313" s="86" t="str">
        <f>[2]Plan1!$C383</f>
        <v>Carnaval</v>
      </c>
      <c r="Z313" s="73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67">
        <f t="shared" si="151"/>
        <v>45336</v>
      </c>
      <c r="B314" s="68">
        <f t="shared" ca="1" si="132"/>
        <v>1196.481978</v>
      </c>
      <c r="C314" s="14">
        <f t="shared" si="133"/>
        <v>1000</v>
      </c>
      <c r="D314" s="58">
        <f t="shared" si="149"/>
        <v>45329</v>
      </c>
      <c r="E314" s="57">
        <f ca="1">IF(D314&lt;$B$1,VLOOKUP(D314,[1]DI!$A$4:$B$15000,2,FALSE),0)</f>
        <v>0.1115</v>
      </c>
      <c r="F314" s="14">
        <f t="shared" ca="1" si="134"/>
        <v>1.00041957</v>
      </c>
      <c r="G314" s="70">
        <f t="shared" ca="1" si="135"/>
        <v>1.1590193192702101</v>
      </c>
      <c r="H314" s="70">
        <f t="shared" si="136"/>
        <v>1</v>
      </c>
      <c r="I314" s="14">
        <f t="shared" ca="1" si="137"/>
        <v>1.1590193200000001</v>
      </c>
      <c r="J314" s="13">
        <f t="shared" si="150"/>
        <v>2.69E-2</v>
      </c>
      <c r="K314" s="29">
        <f t="shared" si="138"/>
        <v>44894</v>
      </c>
      <c r="L314" s="2">
        <f t="shared" si="139"/>
        <v>302</v>
      </c>
      <c r="M314" s="17">
        <f t="shared" si="140"/>
        <v>302</v>
      </c>
      <c r="N314" s="12">
        <f t="shared" si="141"/>
        <v>1.0323227210000001</v>
      </c>
      <c r="O314" s="12">
        <f t="shared" ca="1" si="142"/>
        <v>1.196481978</v>
      </c>
      <c r="P314" s="17">
        <f t="shared" si="143"/>
        <v>0</v>
      </c>
      <c r="Q314" s="14">
        <f t="shared" ca="1" si="144"/>
        <v>196.481978</v>
      </c>
      <c r="R314" s="20">
        <f t="shared" si="148"/>
        <v>0</v>
      </c>
      <c r="S314" s="14">
        <f t="shared" si="145"/>
        <v>0</v>
      </c>
      <c r="T314" s="4" t="str">
        <f t="shared" si="146"/>
        <v>J=</v>
      </c>
      <c r="U314" s="29">
        <f t="shared" si="147"/>
        <v>45656</v>
      </c>
      <c r="V314" s="3"/>
      <c r="W314" s="3"/>
      <c r="X314" s="85">
        <f>[2]Plan1!$A384</f>
        <v>48254</v>
      </c>
      <c r="Y314" s="86" t="str">
        <f>[2]Plan1!$C384</f>
        <v>Carnaval</v>
      </c>
      <c r="Z314" s="73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67">
        <f t="shared" si="151"/>
        <v>45337</v>
      </c>
      <c r="B315" s="68">
        <f t="shared" ca="1" si="132"/>
        <v>1197.1100779999999</v>
      </c>
      <c r="C315" s="14">
        <f t="shared" si="133"/>
        <v>1000</v>
      </c>
      <c r="D315" s="58">
        <f t="shared" si="149"/>
        <v>45330</v>
      </c>
      <c r="E315" s="57">
        <f ca="1">IF(D315&lt;$B$1,VLOOKUP(D315,[1]DI!$A$4:$B$15000,2,FALSE),0)</f>
        <v>0.1115</v>
      </c>
      <c r="F315" s="14">
        <f t="shared" ca="1" si="134"/>
        <v>1.00041957</v>
      </c>
      <c r="G315" s="70">
        <f t="shared" ca="1" si="135"/>
        <v>1.1595056090060001</v>
      </c>
      <c r="H315" s="70">
        <f t="shared" si="136"/>
        <v>1</v>
      </c>
      <c r="I315" s="14">
        <f t="shared" ca="1" si="137"/>
        <v>1.1595056100000001</v>
      </c>
      <c r="J315" s="13">
        <f t="shared" si="150"/>
        <v>2.69E-2</v>
      </c>
      <c r="K315" s="29">
        <f t="shared" si="138"/>
        <v>44894</v>
      </c>
      <c r="L315" s="2">
        <f t="shared" si="139"/>
        <v>303</v>
      </c>
      <c r="M315" s="17">
        <f t="shared" si="140"/>
        <v>303</v>
      </c>
      <c r="N315" s="12">
        <f t="shared" si="141"/>
        <v>1.0324314670000001</v>
      </c>
      <c r="O315" s="12">
        <f t="shared" ca="1" si="142"/>
        <v>1.1971100779999999</v>
      </c>
      <c r="P315" s="17">
        <f t="shared" si="143"/>
        <v>0</v>
      </c>
      <c r="Q315" s="14">
        <f t="shared" ca="1" si="144"/>
        <v>197.11007799999999</v>
      </c>
      <c r="R315" s="20">
        <f t="shared" si="148"/>
        <v>0</v>
      </c>
      <c r="S315" s="14">
        <f t="shared" si="145"/>
        <v>0</v>
      </c>
      <c r="T315" s="4" t="str">
        <f t="shared" si="146"/>
        <v>J=</v>
      </c>
      <c r="U315" s="29">
        <f t="shared" si="147"/>
        <v>45656</v>
      </c>
      <c r="V315" s="3"/>
      <c r="W315" s="3"/>
      <c r="X315" s="85">
        <f>[2]Plan1!$A385</f>
        <v>48299</v>
      </c>
      <c r="Y315" s="86" t="str">
        <f>[2]Plan1!$C385</f>
        <v>Paixão de Cristo</v>
      </c>
      <c r="Z315" s="73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67">
        <f t="shared" si="151"/>
        <v>45338</v>
      </c>
      <c r="B316" s="68">
        <f t="shared" ca="1" si="132"/>
        <v>1197.738503</v>
      </c>
      <c r="C316" s="14">
        <f t="shared" si="133"/>
        <v>1000</v>
      </c>
      <c r="D316" s="58">
        <f t="shared" si="149"/>
        <v>45331</v>
      </c>
      <c r="E316" s="57">
        <f ca="1">IF(D316&lt;$B$1,VLOOKUP(D316,[1]DI!$A$4:$B$15000,2,FALSE),0)</f>
        <v>0.1115</v>
      </c>
      <c r="F316" s="14">
        <f t="shared" ca="1" si="134"/>
        <v>1.00041957</v>
      </c>
      <c r="G316" s="70">
        <f t="shared" ca="1" si="135"/>
        <v>1.15999210277437</v>
      </c>
      <c r="H316" s="70">
        <f t="shared" si="136"/>
        <v>1</v>
      </c>
      <c r="I316" s="14">
        <f t="shared" ca="1" si="137"/>
        <v>1.1599921</v>
      </c>
      <c r="J316" s="13">
        <f t="shared" si="150"/>
        <v>2.69E-2</v>
      </c>
      <c r="K316" s="29">
        <f t="shared" si="138"/>
        <v>44894</v>
      </c>
      <c r="L316" s="2">
        <f t="shared" si="139"/>
        <v>304</v>
      </c>
      <c r="M316" s="17">
        <f t="shared" si="140"/>
        <v>304</v>
      </c>
      <c r="N316" s="12">
        <f t="shared" si="141"/>
        <v>1.0325402239999999</v>
      </c>
      <c r="O316" s="12">
        <f t="shared" ca="1" si="142"/>
        <v>1.1977385030000001</v>
      </c>
      <c r="P316" s="17">
        <f t="shared" si="143"/>
        <v>0</v>
      </c>
      <c r="Q316" s="14">
        <f t="shared" ca="1" si="144"/>
        <v>197.73850300000001</v>
      </c>
      <c r="R316" s="20">
        <f t="shared" si="148"/>
        <v>0</v>
      </c>
      <c r="S316" s="14">
        <f t="shared" si="145"/>
        <v>0</v>
      </c>
      <c r="T316" s="4" t="str">
        <f t="shared" si="146"/>
        <v>J=</v>
      </c>
      <c r="U316" s="29">
        <f t="shared" si="147"/>
        <v>45656</v>
      </c>
      <c r="V316" s="3"/>
      <c r="W316" s="3"/>
      <c r="X316" s="85">
        <f>[2]Plan1!$A386</f>
        <v>48325</v>
      </c>
      <c r="Y316" s="86" t="str">
        <f>[2]Plan1!$C386</f>
        <v>Tiradentes</v>
      </c>
      <c r="Z316" s="73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67">
        <f t="shared" si="151"/>
        <v>45341</v>
      </c>
      <c r="B317" s="68">
        <f t="shared" ca="1" si="132"/>
        <v>1198.367264</v>
      </c>
      <c r="C317" s="14">
        <f t="shared" si="133"/>
        <v>1000</v>
      </c>
      <c r="D317" s="58">
        <f t="shared" si="149"/>
        <v>45336</v>
      </c>
      <c r="E317" s="57">
        <f ca="1">IF(D317&lt;$B$1,VLOOKUP(D317,[1]DI!$A$4:$B$15000,2,FALSE),0)</f>
        <v>0.1115</v>
      </c>
      <c r="F317" s="14">
        <f t="shared" ca="1" si="134"/>
        <v>1.00041957</v>
      </c>
      <c r="G317" s="70">
        <f t="shared" ca="1" si="135"/>
        <v>1.1604788006609299</v>
      </c>
      <c r="H317" s="70">
        <f t="shared" si="136"/>
        <v>1</v>
      </c>
      <c r="I317" s="14">
        <f t="shared" ca="1" si="137"/>
        <v>1.1604787999999999</v>
      </c>
      <c r="J317" s="13">
        <f t="shared" si="150"/>
        <v>2.69E-2</v>
      </c>
      <c r="K317" s="29">
        <f t="shared" si="138"/>
        <v>44894</v>
      </c>
      <c r="L317" s="2">
        <f t="shared" si="139"/>
        <v>305</v>
      </c>
      <c r="M317" s="17">
        <f t="shared" si="140"/>
        <v>305</v>
      </c>
      <c r="N317" s="12">
        <f t="shared" si="141"/>
        <v>1.032648993</v>
      </c>
      <c r="O317" s="12">
        <f t="shared" ca="1" si="142"/>
        <v>1.198367264</v>
      </c>
      <c r="P317" s="17">
        <f t="shared" si="143"/>
        <v>0</v>
      </c>
      <c r="Q317" s="14">
        <f t="shared" ca="1" si="144"/>
        <v>198.36726400000001</v>
      </c>
      <c r="R317" s="20">
        <f t="shared" si="148"/>
        <v>0</v>
      </c>
      <c r="S317" s="14">
        <f t="shared" si="145"/>
        <v>0</v>
      </c>
      <c r="T317" s="4" t="str">
        <f t="shared" si="146"/>
        <v>J=</v>
      </c>
      <c r="U317" s="29">
        <f t="shared" si="147"/>
        <v>45656</v>
      </c>
      <c r="V317" s="3"/>
      <c r="W317" s="3"/>
      <c r="X317" s="85">
        <f>[2]Plan1!$A387</f>
        <v>48335</v>
      </c>
      <c r="Y317" s="86" t="str">
        <f>[2]Plan1!$C387</f>
        <v>Dia do Trabalho</v>
      </c>
      <c r="Z317" s="73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67">
        <f t="shared" si="151"/>
        <v>45342</v>
      </c>
      <c r="B318" s="68">
        <f t="shared" ca="1" si="132"/>
        <v>1198.996351</v>
      </c>
      <c r="C318" s="14">
        <f t="shared" si="133"/>
        <v>1000</v>
      </c>
      <c r="D318" s="58">
        <f t="shared" si="149"/>
        <v>45337</v>
      </c>
      <c r="E318" s="57">
        <f ca="1">IF(D318&lt;$B$1,VLOOKUP(D318,[1]DI!$A$4:$B$15000,2,FALSE),0)</f>
        <v>0.1115</v>
      </c>
      <c r="F318" s="14">
        <f t="shared" ca="1" si="134"/>
        <v>1.00041957</v>
      </c>
      <c r="G318" s="70">
        <f t="shared" ca="1" si="135"/>
        <v>1.1609657027513201</v>
      </c>
      <c r="H318" s="70">
        <f t="shared" si="136"/>
        <v>1</v>
      </c>
      <c r="I318" s="14">
        <f t="shared" ca="1" si="137"/>
        <v>1.1609657</v>
      </c>
      <c r="J318" s="13">
        <f t="shared" si="150"/>
        <v>2.69E-2</v>
      </c>
      <c r="K318" s="29">
        <f t="shared" si="138"/>
        <v>44894</v>
      </c>
      <c r="L318" s="2">
        <f t="shared" si="139"/>
        <v>306</v>
      </c>
      <c r="M318" s="17">
        <f t="shared" si="140"/>
        <v>306</v>
      </c>
      <c r="N318" s="12">
        <f t="shared" si="141"/>
        <v>1.0327577729999999</v>
      </c>
      <c r="O318" s="12">
        <f t="shared" ca="1" si="142"/>
        <v>1.1989963509999999</v>
      </c>
      <c r="P318" s="17">
        <f t="shared" si="143"/>
        <v>0</v>
      </c>
      <c r="Q318" s="14">
        <f t="shared" ca="1" si="144"/>
        <v>198.996351</v>
      </c>
      <c r="R318" s="20">
        <f t="shared" si="148"/>
        <v>0</v>
      </c>
      <c r="S318" s="14">
        <f t="shared" si="145"/>
        <v>0</v>
      </c>
      <c r="T318" s="4" t="str">
        <f t="shared" si="146"/>
        <v>J=</v>
      </c>
      <c r="U318" s="29">
        <f t="shared" si="147"/>
        <v>45656</v>
      </c>
      <c r="V318" s="3"/>
      <c r="W318" s="3"/>
      <c r="X318" s="85">
        <f>[2]Plan1!$A388</f>
        <v>48361</v>
      </c>
      <c r="Y318" s="86" t="str">
        <f>[2]Plan1!$C388</f>
        <v>Corpus Christi</v>
      </c>
      <c r="Z318" s="73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67">
        <f t="shared" si="151"/>
        <v>45343</v>
      </c>
      <c r="B319" s="68">
        <f t="shared" ca="1" si="132"/>
        <v>1199.6257740000001</v>
      </c>
      <c r="C319" s="14">
        <f t="shared" si="133"/>
        <v>1000</v>
      </c>
      <c r="D319" s="58">
        <f t="shared" si="149"/>
        <v>45338</v>
      </c>
      <c r="E319" s="57">
        <f ca="1">IF(D319&lt;$B$1,VLOOKUP(D319,[1]DI!$A$4:$B$15000,2,FALSE),0)</f>
        <v>0.1115</v>
      </c>
      <c r="F319" s="14">
        <f t="shared" ca="1" si="134"/>
        <v>1.00041957</v>
      </c>
      <c r="G319" s="70">
        <f t="shared" ca="1" si="135"/>
        <v>1.16145280913122</v>
      </c>
      <c r="H319" s="70">
        <f t="shared" si="136"/>
        <v>1</v>
      </c>
      <c r="I319" s="14">
        <f t="shared" ca="1" si="137"/>
        <v>1.1614528099999999</v>
      </c>
      <c r="J319" s="13">
        <f t="shared" si="150"/>
        <v>2.69E-2</v>
      </c>
      <c r="K319" s="29">
        <f t="shared" si="138"/>
        <v>44894</v>
      </c>
      <c r="L319" s="2">
        <f t="shared" si="139"/>
        <v>307</v>
      </c>
      <c r="M319" s="17">
        <f t="shared" si="140"/>
        <v>307</v>
      </c>
      <c r="N319" s="12">
        <f t="shared" si="141"/>
        <v>1.032866565</v>
      </c>
      <c r="O319" s="12">
        <f t="shared" ca="1" si="142"/>
        <v>1.199625774</v>
      </c>
      <c r="P319" s="17">
        <f t="shared" si="143"/>
        <v>0</v>
      </c>
      <c r="Q319" s="14">
        <f t="shared" ca="1" si="144"/>
        <v>199.62577400000001</v>
      </c>
      <c r="R319" s="20">
        <f t="shared" si="148"/>
        <v>0</v>
      </c>
      <c r="S319" s="14">
        <f t="shared" si="145"/>
        <v>0</v>
      </c>
      <c r="T319" s="4" t="str">
        <f t="shared" si="146"/>
        <v>J=</v>
      </c>
      <c r="U319" s="29">
        <f t="shared" si="147"/>
        <v>45656</v>
      </c>
      <c r="V319" s="3"/>
      <c r="W319" s="3"/>
      <c r="X319" s="85">
        <f>[2]Plan1!$A389</f>
        <v>48464</v>
      </c>
      <c r="Y319" s="86" t="str">
        <f>[2]Plan1!$C389</f>
        <v>Independência do Brasil</v>
      </c>
      <c r="Z319" s="73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67">
        <f t="shared" si="151"/>
        <v>45344</v>
      </c>
      <c r="B320" s="68">
        <f t="shared" ca="1" si="132"/>
        <v>1200.2555239999999</v>
      </c>
      <c r="C320" s="14">
        <f t="shared" si="133"/>
        <v>1000</v>
      </c>
      <c r="D320" s="58">
        <f t="shared" si="149"/>
        <v>45341</v>
      </c>
      <c r="E320" s="57">
        <f ca="1">IF(D320&lt;$B$1,VLOOKUP(D320,[1]DI!$A$4:$B$15000,2,FALSE),0)</f>
        <v>0.1115</v>
      </c>
      <c r="F320" s="14">
        <f t="shared" ca="1" si="134"/>
        <v>1.00041957</v>
      </c>
      <c r="G320" s="70">
        <f t="shared" ca="1" si="135"/>
        <v>1.1619401198863499</v>
      </c>
      <c r="H320" s="70">
        <f t="shared" si="136"/>
        <v>1</v>
      </c>
      <c r="I320" s="14">
        <f t="shared" ca="1" si="137"/>
        <v>1.1619401199999999</v>
      </c>
      <c r="J320" s="13">
        <f t="shared" si="150"/>
        <v>2.69E-2</v>
      </c>
      <c r="K320" s="29">
        <f t="shared" si="138"/>
        <v>44894</v>
      </c>
      <c r="L320" s="2">
        <f t="shared" si="139"/>
        <v>308</v>
      </c>
      <c r="M320" s="17">
        <f t="shared" si="140"/>
        <v>308</v>
      </c>
      <c r="N320" s="12">
        <f t="shared" si="141"/>
        <v>1.0329753690000001</v>
      </c>
      <c r="O320" s="12">
        <f t="shared" ca="1" si="142"/>
        <v>1.2002555239999999</v>
      </c>
      <c r="P320" s="17">
        <f t="shared" si="143"/>
        <v>0</v>
      </c>
      <c r="Q320" s="14">
        <f t="shared" ca="1" si="144"/>
        <v>200.25552400000001</v>
      </c>
      <c r="R320" s="20">
        <f t="shared" si="148"/>
        <v>0</v>
      </c>
      <c r="S320" s="14">
        <f t="shared" si="145"/>
        <v>0</v>
      </c>
      <c r="T320" s="4" t="str">
        <f t="shared" si="146"/>
        <v>J=</v>
      </c>
      <c r="U320" s="29">
        <f t="shared" si="147"/>
        <v>45656</v>
      </c>
      <c r="V320" s="3"/>
      <c r="W320" s="3"/>
      <c r="X320" s="85">
        <f>[2]Plan1!$A390</f>
        <v>48499</v>
      </c>
      <c r="Y320" s="86" t="str">
        <f>[2]Plan1!$C390</f>
        <v>Nossa Sr.a Aparecida - Padroeira do Brasil</v>
      </c>
      <c r="Z320" s="73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67">
        <f t="shared" si="151"/>
        <v>45345</v>
      </c>
      <c r="B321" s="68">
        <f t="shared" ca="1" si="132"/>
        <v>1200.8856089999999</v>
      </c>
      <c r="C321" s="14">
        <f t="shared" si="133"/>
        <v>1000</v>
      </c>
      <c r="D321" s="58">
        <f t="shared" si="149"/>
        <v>45342</v>
      </c>
      <c r="E321" s="57">
        <f ca="1">IF(D321&lt;$B$1,VLOOKUP(D321,[1]DI!$A$4:$B$15000,2,FALSE),0)</f>
        <v>0.1115</v>
      </c>
      <c r="F321" s="14">
        <f t="shared" ca="1" si="134"/>
        <v>1.00041957</v>
      </c>
      <c r="G321" s="70">
        <f t="shared" ca="1" si="135"/>
        <v>1.1624276351024501</v>
      </c>
      <c r="H321" s="70">
        <f t="shared" si="136"/>
        <v>1</v>
      </c>
      <c r="I321" s="14">
        <f t="shared" ca="1" si="137"/>
        <v>1.16242764</v>
      </c>
      <c r="J321" s="13">
        <f t="shared" si="150"/>
        <v>2.69E-2</v>
      </c>
      <c r="K321" s="29">
        <f t="shared" si="138"/>
        <v>44894</v>
      </c>
      <c r="L321" s="2">
        <f t="shared" si="139"/>
        <v>309</v>
      </c>
      <c r="M321" s="17">
        <f t="shared" si="140"/>
        <v>309</v>
      </c>
      <c r="N321" s="12">
        <f t="shared" si="141"/>
        <v>1.0330841829999999</v>
      </c>
      <c r="O321" s="12">
        <f t="shared" ca="1" si="142"/>
        <v>1.200885609</v>
      </c>
      <c r="P321" s="17">
        <f t="shared" si="143"/>
        <v>0</v>
      </c>
      <c r="Q321" s="14">
        <f t="shared" ca="1" si="144"/>
        <v>200.88560899999999</v>
      </c>
      <c r="R321" s="20">
        <f t="shared" si="148"/>
        <v>0</v>
      </c>
      <c r="S321" s="14">
        <f t="shared" si="145"/>
        <v>0</v>
      </c>
      <c r="T321" s="4" t="str">
        <f t="shared" si="146"/>
        <v>J=</v>
      </c>
      <c r="U321" s="29">
        <f t="shared" si="147"/>
        <v>45656</v>
      </c>
      <c r="V321" s="3"/>
      <c r="W321" s="3"/>
      <c r="X321" s="85">
        <f>[2]Plan1!$A391</f>
        <v>48520</v>
      </c>
      <c r="Y321" s="86" t="str">
        <f>[2]Plan1!$C391</f>
        <v>Finados</v>
      </c>
      <c r="Z321" s="73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67">
        <f t="shared" si="151"/>
        <v>45348</v>
      </c>
      <c r="B322" s="68">
        <f t="shared" ca="1" si="132"/>
        <v>1201.5160109999999</v>
      </c>
      <c r="C322" s="14">
        <f t="shared" si="133"/>
        <v>1000</v>
      </c>
      <c r="D322" s="58">
        <f t="shared" si="149"/>
        <v>45343</v>
      </c>
      <c r="E322" s="57">
        <f ca="1">IF(D322&lt;$B$1,VLOOKUP(D322,[1]DI!$A$4:$B$15000,2,FALSE),0)</f>
        <v>0.1115</v>
      </c>
      <c r="F322" s="14">
        <f t="shared" ca="1" si="134"/>
        <v>1.00041957</v>
      </c>
      <c r="G322" s="70">
        <f t="shared" ca="1" si="135"/>
        <v>1.1629153548653099</v>
      </c>
      <c r="H322" s="70">
        <f t="shared" si="136"/>
        <v>1</v>
      </c>
      <c r="I322" s="14">
        <f t="shared" ca="1" si="137"/>
        <v>1.16291535</v>
      </c>
      <c r="J322" s="13">
        <f t="shared" si="150"/>
        <v>2.69E-2</v>
      </c>
      <c r="K322" s="29">
        <f t="shared" si="138"/>
        <v>44894</v>
      </c>
      <c r="L322" s="2">
        <f t="shared" si="139"/>
        <v>310</v>
      </c>
      <c r="M322" s="17">
        <f t="shared" si="140"/>
        <v>310</v>
      </c>
      <c r="N322" s="12">
        <f t="shared" si="141"/>
        <v>1.03319301</v>
      </c>
      <c r="O322" s="12">
        <f t="shared" ca="1" si="142"/>
        <v>1.2015160110000001</v>
      </c>
      <c r="P322" s="17">
        <f t="shared" si="143"/>
        <v>0</v>
      </c>
      <c r="Q322" s="14">
        <f t="shared" ca="1" si="144"/>
        <v>201.51601099999999</v>
      </c>
      <c r="R322" s="20">
        <f t="shared" si="148"/>
        <v>0</v>
      </c>
      <c r="S322" s="14">
        <f t="shared" si="145"/>
        <v>0</v>
      </c>
      <c r="T322" s="4" t="str">
        <f t="shared" si="146"/>
        <v>J=</v>
      </c>
      <c r="U322" s="29">
        <f t="shared" si="147"/>
        <v>45656</v>
      </c>
      <c r="V322" s="3"/>
      <c r="W322" s="3"/>
      <c r="X322" s="85">
        <f>[2]Plan1!$A392</f>
        <v>48533</v>
      </c>
      <c r="Y322" s="86" t="str">
        <f>[2]Plan1!$C392</f>
        <v>Proclamação da República</v>
      </c>
      <c r="Z322" s="73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67">
        <f t="shared" si="151"/>
        <v>45349</v>
      </c>
      <c r="B323" s="68">
        <f t="shared" ca="1" si="132"/>
        <v>1202.1467580000001</v>
      </c>
      <c r="C323" s="14">
        <f t="shared" si="133"/>
        <v>1000</v>
      </c>
      <c r="D323" s="58">
        <f t="shared" si="149"/>
        <v>45344</v>
      </c>
      <c r="E323" s="57">
        <f ca="1">IF(D323&lt;$B$1,VLOOKUP(D323,[1]DI!$A$4:$B$15000,2,FALSE),0)</f>
        <v>0.1115</v>
      </c>
      <c r="F323" s="14">
        <f t="shared" ca="1" si="134"/>
        <v>1.00041957</v>
      </c>
      <c r="G323" s="70">
        <f t="shared" ca="1" si="135"/>
        <v>1.16340327926075</v>
      </c>
      <c r="H323" s="70">
        <f t="shared" si="136"/>
        <v>1</v>
      </c>
      <c r="I323" s="14">
        <f t="shared" ca="1" si="137"/>
        <v>1.16340328</v>
      </c>
      <c r="J323" s="13">
        <f t="shared" si="150"/>
        <v>2.69E-2</v>
      </c>
      <c r="K323" s="29">
        <f t="shared" si="138"/>
        <v>44894</v>
      </c>
      <c r="L323" s="2">
        <f t="shared" si="139"/>
        <v>311</v>
      </c>
      <c r="M323" s="17">
        <f t="shared" si="140"/>
        <v>311</v>
      </c>
      <c r="N323" s="12">
        <f t="shared" si="141"/>
        <v>1.0333018469999999</v>
      </c>
      <c r="O323" s="12">
        <f t="shared" ca="1" si="142"/>
        <v>1.202146758</v>
      </c>
      <c r="P323" s="17">
        <f t="shared" si="143"/>
        <v>0</v>
      </c>
      <c r="Q323" s="14">
        <f t="shared" ca="1" si="144"/>
        <v>202.14675800000001</v>
      </c>
      <c r="R323" s="20">
        <f t="shared" si="148"/>
        <v>0</v>
      </c>
      <c r="S323" s="14">
        <f t="shared" si="145"/>
        <v>0</v>
      </c>
      <c r="T323" s="4" t="str">
        <f t="shared" si="146"/>
        <v>J=</v>
      </c>
      <c r="U323" s="29">
        <f t="shared" si="147"/>
        <v>45656</v>
      </c>
      <c r="V323" s="3"/>
      <c r="W323" s="3"/>
      <c r="X323" s="85">
        <f>[2]Plan1!$A393</f>
        <v>48538</v>
      </c>
      <c r="Y323" s="86" t="str">
        <f>[2]Plan1!$C393</f>
        <v>Dia Nacional de Zumbi e da Consciência Negra</v>
      </c>
      <c r="Z323" s="73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67">
        <f t="shared" si="151"/>
        <v>45350</v>
      </c>
      <c r="B324" s="68">
        <f t="shared" ca="1" si="132"/>
        <v>1202.777832</v>
      </c>
      <c r="C324" s="14">
        <f t="shared" si="133"/>
        <v>1000</v>
      </c>
      <c r="D324" s="58">
        <f t="shared" si="149"/>
        <v>45345</v>
      </c>
      <c r="E324" s="57">
        <f ca="1">IF(D324&lt;$B$1,VLOOKUP(D324,[1]DI!$A$4:$B$15000,2,FALSE),0)</f>
        <v>0.1115</v>
      </c>
      <c r="F324" s="14">
        <f t="shared" ca="1" si="134"/>
        <v>1.00041957</v>
      </c>
      <c r="G324" s="70">
        <f t="shared" ca="1" si="135"/>
        <v>1.1638914083746299</v>
      </c>
      <c r="H324" s="70">
        <f t="shared" si="136"/>
        <v>1</v>
      </c>
      <c r="I324" s="14">
        <f t="shared" ca="1" si="137"/>
        <v>1.16389141</v>
      </c>
      <c r="J324" s="13">
        <f t="shared" si="150"/>
        <v>2.69E-2</v>
      </c>
      <c r="K324" s="29">
        <f t="shared" si="138"/>
        <v>44894</v>
      </c>
      <c r="L324" s="2">
        <f t="shared" si="139"/>
        <v>312</v>
      </c>
      <c r="M324" s="17">
        <f t="shared" si="140"/>
        <v>312</v>
      </c>
      <c r="N324" s="12">
        <f t="shared" si="141"/>
        <v>1.033410696</v>
      </c>
      <c r="O324" s="12">
        <f t="shared" ca="1" si="142"/>
        <v>1.202777832</v>
      </c>
      <c r="P324" s="17">
        <f t="shared" si="143"/>
        <v>0</v>
      </c>
      <c r="Q324" s="14">
        <f t="shared" ca="1" si="144"/>
        <v>202.77783199999999</v>
      </c>
      <c r="R324" s="20">
        <f t="shared" si="148"/>
        <v>0</v>
      </c>
      <c r="S324" s="14">
        <f t="shared" si="145"/>
        <v>0</v>
      </c>
      <c r="T324" s="4" t="str">
        <f t="shared" si="146"/>
        <v>J=</v>
      </c>
      <c r="U324" s="29">
        <f t="shared" si="147"/>
        <v>45656</v>
      </c>
      <c r="V324" s="3"/>
      <c r="W324" s="3"/>
      <c r="X324" s="85">
        <f>[2]Plan1!$A394</f>
        <v>48573</v>
      </c>
      <c r="Y324" s="86" t="str">
        <f>[2]Plan1!$C394</f>
        <v>Natal</v>
      </c>
      <c r="Z324" s="73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67">
        <f t="shared" si="151"/>
        <v>45351</v>
      </c>
      <c r="B325" s="68">
        <f t="shared" ca="1" si="132"/>
        <v>1203.4092330000001</v>
      </c>
      <c r="C325" s="14">
        <f t="shared" si="133"/>
        <v>1000</v>
      </c>
      <c r="D325" s="58">
        <f t="shared" si="149"/>
        <v>45348</v>
      </c>
      <c r="E325" s="57">
        <f ca="1">IF(D325&lt;$B$1,VLOOKUP(D325,[1]DI!$A$4:$B$15000,2,FALSE),0)</f>
        <v>0.1115</v>
      </c>
      <c r="F325" s="14">
        <f t="shared" ca="1" si="134"/>
        <v>1.00041957</v>
      </c>
      <c r="G325" s="70">
        <f t="shared" ca="1" si="135"/>
        <v>1.1643797422928399</v>
      </c>
      <c r="H325" s="70">
        <f t="shared" si="136"/>
        <v>1</v>
      </c>
      <c r="I325" s="14">
        <f t="shared" ca="1" si="137"/>
        <v>1.16437974</v>
      </c>
      <c r="J325" s="13">
        <f t="shared" si="150"/>
        <v>2.69E-2</v>
      </c>
      <c r="K325" s="29">
        <f t="shared" si="138"/>
        <v>44894</v>
      </c>
      <c r="L325" s="2">
        <f t="shared" si="139"/>
        <v>313</v>
      </c>
      <c r="M325" s="17">
        <f t="shared" si="140"/>
        <v>313</v>
      </c>
      <c r="N325" s="12">
        <f t="shared" si="141"/>
        <v>1.033519557</v>
      </c>
      <c r="O325" s="12">
        <f t="shared" ca="1" si="142"/>
        <v>1.2034092329999999</v>
      </c>
      <c r="P325" s="17">
        <f t="shared" si="143"/>
        <v>0</v>
      </c>
      <c r="Q325" s="14">
        <f t="shared" ca="1" si="144"/>
        <v>203.409233</v>
      </c>
      <c r="R325" s="20">
        <f t="shared" si="148"/>
        <v>0</v>
      </c>
      <c r="S325" s="14">
        <f t="shared" si="145"/>
        <v>0</v>
      </c>
      <c r="T325" s="4" t="str">
        <f t="shared" si="146"/>
        <v>J=</v>
      </c>
      <c r="U325" s="29">
        <f t="shared" si="147"/>
        <v>45656</v>
      </c>
      <c r="V325" s="3"/>
      <c r="W325" s="3"/>
      <c r="X325" s="85">
        <f>[2]Plan1!$A395</f>
        <v>48580</v>
      </c>
      <c r="Y325" s="86" t="str">
        <f>[2]Plan1!$C395</f>
        <v>Confraternização Universal</v>
      </c>
      <c r="Z325" s="73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67">
        <f t="shared" si="151"/>
        <v>45352</v>
      </c>
      <c r="B326" s="68">
        <f t="shared" ref="B326:B389" ca="1" si="152">IF(A326&lt;=TODAY(),C326+Q326,IF(AND(A326&gt;TODAY(),A326&lt;=$B$1),IF(VLOOKUP(TODAY(),$A$10:$E$5000,4,FALSE)=0,"n.d",C326+Q326),"n.d"))</f>
        <v>1204.04097</v>
      </c>
      <c r="C326" s="14">
        <f t="shared" ref="C326:C389" si="153">(C325-S325)</f>
        <v>1000</v>
      </c>
      <c r="D326" s="58">
        <f t="shared" si="149"/>
        <v>45349</v>
      </c>
      <c r="E326" s="57">
        <f ca="1">IF(D326&lt;$B$1,VLOOKUP(D326,[1]DI!$A$4:$B$15000,2,FALSE),0)</f>
        <v>0.1115</v>
      </c>
      <c r="F326" s="14">
        <f t="shared" ref="F326:F389" ca="1" si="154">ROUND(1+ROUND(((1+E326)^(1/252))-1,8),16)</f>
        <v>1.00041957</v>
      </c>
      <c r="G326" s="70">
        <f t="shared" ref="G326:G389" ca="1" si="155">ROUND(F325*G325,16)</f>
        <v>1.16486828110131</v>
      </c>
      <c r="H326" s="70">
        <f t="shared" ref="H326:H389" si="156">IF(P325&gt;0,G325,H325)</f>
        <v>1</v>
      </c>
      <c r="I326" s="14">
        <f t="shared" ref="I326:I389" ca="1" si="157">ROUND(G326/H326,8)</f>
        <v>1.1648682800000001</v>
      </c>
      <c r="J326" s="13">
        <f t="shared" si="150"/>
        <v>2.69E-2</v>
      </c>
      <c r="K326" s="29">
        <f t="shared" ref="K326:K389" si="158">IF(P325&gt;0,VLOOKUP(P325,X$12:AH$150,2),K325)</f>
        <v>44894</v>
      </c>
      <c r="L326" s="2">
        <f t="shared" ref="L326:L389" si="159">IF(A326&gt;K326,IF(NETWORKDAYS(K326,A326,$X$160:$X$544)-1=0,1,NETWORKDAYS(K326,A326,$X$160:$X$544)-1),0)</f>
        <v>314</v>
      </c>
      <c r="M326" s="17">
        <f t="shared" ref="M326:M389" si="160">IF(AND(L326=1,L325=1),1,IF(L326&gt;0,IF(L326=L325,L326+1,L326),0))</f>
        <v>314</v>
      </c>
      <c r="N326" s="12">
        <f t="shared" ref="N326:N389" si="161">ROUND((J326+1)^(M326/252),9)</f>
        <v>1.033628429</v>
      </c>
      <c r="O326" s="12">
        <f t="shared" ref="O326:O389" ca="1" si="162">ROUND(I326*N326,9)</f>
        <v>1.2040409700000001</v>
      </c>
      <c r="P326" s="17">
        <f t="shared" ref="P326:P389" si="163">IF(VLOOKUP(A326,Y$12:AF$150,8)=VLOOKUP(A325,Y$12:AF$150,8),0,VLOOKUP(A326,Y$12:AF$150,8))</f>
        <v>0</v>
      </c>
      <c r="Q326" s="14">
        <f t="shared" ref="Q326:Q389" ca="1" si="164">TRUNC(((O326-1)*C326),8)</f>
        <v>204.04096999999999</v>
      </c>
      <c r="R326" s="20">
        <f t="shared" si="148"/>
        <v>0</v>
      </c>
      <c r="S326" s="14">
        <f t="shared" ref="S326:S389" si="165">IF(R326&gt;0,TRUNC(R326*C326,8),0)</f>
        <v>0</v>
      </c>
      <c r="T326" s="4" t="str">
        <f t="shared" ref="T326:T389" si="166">IF(P325&gt;0,VLOOKUP(P325,X$12:AH$150,10),T325)</f>
        <v>J=</v>
      </c>
      <c r="U326" s="29">
        <f t="shared" ref="U326:U389" si="167">IF(P325&gt;0,VLOOKUP(P325,X$12:AH$150,11),U325)</f>
        <v>45656</v>
      </c>
      <c r="V326" s="3"/>
      <c r="W326" s="3"/>
      <c r="X326" s="85">
        <f>[2]Plan1!$A396</f>
        <v>48638</v>
      </c>
      <c r="Y326" s="86" t="str">
        <f>[2]Plan1!$C396</f>
        <v>Carnaval</v>
      </c>
      <c r="Z326" s="73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67">
        <f t="shared" si="151"/>
        <v>45355</v>
      </c>
      <c r="B327" s="68">
        <f t="shared" ca="1" si="152"/>
        <v>1204.673035</v>
      </c>
      <c r="C327" s="14">
        <f t="shared" si="153"/>
        <v>1000</v>
      </c>
      <c r="D327" s="58">
        <f t="shared" si="149"/>
        <v>45350</v>
      </c>
      <c r="E327" s="57">
        <f ca="1">IF(D327&lt;$B$1,VLOOKUP(D327,[1]DI!$A$4:$B$15000,2,FALSE),0)</f>
        <v>0.1115</v>
      </c>
      <c r="F327" s="14">
        <f t="shared" ca="1" si="154"/>
        <v>1.00041957</v>
      </c>
      <c r="G327" s="70">
        <f t="shared" ca="1" si="155"/>
        <v>1.1653570248860099</v>
      </c>
      <c r="H327" s="70">
        <f t="shared" si="156"/>
        <v>1</v>
      </c>
      <c r="I327" s="14">
        <f t="shared" ca="1" si="157"/>
        <v>1.1653570200000001</v>
      </c>
      <c r="J327" s="13">
        <f t="shared" si="150"/>
        <v>2.69E-2</v>
      </c>
      <c r="K327" s="29">
        <f t="shared" si="158"/>
        <v>44894</v>
      </c>
      <c r="L327" s="2">
        <f t="shared" si="159"/>
        <v>315</v>
      </c>
      <c r="M327" s="17">
        <f t="shared" si="160"/>
        <v>315</v>
      </c>
      <c r="N327" s="12">
        <f t="shared" si="161"/>
        <v>1.033737313</v>
      </c>
      <c r="O327" s="12">
        <f t="shared" ca="1" si="162"/>
        <v>1.2046730349999999</v>
      </c>
      <c r="P327" s="17">
        <f t="shared" si="163"/>
        <v>0</v>
      </c>
      <c r="Q327" s="14">
        <f t="shared" ca="1" si="164"/>
        <v>204.673035</v>
      </c>
      <c r="R327" s="20">
        <f t="shared" si="148"/>
        <v>0</v>
      </c>
      <c r="S327" s="14">
        <f t="shared" si="165"/>
        <v>0</v>
      </c>
      <c r="T327" s="4" t="str">
        <f t="shared" si="166"/>
        <v>J=</v>
      </c>
      <c r="U327" s="29">
        <f t="shared" si="167"/>
        <v>45656</v>
      </c>
      <c r="V327" s="3"/>
      <c r="W327" s="3"/>
      <c r="X327" s="85">
        <f>[2]Plan1!$A397</f>
        <v>48639</v>
      </c>
      <c r="Y327" s="86" t="str">
        <f>[2]Plan1!$C397</f>
        <v>Carnaval</v>
      </c>
      <c r="Z327" s="73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67">
        <f t="shared" si="151"/>
        <v>45356</v>
      </c>
      <c r="B328" s="68">
        <f t="shared" ca="1" si="152"/>
        <v>1205.305435</v>
      </c>
      <c r="C328" s="14">
        <f t="shared" si="153"/>
        <v>1000</v>
      </c>
      <c r="D328" s="58">
        <f t="shared" si="149"/>
        <v>45351</v>
      </c>
      <c r="E328" s="57">
        <f ca="1">IF(D328&lt;$B$1,VLOOKUP(D328,[1]DI!$A$4:$B$15000,2,FALSE),0)</f>
        <v>0.1115</v>
      </c>
      <c r="F328" s="14">
        <f t="shared" ca="1" si="154"/>
        <v>1.00041957</v>
      </c>
      <c r="G328" s="70">
        <f t="shared" ca="1" si="155"/>
        <v>1.1658459737329401</v>
      </c>
      <c r="H328" s="70">
        <f t="shared" si="156"/>
        <v>1</v>
      </c>
      <c r="I328" s="14">
        <f t="shared" ca="1" si="157"/>
        <v>1.1658459699999999</v>
      </c>
      <c r="J328" s="13">
        <f t="shared" si="150"/>
        <v>2.69E-2</v>
      </c>
      <c r="K328" s="29">
        <f t="shared" si="158"/>
        <v>44894</v>
      </c>
      <c r="L328" s="2">
        <f t="shared" si="159"/>
        <v>316</v>
      </c>
      <c r="M328" s="17">
        <f t="shared" si="160"/>
        <v>316</v>
      </c>
      <c r="N328" s="12">
        <f t="shared" si="161"/>
        <v>1.0338462079999999</v>
      </c>
      <c r="O328" s="12">
        <f t="shared" ca="1" si="162"/>
        <v>1.2053054350000001</v>
      </c>
      <c r="P328" s="17">
        <f t="shared" si="163"/>
        <v>0</v>
      </c>
      <c r="Q328" s="14">
        <f t="shared" ca="1" si="164"/>
        <v>205.30543499999999</v>
      </c>
      <c r="R328" s="20">
        <f t="shared" si="148"/>
        <v>0</v>
      </c>
      <c r="S328" s="14">
        <f t="shared" si="165"/>
        <v>0</v>
      </c>
      <c r="T328" s="4" t="str">
        <f t="shared" si="166"/>
        <v>J=</v>
      </c>
      <c r="U328" s="29">
        <f t="shared" si="167"/>
        <v>45656</v>
      </c>
      <c r="V328" s="3"/>
      <c r="W328" s="3"/>
      <c r="X328" s="85">
        <f>[2]Plan1!$A398</f>
        <v>48684</v>
      </c>
      <c r="Y328" s="86" t="str">
        <f>[2]Plan1!$C398</f>
        <v>Paixão de Cristo</v>
      </c>
      <c r="Z328" s="73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67">
        <f t="shared" si="151"/>
        <v>45357</v>
      </c>
      <c r="B329" s="68">
        <f t="shared" ca="1" si="152"/>
        <v>1205.9381720000001</v>
      </c>
      <c r="C329" s="14">
        <f t="shared" si="153"/>
        <v>1000</v>
      </c>
      <c r="D329" s="58">
        <f t="shared" si="149"/>
        <v>45352</v>
      </c>
      <c r="E329" s="57">
        <f ca="1">IF(D329&lt;$B$1,VLOOKUP(D329,[1]DI!$A$4:$B$15000,2,FALSE),0)</f>
        <v>0.1115</v>
      </c>
      <c r="F329" s="14">
        <f t="shared" ca="1" si="154"/>
        <v>1.00041957</v>
      </c>
      <c r="G329" s="70">
        <f t="shared" ca="1" si="155"/>
        <v>1.16633512772814</v>
      </c>
      <c r="H329" s="70">
        <f t="shared" si="156"/>
        <v>1</v>
      </c>
      <c r="I329" s="14">
        <f t="shared" ca="1" si="157"/>
        <v>1.16633513</v>
      </c>
      <c r="J329" s="13">
        <f t="shared" si="150"/>
        <v>2.69E-2</v>
      </c>
      <c r="K329" s="29">
        <f t="shared" si="158"/>
        <v>44894</v>
      </c>
      <c r="L329" s="2">
        <f t="shared" si="159"/>
        <v>317</v>
      </c>
      <c r="M329" s="17">
        <f t="shared" si="160"/>
        <v>317</v>
      </c>
      <c r="N329" s="12">
        <f t="shared" si="161"/>
        <v>1.0339551140000001</v>
      </c>
      <c r="O329" s="12">
        <f t="shared" ca="1" si="162"/>
        <v>1.205938172</v>
      </c>
      <c r="P329" s="17">
        <f t="shared" si="163"/>
        <v>0</v>
      </c>
      <c r="Q329" s="14">
        <f t="shared" ca="1" si="164"/>
        <v>205.93817200000001</v>
      </c>
      <c r="R329" s="20">
        <f t="shared" si="148"/>
        <v>0</v>
      </c>
      <c r="S329" s="14">
        <f t="shared" si="165"/>
        <v>0</v>
      </c>
      <c r="T329" s="4" t="str">
        <f t="shared" si="166"/>
        <v>J=</v>
      </c>
      <c r="U329" s="29">
        <f t="shared" si="167"/>
        <v>45656</v>
      </c>
      <c r="V329" s="3"/>
      <c r="W329" s="3"/>
      <c r="X329" s="85">
        <f>[2]Plan1!$A399</f>
        <v>48690</v>
      </c>
      <c r="Y329" s="86" t="str">
        <f>[2]Plan1!$C399</f>
        <v>Tiradentes</v>
      </c>
      <c r="Z329" s="73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67">
        <f t="shared" si="151"/>
        <v>45358</v>
      </c>
      <c r="B330" s="68">
        <f t="shared" ca="1" si="152"/>
        <v>1206.5712370000001</v>
      </c>
      <c r="C330" s="14">
        <f t="shared" si="153"/>
        <v>1000</v>
      </c>
      <c r="D330" s="58">
        <f t="shared" si="149"/>
        <v>45355</v>
      </c>
      <c r="E330" s="57">
        <f ca="1">IF(D330&lt;$B$1,VLOOKUP(D330,[1]DI!$A$4:$B$15000,2,FALSE),0)</f>
        <v>0.1115</v>
      </c>
      <c r="F330" s="14">
        <f t="shared" ca="1" si="154"/>
        <v>1.00041957</v>
      </c>
      <c r="G330" s="70">
        <f t="shared" ca="1" si="155"/>
        <v>1.16682448695768</v>
      </c>
      <c r="H330" s="70">
        <f t="shared" si="156"/>
        <v>1</v>
      </c>
      <c r="I330" s="14">
        <f t="shared" ca="1" si="157"/>
        <v>1.16682449</v>
      </c>
      <c r="J330" s="13">
        <f t="shared" si="150"/>
        <v>2.69E-2</v>
      </c>
      <c r="K330" s="29">
        <f t="shared" si="158"/>
        <v>44894</v>
      </c>
      <c r="L330" s="2">
        <f t="shared" si="159"/>
        <v>318</v>
      </c>
      <c r="M330" s="17">
        <f t="shared" si="160"/>
        <v>318</v>
      </c>
      <c r="N330" s="12">
        <f t="shared" si="161"/>
        <v>1.0340640320000001</v>
      </c>
      <c r="O330" s="12">
        <f t="shared" ca="1" si="162"/>
        <v>1.2065712369999999</v>
      </c>
      <c r="P330" s="17">
        <f t="shared" si="163"/>
        <v>0</v>
      </c>
      <c r="Q330" s="14">
        <f t="shared" ca="1" si="164"/>
        <v>206.571237</v>
      </c>
      <c r="R330" s="20">
        <f t="shared" si="148"/>
        <v>0</v>
      </c>
      <c r="S330" s="14">
        <f t="shared" si="165"/>
        <v>0</v>
      </c>
      <c r="T330" s="4" t="str">
        <f t="shared" si="166"/>
        <v>J=</v>
      </c>
      <c r="U330" s="29">
        <f t="shared" si="167"/>
        <v>45656</v>
      </c>
      <c r="V330" s="3"/>
      <c r="W330" s="3"/>
      <c r="X330" s="85">
        <f>[2]Plan1!$A400</f>
        <v>48700</v>
      </c>
      <c r="Y330" s="86" t="str">
        <f>[2]Plan1!$C400</f>
        <v>Dia do Trabalho</v>
      </c>
      <c r="Z330" s="73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67">
        <f t="shared" si="151"/>
        <v>45359</v>
      </c>
      <c r="B331" s="68">
        <f t="shared" ca="1" si="152"/>
        <v>1207.204628</v>
      </c>
      <c r="C331" s="14">
        <f t="shared" si="153"/>
        <v>1000</v>
      </c>
      <c r="D331" s="58">
        <f t="shared" si="149"/>
        <v>45356</v>
      </c>
      <c r="E331" s="57">
        <f ca="1">IF(D331&lt;$B$1,VLOOKUP(D331,[1]DI!$A$4:$B$15000,2,FALSE),0)</f>
        <v>0.1115</v>
      </c>
      <c r="F331" s="14">
        <f t="shared" ca="1" si="154"/>
        <v>1.00041957</v>
      </c>
      <c r="G331" s="70">
        <f t="shared" ca="1" si="155"/>
        <v>1.1673140515076701</v>
      </c>
      <c r="H331" s="70">
        <f t="shared" si="156"/>
        <v>1</v>
      </c>
      <c r="I331" s="14">
        <f t="shared" ca="1" si="157"/>
        <v>1.1673140500000001</v>
      </c>
      <c r="J331" s="13">
        <f t="shared" si="150"/>
        <v>2.69E-2</v>
      </c>
      <c r="K331" s="29">
        <f t="shared" si="158"/>
        <v>44894</v>
      </c>
      <c r="L331" s="2">
        <f t="shared" si="159"/>
        <v>319</v>
      </c>
      <c r="M331" s="17">
        <f t="shared" si="160"/>
        <v>319</v>
      </c>
      <c r="N331" s="12">
        <f t="shared" si="161"/>
        <v>1.0341729609999999</v>
      </c>
      <c r="O331" s="12">
        <f t="shared" ca="1" si="162"/>
        <v>1.2072046279999999</v>
      </c>
      <c r="P331" s="17">
        <f t="shared" si="163"/>
        <v>0</v>
      </c>
      <c r="Q331" s="14">
        <f t="shared" ca="1" si="164"/>
        <v>207.20462800000001</v>
      </c>
      <c r="R331" s="20">
        <f t="shared" si="148"/>
        <v>0</v>
      </c>
      <c r="S331" s="14">
        <f t="shared" si="165"/>
        <v>0</v>
      </c>
      <c r="T331" s="4" t="str">
        <f t="shared" si="166"/>
        <v>J=</v>
      </c>
      <c r="U331" s="29">
        <f t="shared" si="167"/>
        <v>45656</v>
      </c>
      <c r="V331" s="3"/>
      <c r="W331" s="3"/>
      <c r="X331" s="85">
        <f>[2]Plan1!$A401</f>
        <v>48746</v>
      </c>
      <c r="Y331" s="86" t="str">
        <f>[2]Plan1!$C401</f>
        <v>Corpus Christi</v>
      </c>
      <c r="Z331" s="73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67">
        <f t="shared" si="151"/>
        <v>45362</v>
      </c>
      <c r="B332" s="68">
        <f t="shared" ca="1" si="152"/>
        <v>1207.838356</v>
      </c>
      <c r="C332" s="14">
        <f t="shared" si="153"/>
        <v>1000</v>
      </c>
      <c r="D332" s="58">
        <f t="shared" si="149"/>
        <v>45357</v>
      </c>
      <c r="E332" s="57">
        <f ca="1">IF(D332&lt;$B$1,VLOOKUP(D332,[1]DI!$A$4:$B$15000,2,FALSE),0)</f>
        <v>0.1115</v>
      </c>
      <c r="F332" s="14">
        <f t="shared" ca="1" si="154"/>
        <v>1.00041957</v>
      </c>
      <c r="G332" s="70">
        <f t="shared" ca="1" si="155"/>
        <v>1.1678038214642601</v>
      </c>
      <c r="H332" s="70">
        <f t="shared" si="156"/>
        <v>1</v>
      </c>
      <c r="I332" s="14">
        <f t="shared" ca="1" si="157"/>
        <v>1.16780382</v>
      </c>
      <c r="J332" s="13">
        <f t="shared" si="150"/>
        <v>2.69E-2</v>
      </c>
      <c r="K332" s="29">
        <f t="shared" si="158"/>
        <v>44894</v>
      </c>
      <c r="L332" s="2">
        <f t="shared" si="159"/>
        <v>320</v>
      </c>
      <c r="M332" s="17">
        <f t="shared" si="160"/>
        <v>320</v>
      </c>
      <c r="N332" s="12">
        <f t="shared" si="161"/>
        <v>1.034281902</v>
      </c>
      <c r="O332" s="12">
        <f t="shared" ca="1" si="162"/>
        <v>1.2078383559999999</v>
      </c>
      <c r="P332" s="17">
        <f t="shared" si="163"/>
        <v>0</v>
      </c>
      <c r="Q332" s="14">
        <f t="shared" ca="1" si="164"/>
        <v>207.838356</v>
      </c>
      <c r="R332" s="20">
        <f t="shared" ref="R332:R395" si="168">IF($P332&gt;0,VLOOKUP($P332,$X$12:$AD$150,7),0)</f>
        <v>0</v>
      </c>
      <c r="S332" s="14">
        <f t="shared" si="165"/>
        <v>0</v>
      </c>
      <c r="T332" s="4" t="str">
        <f t="shared" si="166"/>
        <v>J=</v>
      </c>
      <c r="U332" s="29">
        <f t="shared" si="167"/>
        <v>45656</v>
      </c>
      <c r="V332" s="3"/>
      <c r="W332" s="3"/>
      <c r="X332" s="85">
        <f>[2]Plan1!$A402</f>
        <v>48829</v>
      </c>
      <c r="Y332" s="86" t="str">
        <f>[2]Plan1!$C402</f>
        <v>Independência do Brasil</v>
      </c>
      <c r="Z332" s="73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67">
        <f t="shared" si="151"/>
        <v>45363</v>
      </c>
      <c r="B333" s="68">
        <f t="shared" ca="1" si="152"/>
        <v>1208.4724229999999</v>
      </c>
      <c r="C333" s="14">
        <f t="shared" si="153"/>
        <v>1000</v>
      </c>
      <c r="D333" s="58">
        <f t="shared" ref="D333:D396" si="169">WORKDAY($A333,-3,$X$160:$X$544)</f>
        <v>45358</v>
      </c>
      <c r="E333" s="57">
        <f ca="1">IF(D333&lt;$B$1,VLOOKUP(D333,[1]DI!$A$4:$B$15000,2,FALSE),0)</f>
        <v>0.1115</v>
      </c>
      <c r="F333" s="14">
        <f t="shared" ca="1" si="154"/>
        <v>1.00041957</v>
      </c>
      <c r="G333" s="70">
        <f t="shared" ca="1" si="155"/>
        <v>1.16829379691363</v>
      </c>
      <c r="H333" s="70">
        <f t="shared" si="156"/>
        <v>1</v>
      </c>
      <c r="I333" s="14">
        <f t="shared" ca="1" si="157"/>
        <v>1.1682938</v>
      </c>
      <c r="J333" s="13">
        <f t="shared" ref="J333:J396" si="170">J332</f>
        <v>2.69E-2</v>
      </c>
      <c r="K333" s="29">
        <f t="shared" si="158"/>
        <v>44894</v>
      </c>
      <c r="L333" s="2">
        <f t="shared" si="159"/>
        <v>321</v>
      </c>
      <c r="M333" s="17">
        <f t="shared" si="160"/>
        <v>321</v>
      </c>
      <c r="N333" s="12">
        <f t="shared" si="161"/>
        <v>1.0343908550000001</v>
      </c>
      <c r="O333" s="12">
        <f t="shared" ca="1" si="162"/>
        <v>1.2084724229999999</v>
      </c>
      <c r="P333" s="17">
        <f t="shared" si="163"/>
        <v>0</v>
      </c>
      <c r="Q333" s="14">
        <f t="shared" ca="1" si="164"/>
        <v>208.47242299999999</v>
      </c>
      <c r="R333" s="20">
        <f t="shared" si="168"/>
        <v>0</v>
      </c>
      <c r="S333" s="14">
        <f t="shared" si="165"/>
        <v>0</v>
      </c>
      <c r="T333" s="4" t="str">
        <f t="shared" si="166"/>
        <v>J=</v>
      </c>
      <c r="U333" s="29">
        <f t="shared" si="167"/>
        <v>45656</v>
      </c>
      <c r="V333" s="3"/>
      <c r="W333" s="3"/>
      <c r="X333" s="85">
        <f>[2]Plan1!$A403</f>
        <v>48864</v>
      </c>
      <c r="Y333" s="86" t="str">
        <f>[2]Plan1!$C403</f>
        <v>Nossa Sr.a Aparecida - Padroeira do Brasil</v>
      </c>
      <c r="Z333" s="73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67">
        <f t="shared" ref="A334:A397" si="171">WORKDAY($A333,1,$X$166:$X$544)</f>
        <v>45364</v>
      </c>
      <c r="B334" s="68">
        <f t="shared" ca="1" si="152"/>
        <v>1209.106816</v>
      </c>
      <c r="C334" s="14">
        <f t="shared" si="153"/>
        <v>1000</v>
      </c>
      <c r="D334" s="58">
        <f t="shared" si="169"/>
        <v>45359</v>
      </c>
      <c r="E334" s="57">
        <f ca="1">IF(D334&lt;$B$1,VLOOKUP(D334,[1]DI!$A$4:$B$15000,2,FALSE),0)</f>
        <v>0.1115</v>
      </c>
      <c r="F334" s="14">
        <f t="shared" ca="1" si="154"/>
        <v>1.00041957</v>
      </c>
      <c r="G334" s="70">
        <f t="shared" ca="1" si="155"/>
        <v>1.168783977942</v>
      </c>
      <c r="H334" s="70">
        <f t="shared" si="156"/>
        <v>1</v>
      </c>
      <c r="I334" s="14">
        <f t="shared" ca="1" si="157"/>
        <v>1.1687839799999999</v>
      </c>
      <c r="J334" s="13">
        <f t="shared" si="170"/>
        <v>2.69E-2</v>
      </c>
      <c r="K334" s="29">
        <f t="shared" si="158"/>
        <v>44894</v>
      </c>
      <c r="L334" s="2">
        <f t="shared" si="159"/>
        <v>322</v>
      </c>
      <c r="M334" s="17">
        <f t="shared" si="160"/>
        <v>322</v>
      </c>
      <c r="N334" s="12">
        <f t="shared" si="161"/>
        <v>1.0344998190000001</v>
      </c>
      <c r="O334" s="12">
        <f t="shared" ca="1" si="162"/>
        <v>1.209106816</v>
      </c>
      <c r="P334" s="17">
        <f t="shared" si="163"/>
        <v>0</v>
      </c>
      <c r="Q334" s="14">
        <f t="shared" ca="1" si="164"/>
        <v>209.10681600000001</v>
      </c>
      <c r="R334" s="20">
        <f t="shared" si="168"/>
        <v>0</v>
      </c>
      <c r="S334" s="14">
        <f t="shared" si="165"/>
        <v>0</v>
      </c>
      <c r="T334" s="4" t="str">
        <f t="shared" si="166"/>
        <v>J=</v>
      </c>
      <c r="U334" s="29">
        <f t="shared" si="167"/>
        <v>45656</v>
      </c>
      <c r="V334" s="3"/>
      <c r="W334" s="3"/>
      <c r="X334" s="85">
        <f>[2]Plan1!$A404</f>
        <v>48885</v>
      </c>
      <c r="Y334" s="86" t="str">
        <f>[2]Plan1!$C404</f>
        <v>Finados</v>
      </c>
      <c r="Z334" s="73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67">
        <f t="shared" si="171"/>
        <v>45365</v>
      </c>
      <c r="B335" s="68">
        <f t="shared" ca="1" si="152"/>
        <v>1209.7415350000001</v>
      </c>
      <c r="C335" s="14">
        <f t="shared" si="153"/>
        <v>1000</v>
      </c>
      <c r="D335" s="58">
        <f t="shared" si="169"/>
        <v>45362</v>
      </c>
      <c r="E335" s="57">
        <f ca="1">IF(D335&lt;$B$1,VLOOKUP(D335,[1]DI!$A$4:$B$15000,2,FALSE),0)</f>
        <v>0.1115</v>
      </c>
      <c r="F335" s="14">
        <f t="shared" ca="1" si="154"/>
        <v>1.00041957</v>
      </c>
      <c r="G335" s="70">
        <f t="shared" ca="1" si="155"/>
        <v>1.1692743646356301</v>
      </c>
      <c r="H335" s="70">
        <f t="shared" si="156"/>
        <v>1</v>
      </c>
      <c r="I335" s="14">
        <f t="shared" ca="1" si="157"/>
        <v>1.16927436</v>
      </c>
      <c r="J335" s="13">
        <f t="shared" si="170"/>
        <v>2.69E-2</v>
      </c>
      <c r="K335" s="29">
        <f t="shared" si="158"/>
        <v>44894</v>
      </c>
      <c r="L335" s="2">
        <f t="shared" si="159"/>
        <v>323</v>
      </c>
      <c r="M335" s="17">
        <f t="shared" si="160"/>
        <v>323</v>
      </c>
      <c r="N335" s="12">
        <f t="shared" si="161"/>
        <v>1.0346087939999999</v>
      </c>
      <c r="O335" s="12">
        <f t="shared" ca="1" si="162"/>
        <v>1.209741535</v>
      </c>
      <c r="P335" s="17">
        <f t="shared" si="163"/>
        <v>0</v>
      </c>
      <c r="Q335" s="14">
        <f t="shared" ca="1" si="164"/>
        <v>209.741535</v>
      </c>
      <c r="R335" s="20">
        <f t="shared" si="168"/>
        <v>0</v>
      </c>
      <c r="S335" s="14">
        <f t="shared" si="165"/>
        <v>0</v>
      </c>
      <c r="T335" s="4" t="str">
        <f t="shared" si="166"/>
        <v>J=</v>
      </c>
      <c r="U335" s="29">
        <f t="shared" si="167"/>
        <v>45656</v>
      </c>
      <c r="V335" s="3"/>
      <c r="W335" s="3"/>
      <c r="X335" s="85">
        <f>[2]Plan1!$A405</f>
        <v>48898</v>
      </c>
      <c r="Y335" s="86" t="str">
        <f>[2]Plan1!$C405</f>
        <v>Proclamação da República</v>
      </c>
      <c r="Z335" s="73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67">
        <f t="shared" si="171"/>
        <v>45366</v>
      </c>
      <c r="B336" s="68">
        <f t="shared" ca="1" si="152"/>
        <v>1210.376604</v>
      </c>
      <c r="C336" s="14">
        <f t="shared" si="153"/>
        <v>1000</v>
      </c>
      <c r="D336" s="58">
        <f t="shared" si="169"/>
        <v>45363</v>
      </c>
      <c r="E336" s="57">
        <f ca="1">IF(D336&lt;$B$1,VLOOKUP(D336,[1]DI!$A$4:$B$15000,2,FALSE),0)</f>
        <v>0.1115</v>
      </c>
      <c r="F336" s="14">
        <f t="shared" ca="1" si="154"/>
        <v>1.00041957</v>
      </c>
      <c r="G336" s="70">
        <f t="shared" ca="1" si="155"/>
        <v>1.1697649570808</v>
      </c>
      <c r="H336" s="70">
        <f t="shared" si="156"/>
        <v>1</v>
      </c>
      <c r="I336" s="14">
        <f t="shared" ca="1" si="157"/>
        <v>1.16976496</v>
      </c>
      <c r="J336" s="13">
        <f t="shared" si="170"/>
        <v>2.69E-2</v>
      </c>
      <c r="K336" s="29">
        <f t="shared" si="158"/>
        <v>44894</v>
      </c>
      <c r="L336" s="2">
        <f t="shared" si="159"/>
        <v>324</v>
      </c>
      <c r="M336" s="17">
        <f t="shared" si="160"/>
        <v>324</v>
      </c>
      <c r="N336" s="12">
        <f t="shared" si="161"/>
        <v>1.0347177809999999</v>
      </c>
      <c r="O336" s="12">
        <f t="shared" ca="1" si="162"/>
        <v>1.2103766039999999</v>
      </c>
      <c r="P336" s="17">
        <f t="shared" si="163"/>
        <v>0</v>
      </c>
      <c r="Q336" s="14">
        <f t="shared" ca="1" si="164"/>
        <v>210.37660399999999</v>
      </c>
      <c r="R336" s="20">
        <f t="shared" si="168"/>
        <v>0</v>
      </c>
      <c r="S336" s="14">
        <f t="shared" si="165"/>
        <v>0</v>
      </c>
      <c r="T336" s="4" t="str">
        <f t="shared" si="166"/>
        <v>J=</v>
      </c>
      <c r="U336" s="29">
        <f t="shared" si="167"/>
        <v>45656</v>
      </c>
      <c r="V336" s="3"/>
      <c r="W336" s="3"/>
      <c r="X336" s="85">
        <f>[2]Plan1!$A406</f>
        <v>48903</v>
      </c>
      <c r="Y336" s="86" t="str">
        <f>[2]Plan1!$C406</f>
        <v>Dia Nacional de Zumbi e da Consciência Negra</v>
      </c>
      <c r="Z336" s="73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67">
        <f t="shared" si="171"/>
        <v>45369</v>
      </c>
      <c r="B337" s="68">
        <f t="shared" ca="1" si="152"/>
        <v>1211.0119990000001</v>
      </c>
      <c r="C337" s="14">
        <f t="shared" si="153"/>
        <v>1000</v>
      </c>
      <c r="D337" s="58">
        <f t="shared" si="169"/>
        <v>45364</v>
      </c>
      <c r="E337" s="57">
        <f ca="1">IF(D337&lt;$B$1,VLOOKUP(D337,[1]DI!$A$4:$B$15000,2,FALSE),0)</f>
        <v>0.1115</v>
      </c>
      <c r="F337" s="14">
        <f t="shared" ca="1" si="154"/>
        <v>1.00041957</v>
      </c>
      <c r="G337" s="70">
        <f t="shared" ca="1" si="155"/>
        <v>1.17025575536384</v>
      </c>
      <c r="H337" s="70">
        <f t="shared" si="156"/>
        <v>1</v>
      </c>
      <c r="I337" s="14">
        <f t="shared" ca="1" si="157"/>
        <v>1.1702557600000001</v>
      </c>
      <c r="J337" s="13">
        <f t="shared" si="170"/>
        <v>2.69E-2</v>
      </c>
      <c r="K337" s="29">
        <f t="shared" si="158"/>
        <v>44894</v>
      </c>
      <c r="L337" s="2">
        <f t="shared" si="159"/>
        <v>325</v>
      </c>
      <c r="M337" s="17">
        <f t="shared" si="160"/>
        <v>325</v>
      </c>
      <c r="N337" s="12">
        <f t="shared" si="161"/>
        <v>1.0348267790000001</v>
      </c>
      <c r="O337" s="12">
        <f t="shared" ca="1" si="162"/>
        <v>1.2110119989999999</v>
      </c>
      <c r="P337" s="17">
        <f t="shared" si="163"/>
        <v>0</v>
      </c>
      <c r="Q337" s="14">
        <f t="shared" ca="1" si="164"/>
        <v>211.011999</v>
      </c>
      <c r="R337" s="20">
        <f t="shared" si="168"/>
        <v>0</v>
      </c>
      <c r="S337" s="14">
        <f t="shared" si="165"/>
        <v>0</v>
      </c>
      <c r="T337" s="4" t="str">
        <f t="shared" si="166"/>
        <v>J=</v>
      </c>
      <c r="U337" s="29">
        <f t="shared" si="167"/>
        <v>45656</v>
      </c>
      <c r="V337" s="3"/>
      <c r="W337" s="3"/>
      <c r="X337" s="85">
        <f>[2]Plan1!$A407</f>
        <v>48938</v>
      </c>
      <c r="Y337" s="86" t="str">
        <f>[2]Plan1!$C407</f>
        <v>Natal</v>
      </c>
      <c r="Z337" s="73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67">
        <f t="shared" si="171"/>
        <v>45370</v>
      </c>
      <c r="B338" s="68">
        <f t="shared" ca="1" si="152"/>
        <v>1211.6477219999999</v>
      </c>
      <c r="C338" s="14">
        <f t="shared" si="153"/>
        <v>1000</v>
      </c>
      <c r="D338" s="58">
        <f t="shared" si="169"/>
        <v>45365</v>
      </c>
      <c r="E338" s="57">
        <f ca="1">IF(D338&lt;$B$1,VLOOKUP(D338,[1]DI!$A$4:$B$15000,2,FALSE),0)</f>
        <v>0.1115</v>
      </c>
      <c r="F338" s="14">
        <f t="shared" ca="1" si="154"/>
        <v>1.00041957</v>
      </c>
      <c r="G338" s="70">
        <f t="shared" ca="1" si="155"/>
        <v>1.1707467595711201</v>
      </c>
      <c r="H338" s="70">
        <f t="shared" si="156"/>
        <v>1</v>
      </c>
      <c r="I338" s="14">
        <f t="shared" ca="1" si="157"/>
        <v>1.1707467600000001</v>
      </c>
      <c r="J338" s="13">
        <f t="shared" si="170"/>
        <v>2.69E-2</v>
      </c>
      <c r="K338" s="29">
        <f t="shared" si="158"/>
        <v>44894</v>
      </c>
      <c r="L338" s="2">
        <f t="shared" si="159"/>
        <v>326</v>
      </c>
      <c r="M338" s="17">
        <f t="shared" si="160"/>
        <v>326</v>
      </c>
      <c r="N338" s="12">
        <f t="shared" si="161"/>
        <v>1.0349357889999999</v>
      </c>
      <c r="O338" s="12">
        <f t="shared" ca="1" si="162"/>
        <v>1.2116477219999999</v>
      </c>
      <c r="P338" s="17">
        <f t="shared" si="163"/>
        <v>0</v>
      </c>
      <c r="Q338" s="14">
        <f t="shared" ca="1" si="164"/>
        <v>211.64772199999999</v>
      </c>
      <c r="R338" s="20">
        <f t="shared" si="168"/>
        <v>0</v>
      </c>
      <c r="S338" s="14">
        <f t="shared" si="165"/>
        <v>0</v>
      </c>
      <c r="T338" s="4" t="str">
        <f t="shared" si="166"/>
        <v>J=</v>
      </c>
      <c r="U338" s="29">
        <f t="shared" si="167"/>
        <v>45656</v>
      </c>
      <c r="V338" s="3"/>
      <c r="W338" s="3"/>
      <c r="X338" s="85">
        <f>[2]Plan1!$A408</f>
        <v>48945</v>
      </c>
      <c r="Y338" s="86" t="str">
        <f>[2]Plan1!$C408</f>
        <v>Confraternização Universal</v>
      </c>
      <c r="Z338" s="73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67">
        <f t="shared" si="171"/>
        <v>45371</v>
      </c>
      <c r="B339" s="68">
        <f t="shared" ca="1" si="152"/>
        <v>1212.283782</v>
      </c>
      <c r="C339" s="14">
        <f t="shared" si="153"/>
        <v>1000</v>
      </c>
      <c r="D339" s="58">
        <f t="shared" si="169"/>
        <v>45366</v>
      </c>
      <c r="E339" s="57">
        <f ca="1">IF(D339&lt;$B$1,VLOOKUP(D339,[1]DI!$A$4:$B$15000,2,FALSE),0)</f>
        <v>0.1115</v>
      </c>
      <c r="F339" s="14">
        <f t="shared" ca="1" si="154"/>
        <v>1.00041957</v>
      </c>
      <c r="G339" s="70">
        <f t="shared" ca="1" si="155"/>
        <v>1.1712379697890301</v>
      </c>
      <c r="H339" s="70">
        <f t="shared" si="156"/>
        <v>1</v>
      </c>
      <c r="I339" s="14">
        <f t="shared" ca="1" si="157"/>
        <v>1.17123797</v>
      </c>
      <c r="J339" s="13">
        <f t="shared" si="170"/>
        <v>2.69E-2</v>
      </c>
      <c r="K339" s="29">
        <f t="shared" si="158"/>
        <v>44894</v>
      </c>
      <c r="L339" s="2">
        <f t="shared" si="159"/>
        <v>327</v>
      </c>
      <c r="M339" s="17">
        <f t="shared" si="160"/>
        <v>327</v>
      </c>
      <c r="N339" s="12">
        <f t="shared" si="161"/>
        <v>1.03504481</v>
      </c>
      <c r="O339" s="12">
        <f t="shared" ca="1" si="162"/>
        <v>1.2122837820000001</v>
      </c>
      <c r="P339" s="17">
        <f t="shared" si="163"/>
        <v>0</v>
      </c>
      <c r="Q339" s="14">
        <f t="shared" ca="1" si="164"/>
        <v>212.283782</v>
      </c>
      <c r="R339" s="20">
        <f t="shared" si="168"/>
        <v>0</v>
      </c>
      <c r="S339" s="14">
        <f t="shared" si="165"/>
        <v>0</v>
      </c>
      <c r="T339" s="4" t="str">
        <f t="shared" si="166"/>
        <v>J=</v>
      </c>
      <c r="U339" s="29">
        <f t="shared" si="167"/>
        <v>45656</v>
      </c>
      <c r="V339" s="3"/>
      <c r="W339" s="3"/>
      <c r="X339" s="85">
        <f>[2]Plan1!$A409</f>
        <v>48995</v>
      </c>
      <c r="Y339" s="86" t="str">
        <f>[2]Plan1!$C409</f>
        <v>Carnaval</v>
      </c>
      <c r="Z339" s="73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67">
        <f t="shared" si="171"/>
        <v>45372</v>
      </c>
      <c r="B340" s="68">
        <f t="shared" ca="1" si="152"/>
        <v>1212.920181</v>
      </c>
      <c r="C340" s="14">
        <f t="shared" si="153"/>
        <v>1000</v>
      </c>
      <c r="D340" s="58">
        <f t="shared" si="169"/>
        <v>45369</v>
      </c>
      <c r="E340" s="57">
        <f ca="1">IF(D340&lt;$B$1,VLOOKUP(D340,[1]DI!$A$4:$B$15000,2,FALSE),0)</f>
        <v>0.1115</v>
      </c>
      <c r="F340" s="14">
        <f t="shared" ca="1" si="154"/>
        <v>1.00041957</v>
      </c>
      <c r="G340" s="70">
        <f t="shared" ca="1" si="155"/>
        <v>1.1717293861040099</v>
      </c>
      <c r="H340" s="70">
        <f t="shared" si="156"/>
        <v>1</v>
      </c>
      <c r="I340" s="14">
        <f t="shared" ca="1" si="157"/>
        <v>1.1717293900000001</v>
      </c>
      <c r="J340" s="13">
        <f t="shared" si="170"/>
        <v>2.69E-2</v>
      </c>
      <c r="K340" s="29">
        <f t="shared" si="158"/>
        <v>44894</v>
      </c>
      <c r="L340" s="2">
        <f t="shared" si="159"/>
        <v>328</v>
      </c>
      <c r="M340" s="17">
        <f t="shared" si="160"/>
        <v>328</v>
      </c>
      <c r="N340" s="12">
        <f t="shared" si="161"/>
        <v>1.035153843</v>
      </c>
      <c r="O340" s="12">
        <f t="shared" ca="1" si="162"/>
        <v>1.2129201810000001</v>
      </c>
      <c r="P340" s="17">
        <f t="shared" si="163"/>
        <v>0</v>
      </c>
      <c r="Q340" s="14">
        <f t="shared" ca="1" si="164"/>
        <v>212.92018100000001</v>
      </c>
      <c r="R340" s="20">
        <f t="shared" si="168"/>
        <v>0</v>
      </c>
      <c r="S340" s="14">
        <f t="shared" si="165"/>
        <v>0</v>
      </c>
      <c r="T340" s="4" t="str">
        <f t="shared" si="166"/>
        <v>J=</v>
      </c>
      <c r="U340" s="29">
        <f t="shared" si="167"/>
        <v>45656</v>
      </c>
      <c r="V340" s="3"/>
      <c r="W340" s="3"/>
      <c r="X340" s="85">
        <f>[2]Plan1!$A410</f>
        <v>48996</v>
      </c>
      <c r="Y340" s="86" t="str">
        <f>[2]Plan1!$C410</f>
        <v>Carnaval</v>
      </c>
      <c r="Z340" s="73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67">
        <f t="shared" si="171"/>
        <v>45373</v>
      </c>
      <c r="B341" s="68">
        <f t="shared" ca="1" si="152"/>
        <v>1213.5569069999999</v>
      </c>
      <c r="C341" s="14">
        <f t="shared" si="153"/>
        <v>1000</v>
      </c>
      <c r="D341" s="58">
        <f t="shared" si="169"/>
        <v>45370</v>
      </c>
      <c r="E341" s="57">
        <f ca="1">IF(D341&lt;$B$1,VLOOKUP(D341,[1]DI!$A$4:$B$15000,2,FALSE),0)</f>
        <v>0.1115</v>
      </c>
      <c r="F341" s="14">
        <f t="shared" ca="1" si="154"/>
        <v>1.00041957</v>
      </c>
      <c r="G341" s="70">
        <f t="shared" ca="1" si="155"/>
        <v>1.17222100860254</v>
      </c>
      <c r="H341" s="70">
        <f t="shared" si="156"/>
        <v>1</v>
      </c>
      <c r="I341" s="14">
        <f t="shared" ca="1" si="157"/>
        <v>1.1722210099999999</v>
      </c>
      <c r="J341" s="13">
        <f t="shared" si="170"/>
        <v>2.69E-2</v>
      </c>
      <c r="K341" s="29">
        <f t="shared" si="158"/>
        <v>44894</v>
      </c>
      <c r="L341" s="2">
        <f t="shared" si="159"/>
        <v>329</v>
      </c>
      <c r="M341" s="17">
        <f t="shared" si="160"/>
        <v>329</v>
      </c>
      <c r="N341" s="12">
        <f t="shared" si="161"/>
        <v>1.035262887</v>
      </c>
      <c r="O341" s="12">
        <f t="shared" ca="1" si="162"/>
        <v>1.2135569070000001</v>
      </c>
      <c r="P341" s="17">
        <f t="shared" si="163"/>
        <v>0</v>
      </c>
      <c r="Q341" s="14">
        <f t="shared" ca="1" si="164"/>
        <v>213.556907</v>
      </c>
      <c r="R341" s="20">
        <f t="shared" si="168"/>
        <v>0</v>
      </c>
      <c r="S341" s="14">
        <f t="shared" si="165"/>
        <v>0</v>
      </c>
      <c r="T341" s="4" t="str">
        <f t="shared" si="166"/>
        <v>J=</v>
      </c>
      <c r="U341" s="29">
        <f t="shared" si="167"/>
        <v>45656</v>
      </c>
      <c r="V341" s="3"/>
      <c r="W341" s="3"/>
      <c r="X341" s="85">
        <f>[2]Plan1!$A411</f>
        <v>49041</v>
      </c>
      <c r="Y341" s="86" t="str">
        <f>[2]Plan1!$C411</f>
        <v>Paixão de Cristo</v>
      </c>
      <c r="Z341" s="73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67">
        <f t="shared" si="171"/>
        <v>45376</v>
      </c>
      <c r="B342" s="68">
        <f t="shared" ca="1" si="152"/>
        <v>1214.193972</v>
      </c>
      <c r="C342" s="14">
        <f t="shared" si="153"/>
        <v>1000</v>
      </c>
      <c r="D342" s="58">
        <f t="shared" si="169"/>
        <v>45371</v>
      </c>
      <c r="E342" s="57">
        <f ca="1">IF(D342&lt;$B$1,VLOOKUP(D342,[1]DI!$A$4:$B$15000,2,FALSE),0)</f>
        <v>0.1115</v>
      </c>
      <c r="F342" s="14">
        <f t="shared" ca="1" si="154"/>
        <v>1.00041957</v>
      </c>
      <c r="G342" s="70">
        <f t="shared" ca="1" si="155"/>
        <v>1.17271283737112</v>
      </c>
      <c r="H342" s="70">
        <f t="shared" si="156"/>
        <v>1</v>
      </c>
      <c r="I342" s="14">
        <f t="shared" ca="1" si="157"/>
        <v>1.17271284</v>
      </c>
      <c r="J342" s="13">
        <f t="shared" si="170"/>
        <v>2.69E-2</v>
      </c>
      <c r="K342" s="29">
        <f t="shared" si="158"/>
        <v>44894</v>
      </c>
      <c r="L342" s="2">
        <f t="shared" si="159"/>
        <v>330</v>
      </c>
      <c r="M342" s="17">
        <f t="shared" si="160"/>
        <v>330</v>
      </c>
      <c r="N342" s="12">
        <f t="shared" si="161"/>
        <v>1.0353719429999999</v>
      </c>
      <c r="O342" s="12">
        <f t="shared" ca="1" si="162"/>
        <v>1.2141939719999999</v>
      </c>
      <c r="P342" s="17">
        <f t="shared" si="163"/>
        <v>0</v>
      </c>
      <c r="Q342" s="14">
        <f t="shared" ca="1" si="164"/>
        <v>214.193972</v>
      </c>
      <c r="R342" s="20">
        <f t="shared" si="168"/>
        <v>0</v>
      </c>
      <c r="S342" s="14">
        <f t="shared" si="165"/>
        <v>0</v>
      </c>
      <c r="T342" s="4" t="str">
        <f t="shared" si="166"/>
        <v>J=</v>
      </c>
      <c r="U342" s="29">
        <f t="shared" si="167"/>
        <v>45656</v>
      </c>
      <c r="V342" s="3"/>
      <c r="W342" s="3"/>
      <c r="X342" s="85">
        <f>[2]Plan1!$A412</f>
        <v>49055</v>
      </c>
      <c r="Y342" s="86" t="str">
        <f>[2]Plan1!$C412</f>
        <v>Tiradentes</v>
      </c>
      <c r="Z342" s="73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67">
        <f t="shared" si="171"/>
        <v>45377</v>
      </c>
      <c r="B343" s="68">
        <f t="shared" ca="1" si="152"/>
        <v>1214.8313640000001</v>
      </c>
      <c r="C343" s="14">
        <f t="shared" si="153"/>
        <v>1000</v>
      </c>
      <c r="D343" s="58">
        <f t="shared" si="169"/>
        <v>45372</v>
      </c>
      <c r="E343" s="57">
        <f ca="1">IF(D343&lt;$B$1,VLOOKUP(D343,[1]DI!$A$4:$B$15000,2,FALSE),0)</f>
        <v>0.1065</v>
      </c>
      <c r="F343" s="14">
        <f t="shared" ca="1" si="154"/>
        <v>1.00040168</v>
      </c>
      <c r="G343" s="70">
        <f t="shared" ca="1" si="155"/>
        <v>1.1732048724963</v>
      </c>
      <c r="H343" s="70">
        <f t="shared" si="156"/>
        <v>1</v>
      </c>
      <c r="I343" s="14">
        <f t="shared" ca="1" si="157"/>
        <v>1.17320487</v>
      </c>
      <c r="J343" s="13">
        <f t="shared" si="170"/>
        <v>2.69E-2</v>
      </c>
      <c r="K343" s="29">
        <f t="shared" si="158"/>
        <v>44894</v>
      </c>
      <c r="L343" s="2">
        <f t="shared" si="159"/>
        <v>331</v>
      </c>
      <c r="M343" s="17">
        <f t="shared" si="160"/>
        <v>331</v>
      </c>
      <c r="N343" s="12">
        <f t="shared" si="161"/>
        <v>1.03548101</v>
      </c>
      <c r="O343" s="12">
        <f t="shared" ca="1" si="162"/>
        <v>1.2148313639999999</v>
      </c>
      <c r="P343" s="17">
        <f t="shared" si="163"/>
        <v>0</v>
      </c>
      <c r="Q343" s="14">
        <f t="shared" ca="1" si="164"/>
        <v>214.83136400000001</v>
      </c>
      <c r="R343" s="20">
        <f t="shared" si="168"/>
        <v>0</v>
      </c>
      <c r="S343" s="14">
        <f t="shared" si="165"/>
        <v>0</v>
      </c>
      <c r="T343" s="4" t="str">
        <f t="shared" si="166"/>
        <v>J=</v>
      </c>
      <c r="U343" s="29">
        <f t="shared" si="167"/>
        <v>45656</v>
      </c>
      <c r="V343" s="3"/>
      <c r="W343" s="3"/>
      <c r="X343" s="85">
        <f>[2]Plan1!$A413</f>
        <v>49065</v>
      </c>
      <c r="Y343" s="86" t="str">
        <f>[2]Plan1!$C413</f>
        <v>Dia do Trabalho</v>
      </c>
      <c r="Z343" s="73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67">
        <f t="shared" si="171"/>
        <v>45378</v>
      </c>
      <c r="B344" s="68">
        <f t="shared" ca="1" si="152"/>
        <v>1215.4473680000001</v>
      </c>
      <c r="C344" s="14">
        <f t="shared" si="153"/>
        <v>1000</v>
      </c>
      <c r="D344" s="58">
        <f t="shared" si="169"/>
        <v>45373</v>
      </c>
      <c r="E344" s="57">
        <f ca="1">IF(D344&lt;$B$1,VLOOKUP(D344,[1]DI!$A$4:$B$15000,2,FALSE),0)</f>
        <v>0.1065</v>
      </c>
      <c r="F344" s="14">
        <f t="shared" ca="1" si="154"/>
        <v>1.00040168</v>
      </c>
      <c r="G344" s="70">
        <f t="shared" ca="1" si="155"/>
        <v>1.1736761254294801</v>
      </c>
      <c r="H344" s="70">
        <f t="shared" si="156"/>
        <v>1</v>
      </c>
      <c r="I344" s="14">
        <f t="shared" ca="1" si="157"/>
        <v>1.17367613</v>
      </c>
      <c r="J344" s="13">
        <f t="shared" si="170"/>
        <v>2.69E-2</v>
      </c>
      <c r="K344" s="29">
        <f t="shared" si="158"/>
        <v>44894</v>
      </c>
      <c r="L344" s="2">
        <f t="shared" si="159"/>
        <v>332</v>
      </c>
      <c r="M344" s="17">
        <f t="shared" si="160"/>
        <v>332</v>
      </c>
      <c r="N344" s="12">
        <f t="shared" si="161"/>
        <v>1.035590089</v>
      </c>
      <c r="O344" s="12">
        <f t="shared" ca="1" si="162"/>
        <v>1.215447368</v>
      </c>
      <c r="P344" s="17">
        <f t="shared" si="163"/>
        <v>0</v>
      </c>
      <c r="Q344" s="14">
        <f t="shared" ca="1" si="164"/>
        <v>215.44736800000001</v>
      </c>
      <c r="R344" s="20">
        <f t="shared" si="168"/>
        <v>0</v>
      </c>
      <c r="S344" s="14">
        <f t="shared" si="165"/>
        <v>0</v>
      </c>
      <c r="T344" s="4" t="str">
        <f t="shared" si="166"/>
        <v>J=</v>
      </c>
      <c r="U344" s="29">
        <f t="shared" si="167"/>
        <v>45656</v>
      </c>
      <c r="V344" s="3"/>
      <c r="W344" s="3"/>
      <c r="X344" s="85">
        <f>[2]Plan1!$A414</f>
        <v>49103</v>
      </c>
      <c r="Y344" s="86" t="str">
        <f>[2]Plan1!$C414</f>
        <v>Corpus Christi</v>
      </c>
      <c r="Z344" s="73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67">
        <f t="shared" si="171"/>
        <v>45379</v>
      </c>
      <c r="B345" s="68">
        <f t="shared" ca="1" si="152"/>
        <v>1216.063674</v>
      </c>
      <c r="C345" s="14">
        <f t="shared" si="153"/>
        <v>1000</v>
      </c>
      <c r="D345" s="58">
        <f t="shared" si="169"/>
        <v>45376</v>
      </c>
      <c r="E345" s="57">
        <f ca="1">IF(D345&lt;$B$1,VLOOKUP(D345,[1]DI!$A$4:$B$15000,2,FALSE),0)</f>
        <v>0.1065</v>
      </c>
      <c r="F345" s="14">
        <f t="shared" ca="1" si="154"/>
        <v>1.00040168</v>
      </c>
      <c r="G345" s="70">
        <f t="shared" ca="1" si="155"/>
        <v>1.17414756765554</v>
      </c>
      <c r="H345" s="70">
        <f t="shared" si="156"/>
        <v>1</v>
      </c>
      <c r="I345" s="14">
        <f t="shared" ca="1" si="157"/>
        <v>1.1741475699999999</v>
      </c>
      <c r="J345" s="13">
        <f t="shared" si="170"/>
        <v>2.69E-2</v>
      </c>
      <c r="K345" s="29">
        <f t="shared" si="158"/>
        <v>44894</v>
      </c>
      <c r="L345" s="2">
        <f t="shared" si="159"/>
        <v>333</v>
      </c>
      <c r="M345" s="17">
        <f t="shared" si="160"/>
        <v>333</v>
      </c>
      <c r="N345" s="12">
        <f t="shared" si="161"/>
        <v>1.0356991790000001</v>
      </c>
      <c r="O345" s="12">
        <f t="shared" ca="1" si="162"/>
        <v>1.2160636739999999</v>
      </c>
      <c r="P345" s="17">
        <f t="shared" si="163"/>
        <v>0</v>
      </c>
      <c r="Q345" s="14">
        <f t="shared" ca="1" si="164"/>
        <v>216.06367399999999</v>
      </c>
      <c r="R345" s="20">
        <f t="shared" si="168"/>
        <v>0</v>
      </c>
      <c r="S345" s="14">
        <f t="shared" si="165"/>
        <v>0</v>
      </c>
      <c r="T345" s="4" t="str">
        <f t="shared" si="166"/>
        <v>J=</v>
      </c>
      <c r="U345" s="29">
        <f t="shared" si="167"/>
        <v>45656</v>
      </c>
      <c r="V345" s="3"/>
      <c r="W345" s="3"/>
      <c r="X345" s="85">
        <f>[2]Plan1!$A415</f>
        <v>49194</v>
      </c>
      <c r="Y345" s="86" t="str">
        <f>[2]Plan1!$C415</f>
        <v>Independência do Brasil</v>
      </c>
      <c r="Z345" s="73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67">
        <f t="shared" si="171"/>
        <v>45383</v>
      </c>
      <c r="B346" s="68">
        <f t="shared" ca="1" si="152"/>
        <v>1216.6802929999999</v>
      </c>
      <c r="C346" s="14">
        <f t="shared" si="153"/>
        <v>1000</v>
      </c>
      <c r="D346" s="58">
        <f t="shared" si="169"/>
        <v>45377</v>
      </c>
      <c r="E346" s="57">
        <f ca="1">IF(D346&lt;$B$1,VLOOKUP(D346,[1]DI!$A$4:$B$15000,2,FALSE),0)</f>
        <v>0.1065</v>
      </c>
      <c r="F346" s="14">
        <f t="shared" ca="1" si="154"/>
        <v>1.00040168</v>
      </c>
      <c r="G346" s="70">
        <f t="shared" ca="1" si="155"/>
        <v>1.1746191992505199</v>
      </c>
      <c r="H346" s="70">
        <f t="shared" si="156"/>
        <v>1</v>
      </c>
      <c r="I346" s="14">
        <f t="shared" ca="1" si="157"/>
        <v>1.1746192</v>
      </c>
      <c r="J346" s="13">
        <f t="shared" si="170"/>
        <v>2.69E-2</v>
      </c>
      <c r="K346" s="29">
        <f t="shared" si="158"/>
        <v>44894</v>
      </c>
      <c r="L346" s="2">
        <f t="shared" si="159"/>
        <v>334</v>
      </c>
      <c r="M346" s="17">
        <f t="shared" si="160"/>
        <v>334</v>
      </c>
      <c r="N346" s="12">
        <f t="shared" si="161"/>
        <v>1.0358082799999999</v>
      </c>
      <c r="O346" s="12">
        <f t="shared" ca="1" si="162"/>
        <v>1.216680293</v>
      </c>
      <c r="P346" s="17">
        <f t="shared" si="163"/>
        <v>0</v>
      </c>
      <c r="Q346" s="14">
        <f t="shared" ca="1" si="164"/>
        <v>216.68029300000001</v>
      </c>
      <c r="R346" s="20">
        <f t="shared" si="168"/>
        <v>0</v>
      </c>
      <c r="S346" s="14">
        <f t="shared" si="165"/>
        <v>0</v>
      </c>
      <c r="T346" s="4" t="str">
        <f t="shared" si="166"/>
        <v>J=</v>
      </c>
      <c r="U346" s="29">
        <f t="shared" si="167"/>
        <v>45656</v>
      </c>
      <c r="V346" s="3"/>
      <c r="W346" s="3"/>
      <c r="X346" s="85">
        <f>[2]Plan1!$A416</f>
        <v>49229</v>
      </c>
      <c r="Y346" s="86" t="str">
        <f>[2]Plan1!$C416</f>
        <v>Nossa Sr.a Aparecida - Padroeira do Brasil</v>
      </c>
      <c r="Z346" s="73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67">
        <f t="shared" si="171"/>
        <v>45384</v>
      </c>
      <c r="B347" s="68">
        <f t="shared" ca="1" si="152"/>
        <v>1217.297227</v>
      </c>
      <c r="C347" s="14">
        <f t="shared" si="153"/>
        <v>1000</v>
      </c>
      <c r="D347" s="58">
        <f t="shared" si="169"/>
        <v>45378</v>
      </c>
      <c r="E347" s="57">
        <f ca="1">IF(D347&lt;$B$1,VLOOKUP(D347,[1]DI!$A$4:$B$15000,2,FALSE),0)</f>
        <v>0.1065</v>
      </c>
      <c r="F347" s="14">
        <f t="shared" ca="1" si="154"/>
        <v>1.00040168</v>
      </c>
      <c r="G347" s="70">
        <f t="shared" ca="1" si="155"/>
        <v>1.1750910202904701</v>
      </c>
      <c r="H347" s="70">
        <f t="shared" si="156"/>
        <v>1</v>
      </c>
      <c r="I347" s="14">
        <f t="shared" ca="1" si="157"/>
        <v>1.17509102</v>
      </c>
      <c r="J347" s="13">
        <f t="shared" si="170"/>
        <v>2.69E-2</v>
      </c>
      <c r="K347" s="29">
        <f t="shared" si="158"/>
        <v>44894</v>
      </c>
      <c r="L347" s="2">
        <f t="shared" si="159"/>
        <v>335</v>
      </c>
      <c r="M347" s="17">
        <f t="shared" si="160"/>
        <v>335</v>
      </c>
      <c r="N347" s="12">
        <f t="shared" si="161"/>
        <v>1.0359173939999999</v>
      </c>
      <c r="O347" s="12">
        <f t="shared" ca="1" si="162"/>
        <v>1.217297227</v>
      </c>
      <c r="P347" s="17">
        <f t="shared" si="163"/>
        <v>0</v>
      </c>
      <c r="Q347" s="14">
        <f t="shared" ca="1" si="164"/>
        <v>217.29722699999999</v>
      </c>
      <c r="R347" s="20">
        <f t="shared" si="168"/>
        <v>0</v>
      </c>
      <c r="S347" s="14">
        <f t="shared" si="165"/>
        <v>0</v>
      </c>
      <c r="T347" s="4" t="str">
        <f t="shared" si="166"/>
        <v>J=</v>
      </c>
      <c r="U347" s="29">
        <f t="shared" si="167"/>
        <v>45656</v>
      </c>
      <c r="V347" s="3"/>
      <c r="W347" s="3"/>
      <c r="X347" s="85">
        <f>[2]Plan1!$A417</f>
        <v>49250</v>
      </c>
      <c r="Y347" s="86" t="str">
        <f>[2]Plan1!$C417</f>
        <v>Finados</v>
      </c>
      <c r="Z347" s="73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67">
        <f t="shared" si="171"/>
        <v>45385</v>
      </c>
      <c r="B348" s="68">
        <f t="shared" ca="1" si="152"/>
        <v>1217.914473</v>
      </c>
      <c r="C348" s="14">
        <f t="shared" si="153"/>
        <v>1000</v>
      </c>
      <c r="D348" s="58">
        <f t="shared" si="169"/>
        <v>45379</v>
      </c>
      <c r="E348" s="57">
        <f ca="1">IF(D348&lt;$B$1,VLOOKUP(D348,[1]DI!$A$4:$B$15000,2,FALSE),0)</f>
        <v>0.1065</v>
      </c>
      <c r="F348" s="14">
        <f t="shared" ca="1" si="154"/>
        <v>1.00040168</v>
      </c>
      <c r="G348" s="70">
        <f t="shared" ca="1" si="155"/>
        <v>1.1755630308514999</v>
      </c>
      <c r="H348" s="70">
        <f t="shared" si="156"/>
        <v>1</v>
      </c>
      <c r="I348" s="14">
        <f t="shared" ca="1" si="157"/>
        <v>1.17556303</v>
      </c>
      <c r="J348" s="13">
        <f t="shared" si="170"/>
        <v>2.69E-2</v>
      </c>
      <c r="K348" s="29">
        <f t="shared" si="158"/>
        <v>44894</v>
      </c>
      <c r="L348" s="2">
        <f t="shared" si="159"/>
        <v>336</v>
      </c>
      <c r="M348" s="17">
        <f t="shared" si="160"/>
        <v>336</v>
      </c>
      <c r="N348" s="12">
        <f t="shared" si="161"/>
        <v>1.0360265179999999</v>
      </c>
      <c r="O348" s="12">
        <f t="shared" ca="1" si="162"/>
        <v>1.217914473</v>
      </c>
      <c r="P348" s="17">
        <f t="shared" si="163"/>
        <v>0</v>
      </c>
      <c r="Q348" s="14">
        <f t="shared" ca="1" si="164"/>
        <v>217.91447299999999</v>
      </c>
      <c r="R348" s="20">
        <f t="shared" si="168"/>
        <v>0</v>
      </c>
      <c r="S348" s="14">
        <f t="shared" si="165"/>
        <v>0</v>
      </c>
      <c r="T348" s="4" t="str">
        <f t="shared" si="166"/>
        <v>J=</v>
      </c>
      <c r="U348" s="29">
        <f t="shared" si="167"/>
        <v>45656</v>
      </c>
      <c r="V348" s="3"/>
      <c r="W348" s="3"/>
      <c r="X348" s="85">
        <f>[2]Plan1!$A418</f>
        <v>49263</v>
      </c>
      <c r="Y348" s="86" t="str">
        <f>[2]Plan1!$C418</f>
        <v>Proclamação da República</v>
      </c>
      <c r="Z348" s="73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67">
        <f t="shared" si="171"/>
        <v>45386</v>
      </c>
      <c r="B349" s="68">
        <f t="shared" ca="1" si="152"/>
        <v>1218.5320320000001</v>
      </c>
      <c r="C349" s="14">
        <f t="shared" si="153"/>
        <v>1000</v>
      </c>
      <c r="D349" s="58">
        <f t="shared" si="169"/>
        <v>45383</v>
      </c>
      <c r="E349" s="57">
        <f ca="1">IF(D349&lt;$B$1,VLOOKUP(D349,[1]DI!$A$4:$B$15000,2,FALSE),0)</f>
        <v>0.1065</v>
      </c>
      <c r="F349" s="14">
        <f t="shared" ca="1" si="154"/>
        <v>1.00040168</v>
      </c>
      <c r="G349" s="70">
        <f t="shared" ca="1" si="155"/>
        <v>1.17603523100973</v>
      </c>
      <c r="H349" s="70">
        <f t="shared" si="156"/>
        <v>1</v>
      </c>
      <c r="I349" s="14">
        <f t="shared" ca="1" si="157"/>
        <v>1.1760352300000001</v>
      </c>
      <c r="J349" s="13">
        <f t="shared" si="170"/>
        <v>2.69E-2</v>
      </c>
      <c r="K349" s="29">
        <f t="shared" si="158"/>
        <v>44894</v>
      </c>
      <c r="L349" s="2">
        <f t="shared" si="159"/>
        <v>337</v>
      </c>
      <c r="M349" s="17">
        <f t="shared" si="160"/>
        <v>337</v>
      </c>
      <c r="N349" s="12">
        <f t="shared" si="161"/>
        <v>1.036135654</v>
      </c>
      <c r="O349" s="12">
        <f t="shared" ca="1" si="162"/>
        <v>1.2185320319999999</v>
      </c>
      <c r="P349" s="17">
        <f t="shared" si="163"/>
        <v>0</v>
      </c>
      <c r="Q349" s="14">
        <f t="shared" ca="1" si="164"/>
        <v>218.53203199999999</v>
      </c>
      <c r="R349" s="20">
        <f t="shared" si="168"/>
        <v>0</v>
      </c>
      <c r="S349" s="14">
        <f t="shared" si="165"/>
        <v>0</v>
      </c>
      <c r="T349" s="4" t="str">
        <f t="shared" si="166"/>
        <v>J=</v>
      </c>
      <c r="U349" s="29">
        <f t="shared" si="167"/>
        <v>45656</v>
      </c>
      <c r="V349" s="3"/>
      <c r="W349" s="3"/>
      <c r="X349" s="85">
        <f>[2]Plan1!$A419</f>
        <v>49268</v>
      </c>
      <c r="Y349" s="86" t="str">
        <f>[2]Plan1!$C419</f>
        <v>Dia Nacional de Zumbi e da Consciência Negra</v>
      </c>
      <c r="Z349" s="73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67">
        <f t="shared" si="171"/>
        <v>45387</v>
      </c>
      <c r="B350" s="68">
        <f t="shared" ca="1" si="152"/>
        <v>1219.1499060000001</v>
      </c>
      <c r="C350" s="14">
        <f t="shared" si="153"/>
        <v>1000</v>
      </c>
      <c r="D350" s="58">
        <f t="shared" si="169"/>
        <v>45384</v>
      </c>
      <c r="E350" s="57">
        <f ca="1">IF(D350&lt;$B$1,VLOOKUP(D350,[1]DI!$A$4:$B$15000,2,FALSE),0)</f>
        <v>0.1065</v>
      </c>
      <c r="F350" s="14">
        <f t="shared" ca="1" si="154"/>
        <v>1.00040168</v>
      </c>
      <c r="G350" s="70">
        <f t="shared" ca="1" si="155"/>
        <v>1.1765076208413201</v>
      </c>
      <c r="H350" s="70">
        <f t="shared" si="156"/>
        <v>1</v>
      </c>
      <c r="I350" s="14">
        <f t="shared" ca="1" si="157"/>
        <v>1.17650762</v>
      </c>
      <c r="J350" s="13">
        <f t="shared" si="170"/>
        <v>2.69E-2</v>
      </c>
      <c r="K350" s="29">
        <f t="shared" si="158"/>
        <v>44894</v>
      </c>
      <c r="L350" s="2">
        <f t="shared" si="159"/>
        <v>338</v>
      </c>
      <c r="M350" s="17">
        <f t="shared" si="160"/>
        <v>338</v>
      </c>
      <c r="N350" s="12">
        <f t="shared" si="161"/>
        <v>1.0362448019999999</v>
      </c>
      <c r="O350" s="12">
        <f t="shared" ca="1" si="162"/>
        <v>1.2191499059999999</v>
      </c>
      <c r="P350" s="17">
        <f t="shared" si="163"/>
        <v>0</v>
      </c>
      <c r="Q350" s="14">
        <f t="shared" ca="1" si="164"/>
        <v>219.14990599999999</v>
      </c>
      <c r="R350" s="20">
        <f t="shared" si="168"/>
        <v>0</v>
      </c>
      <c r="S350" s="14">
        <f t="shared" si="165"/>
        <v>0</v>
      </c>
      <c r="T350" s="4" t="str">
        <f t="shared" si="166"/>
        <v>J=</v>
      </c>
      <c r="U350" s="29">
        <f t="shared" si="167"/>
        <v>45656</v>
      </c>
      <c r="V350" s="3"/>
      <c r="W350" s="3"/>
      <c r="X350" s="85">
        <f>[2]Plan1!$A420</f>
        <v>49303</v>
      </c>
      <c r="Y350" s="86" t="str">
        <f>[2]Plan1!$C420</f>
        <v>Natal</v>
      </c>
      <c r="Z350" s="73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67">
        <f t="shared" si="171"/>
        <v>45390</v>
      </c>
      <c r="B351" s="68">
        <f t="shared" ca="1" si="152"/>
        <v>1219.768092</v>
      </c>
      <c r="C351" s="14">
        <f t="shared" si="153"/>
        <v>1000</v>
      </c>
      <c r="D351" s="58">
        <f t="shared" si="169"/>
        <v>45385</v>
      </c>
      <c r="E351" s="57">
        <f ca="1">IF(D351&lt;$B$1,VLOOKUP(D351,[1]DI!$A$4:$B$15000,2,FALSE),0)</f>
        <v>0.1065</v>
      </c>
      <c r="F351" s="14">
        <f t="shared" ca="1" si="154"/>
        <v>1.00040168</v>
      </c>
      <c r="G351" s="70">
        <f t="shared" ca="1" si="155"/>
        <v>1.1769802004224601</v>
      </c>
      <c r="H351" s="70">
        <f t="shared" si="156"/>
        <v>1</v>
      </c>
      <c r="I351" s="14">
        <f t="shared" ca="1" si="157"/>
        <v>1.1769802</v>
      </c>
      <c r="J351" s="13">
        <f t="shared" si="170"/>
        <v>2.69E-2</v>
      </c>
      <c r="K351" s="29">
        <f t="shared" si="158"/>
        <v>44894</v>
      </c>
      <c r="L351" s="2">
        <f t="shared" si="159"/>
        <v>339</v>
      </c>
      <c r="M351" s="17">
        <f t="shared" si="160"/>
        <v>339</v>
      </c>
      <c r="N351" s="12">
        <f t="shared" si="161"/>
        <v>1.0363539610000001</v>
      </c>
      <c r="O351" s="12">
        <f t="shared" ca="1" si="162"/>
        <v>1.219768092</v>
      </c>
      <c r="P351" s="17">
        <f t="shared" si="163"/>
        <v>0</v>
      </c>
      <c r="Q351" s="14">
        <f t="shared" ca="1" si="164"/>
        <v>219.768092</v>
      </c>
      <c r="R351" s="20">
        <f t="shared" si="168"/>
        <v>0</v>
      </c>
      <c r="S351" s="14">
        <f t="shared" si="165"/>
        <v>0</v>
      </c>
      <c r="T351" s="4" t="str">
        <f t="shared" si="166"/>
        <v>J=</v>
      </c>
      <c r="U351" s="29">
        <f t="shared" si="167"/>
        <v>45656</v>
      </c>
      <c r="V351" s="3"/>
      <c r="W351" s="3"/>
      <c r="X351" s="85">
        <f>[2]Plan1!$A421</f>
        <v>49310</v>
      </c>
      <c r="Y351" s="86" t="str">
        <f>[2]Plan1!$C421</f>
        <v>Confraternização Universal</v>
      </c>
      <c r="Z351" s="73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67">
        <f t="shared" si="171"/>
        <v>45391</v>
      </c>
      <c r="B352" s="68">
        <f t="shared" ca="1" si="152"/>
        <v>1220.3865929999999</v>
      </c>
      <c r="C352" s="14">
        <f t="shared" si="153"/>
        <v>1000</v>
      </c>
      <c r="D352" s="58">
        <f t="shared" si="169"/>
        <v>45386</v>
      </c>
      <c r="E352" s="57">
        <f ca="1">IF(D352&lt;$B$1,VLOOKUP(D352,[1]DI!$A$4:$B$15000,2,FALSE),0)</f>
        <v>0.1065</v>
      </c>
      <c r="F352" s="14">
        <f t="shared" ca="1" si="154"/>
        <v>1.00040168</v>
      </c>
      <c r="G352" s="70">
        <f t="shared" ca="1" si="155"/>
        <v>1.1774529698293701</v>
      </c>
      <c r="H352" s="70">
        <f t="shared" si="156"/>
        <v>1</v>
      </c>
      <c r="I352" s="14">
        <f t="shared" ca="1" si="157"/>
        <v>1.17745297</v>
      </c>
      <c r="J352" s="13">
        <f t="shared" si="170"/>
        <v>2.69E-2</v>
      </c>
      <c r="K352" s="29">
        <f t="shared" si="158"/>
        <v>44894</v>
      </c>
      <c r="L352" s="2">
        <f t="shared" si="159"/>
        <v>340</v>
      </c>
      <c r="M352" s="17">
        <f t="shared" si="160"/>
        <v>340</v>
      </c>
      <c r="N352" s="12">
        <f t="shared" si="161"/>
        <v>1.036463132</v>
      </c>
      <c r="O352" s="12">
        <f t="shared" ca="1" si="162"/>
        <v>1.220386593</v>
      </c>
      <c r="P352" s="17">
        <f t="shared" si="163"/>
        <v>0</v>
      </c>
      <c r="Q352" s="14">
        <f t="shared" ca="1" si="164"/>
        <v>220.386593</v>
      </c>
      <c r="R352" s="20">
        <f t="shared" si="168"/>
        <v>0</v>
      </c>
      <c r="S352" s="14">
        <f t="shared" si="165"/>
        <v>0</v>
      </c>
      <c r="T352" s="4" t="str">
        <f t="shared" si="166"/>
        <v>J=</v>
      </c>
      <c r="U352" s="29">
        <f t="shared" si="167"/>
        <v>45656</v>
      </c>
      <c r="V352" s="3"/>
      <c r="W352" s="3"/>
      <c r="X352" s="85">
        <f>[2]Plan1!$A422</f>
        <v>49345</v>
      </c>
      <c r="Y352" s="86" t="str">
        <f>[2]Plan1!$C422</f>
        <v>Carnaval</v>
      </c>
      <c r="Z352" s="73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67">
        <f t="shared" si="171"/>
        <v>45392</v>
      </c>
      <c r="B353" s="68">
        <f t="shared" ca="1" si="152"/>
        <v>1221.0054070000001</v>
      </c>
      <c r="C353" s="14">
        <f t="shared" si="153"/>
        <v>1000</v>
      </c>
      <c r="D353" s="58">
        <f t="shared" si="169"/>
        <v>45387</v>
      </c>
      <c r="E353" s="57">
        <f ca="1">IF(D353&lt;$B$1,VLOOKUP(D353,[1]DI!$A$4:$B$15000,2,FALSE),0)</f>
        <v>0.1065</v>
      </c>
      <c r="F353" s="14">
        <f t="shared" ca="1" si="154"/>
        <v>1.00040168</v>
      </c>
      <c r="G353" s="70">
        <f t="shared" ca="1" si="155"/>
        <v>1.17792592913829</v>
      </c>
      <c r="H353" s="70">
        <f t="shared" si="156"/>
        <v>1</v>
      </c>
      <c r="I353" s="14">
        <f t="shared" ca="1" si="157"/>
        <v>1.17792593</v>
      </c>
      <c r="J353" s="13">
        <f t="shared" si="170"/>
        <v>2.69E-2</v>
      </c>
      <c r="K353" s="29">
        <f t="shared" si="158"/>
        <v>44894</v>
      </c>
      <c r="L353" s="2">
        <f t="shared" si="159"/>
        <v>341</v>
      </c>
      <c r="M353" s="17">
        <f t="shared" si="160"/>
        <v>341</v>
      </c>
      <c r="N353" s="12">
        <f t="shared" si="161"/>
        <v>1.0365723140000001</v>
      </c>
      <c r="O353" s="12">
        <f t="shared" ca="1" si="162"/>
        <v>1.221005407</v>
      </c>
      <c r="P353" s="17">
        <f t="shared" si="163"/>
        <v>0</v>
      </c>
      <c r="Q353" s="14">
        <f t="shared" ca="1" si="164"/>
        <v>221.00540699999999</v>
      </c>
      <c r="R353" s="20">
        <f t="shared" si="168"/>
        <v>0</v>
      </c>
      <c r="S353" s="14">
        <f t="shared" si="165"/>
        <v>0</v>
      </c>
      <c r="T353" s="4" t="str">
        <f t="shared" si="166"/>
        <v>J=</v>
      </c>
      <c r="U353" s="29">
        <f t="shared" si="167"/>
        <v>45656</v>
      </c>
      <c r="V353" s="3"/>
      <c r="W353" s="3"/>
      <c r="X353" s="85">
        <f>[2]Plan1!$A423</f>
        <v>49346</v>
      </c>
      <c r="Y353" s="86" t="str">
        <f>[2]Plan1!$C423</f>
        <v>Carnaval</v>
      </c>
      <c r="Z353" s="73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67">
        <f t="shared" si="171"/>
        <v>45393</v>
      </c>
      <c r="B354" s="68">
        <f t="shared" ca="1" si="152"/>
        <v>1221.6245349999999</v>
      </c>
      <c r="C354" s="14">
        <f t="shared" si="153"/>
        <v>1000</v>
      </c>
      <c r="D354" s="58">
        <f t="shared" si="169"/>
        <v>45390</v>
      </c>
      <c r="E354" s="57">
        <f ca="1">IF(D354&lt;$B$1,VLOOKUP(D354,[1]DI!$A$4:$B$15000,2,FALSE),0)</f>
        <v>0.1065</v>
      </c>
      <c r="F354" s="14">
        <f t="shared" ca="1" si="154"/>
        <v>1.00040168</v>
      </c>
      <c r="G354" s="70">
        <f t="shared" ca="1" si="155"/>
        <v>1.1783990784255101</v>
      </c>
      <c r="H354" s="70">
        <f t="shared" si="156"/>
        <v>1</v>
      </c>
      <c r="I354" s="14">
        <f t="shared" ca="1" si="157"/>
        <v>1.1783990799999999</v>
      </c>
      <c r="J354" s="13">
        <f t="shared" si="170"/>
        <v>2.69E-2</v>
      </c>
      <c r="K354" s="29">
        <f t="shared" si="158"/>
        <v>44894</v>
      </c>
      <c r="L354" s="2">
        <f t="shared" si="159"/>
        <v>342</v>
      </c>
      <c r="M354" s="17">
        <f t="shared" si="160"/>
        <v>342</v>
      </c>
      <c r="N354" s="12">
        <f t="shared" si="161"/>
        <v>1.036681508</v>
      </c>
      <c r="O354" s="12">
        <f t="shared" ca="1" si="162"/>
        <v>1.2216245349999999</v>
      </c>
      <c r="P354" s="17">
        <f t="shared" si="163"/>
        <v>0</v>
      </c>
      <c r="Q354" s="14">
        <f t="shared" ca="1" si="164"/>
        <v>221.62453500000001</v>
      </c>
      <c r="R354" s="20">
        <f t="shared" si="168"/>
        <v>0</v>
      </c>
      <c r="S354" s="14">
        <f t="shared" si="165"/>
        <v>0</v>
      </c>
      <c r="T354" s="4" t="str">
        <f t="shared" si="166"/>
        <v>J=</v>
      </c>
      <c r="U354" s="29">
        <f t="shared" si="167"/>
        <v>45656</v>
      </c>
      <c r="V354" s="3"/>
      <c r="W354" s="3"/>
      <c r="X354" s="85">
        <f>[2]Plan1!$A424</f>
        <v>49391</v>
      </c>
      <c r="Y354" s="86" t="str">
        <f>[2]Plan1!$C424</f>
        <v>Paixão de Cristo</v>
      </c>
      <c r="Z354" s="73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67">
        <f t="shared" si="171"/>
        <v>45394</v>
      </c>
      <c r="B355" s="68">
        <f t="shared" ca="1" si="152"/>
        <v>1222.2439770000001</v>
      </c>
      <c r="C355" s="14">
        <f t="shared" si="153"/>
        <v>1000</v>
      </c>
      <c r="D355" s="58">
        <f t="shared" si="169"/>
        <v>45391</v>
      </c>
      <c r="E355" s="57">
        <f ca="1">IF(D355&lt;$B$1,VLOOKUP(D355,[1]DI!$A$4:$B$15000,2,FALSE),0)</f>
        <v>0.1065</v>
      </c>
      <c r="F355" s="14">
        <f t="shared" ca="1" si="154"/>
        <v>1.00040168</v>
      </c>
      <c r="G355" s="70">
        <f t="shared" ca="1" si="155"/>
        <v>1.17887241776733</v>
      </c>
      <c r="H355" s="70">
        <f t="shared" si="156"/>
        <v>1</v>
      </c>
      <c r="I355" s="14">
        <f t="shared" ca="1" si="157"/>
        <v>1.17887242</v>
      </c>
      <c r="J355" s="13">
        <f t="shared" si="170"/>
        <v>2.69E-2</v>
      </c>
      <c r="K355" s="29">
        <f t="shared" si="158"/>
        <v>44894</v>
      </c>
      <c r="L355" s="2">
        <f t="shared" si="159"/>
        <v>343</v>
      </c>
      <c r="M355" s="17">
        <f t="shared" si="160"/>
        <v>343</v>
      </c>
      <c r="N355" s="12">
        <f t="shared" si="161"/>
        <v>1.036790713</v>
      </c>
      <c r="O355" s="12">
        <f t="shared" ca="1" si="162"/>
        <v>1.222243977</v>
      </c>
      <c r="P355" s="17">
        <f t="shared" si="163"/>
        <v>0</v>
      </c>
      <c r="Q355" s="14">
        <f t="shared" ca="1" si="164"/>
        <v>222.243977</v>
      </c>
      <c r="R355" s="20">
        <f t="shared" si="168"/>
        <v>0</v>
      </c>
      <c r="S355" s="14">
        <f t="shared" si="165"/>
        <v>0</v>
      </c>
      <c r="T355" s="4" t="str">
        <f t="shared" si="166"/>
        <v>J=</v>
      </c>
      <c r="U355" s="29">
        <f t="shared" si="167"/>
        <v>45656</v>
      </c>
      <c r="V355" s="3"/>
      <c r="W355" s="3"/>
      <c r="X355" s="85">
        <f>[2]Plan1!$A425</f>
        <v>49420</v>
      </c>
      <c r="Y355" s="86" t="str">
        <f>[2]Plan1!$C425</f>
        <v>Tiradentes</v>
      </c>
      <c r="Z355" s="73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67">
        <f t="shared" si="171"/>
        <v>45397</v>
      </c>
      <c r="B356" s="68">
        <f t="shared" ca="1" si="152"/>
        <v>1222.863732</v>
      </c>
      <c r="C356" s="14">
        <f t="shared" si="153"/>
        <v>1000</v>
      </c>
      <c r="D356" s="58">
        <f t="shared" si="169"/>
        <v>45392</v>
      </c>
      <c r="E356" s="57">
        <f ca="1">IF(D356&lt;$B$1,VLOOKUP(D356,[1]DI!$A$4:$B$15000,2,FALSE),0)</f>
        <v>0.1065</v>
      </c>
      <c r="F356" s="14">
        <f t="shared" ca="1" si="154"/>
        <v>1.00040168</v>
      </c>
      <c r="G356" s="70">
        <f t="shared" ca="1" si="155"/>
        <v>1.1793459472401</v>
      </c>
      <c r="H356" s="70">
        <f t="shared" si="156"/>
        <v>1</v>
      </c>
      <c r="I356" s="14">
        <f t="shared" ca="1" si="157"/>
        <v>1.1793459500000001</v>
      </c>
      <c r="J356" s="13">
        <f t="shared" si="170"/>
        <v>2.69E-2</v>
      </c>
      <c r="K356" s="29">
        <f t="shared" si="158"/>
        <v>44894</v>
      </c>
      <c r="L356" s="2">
        <f t="shared" si="159"/>
        <v>344</v>
      </c>
      <c r="M356" s="17">
        <f t="shared" si="160"/>
        <v>344</v>
      </c>
      <c r="N356" s="12">
        <f t="shared" si="161"/>
        <v>1.0368999290000001</v>
      </c>
      <c r="O356" s="12">
        <f t="shared" ca="1" si="162"/>
        <v>1.222863732</v>
      </c>
      <c r="P356" s="17">
        <f t="shared" si="163"/>
        <v>0</v>
      </c>
      <c r="Q356" s="14">
        <f t="shared" ca="1" si="164"/>
        <v>222.863732</v>
      </c>
      <c r="R356" s="20">
        <f t="shared" si="168"/>
        <v>0</v>
      </c>
      <c r="S356" s="14">
        <f t="shared" si="165"/>
        <v>0</v>
      </c>
      <c r="T356" s="4" t="str">
        <f t="shared" si="166"/>
        <v>J=</v>
      </c>
      <c r="U356" s="29">
        <f t="shared" si="167"/>
        <v>45656</v>
      </c>
      <c r="V356" s="3"/>
      <c r="W356" s="3"/>
      <c r="X356" s="85">
        <f>[2]Plan1!$A426</f>
        <v>49430</v>
      </c>
      <c r="Y356" s="86" t="str">
        <f>[2]Plan1!$C426</f>
        <v>Dia do Trabalho</v>
      </c>
      <c r="Z356" s="73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67">
        <f t="shared" si="171"/>
        <v>45398</v>
      </c>
      <c r="B357" s="68">
        <f t="shared" ca="1" si="152"/>
        <v>1223.4838030000001</v>
      </c>
      <c r="C357" s="14">
        <f t="shared" si="153"/>
        <v>1000</v>
      </c>
      <c r="D357" s="58">
        <f t="shared" si="169"/>
        <v>45393</v>
      </c>
      <c r="E357" s="57">
        <f ca="1">IF(D357&lt;$B$1,VLOOKUP(D357,[1]DI!$A$4:$B$15000,2,FALSE),0)</f>
        <v>0.1065</v>
      </c>
      <c r="F357" s="14">
        <f t="shared" ca="1" si="154"/>
        <v>1.00040168</v>
      </c>
      <c r="G357" s="70">
        <f t="shared" ca="1" si="155"/>
        <v>1.1798196669201899</v>
      </c>
      <c r="H357" s="70">
        <f t="shared" si="156"/>
        <v>1</v>
      </c>
      <c r="I357" s="14">
        <f t="shared" ca="1" si="157"/>
        <v>1.1798196700000001</v>
      </c>
      <c r="J357" s="13">
        <f t="shared" si="170"/>
        <v>2.69E-2</v>
      </c>
      <c r="K357" s="29">
        <f t="shared" si="158"/>
        <v>44894</v>
      </c>
      <c r="L357" s="2">
        <f t="shared" si="159"/>
        <v>345</v>
      </c>
      <c r="M357" s="17">
        <f t="shared" si="160"/>
        <v>345</v>
      </c>
      <c r="N357" s="12">
        <f t="shared" si="161"/>
        <v>1.037009158</v>
      </c>
      <c r="O357" s="12">
        <f t="shared" ca="1" si="162"/>
        <v>1.2234838029999999</v>
      </c>
      <c r="P357" s="17">
        <f t="shared" si="163"/>
        <v>0</v>
      </c>
      <c r="Q357" s="14">
        <f t="shared" ca="1" si="164"/>
        <v>223.48380299999999</v>
      </c>
      <c r="R357" s="20">
        <f t="shared" si="168"/>
        <v>0</v>
      </c>
      <c r="S357" s="14">
        <f t="shared" si="165"/>
        <v>0</v>
      </c>
      <c r="T357" s="4" t="str">
        <f t="shared" si="166"/>
        <v>J=</v>
      </c>
      <c r="U357" s="29">
        <f t="shared" si="167"/>
        <v>45656</v>
      </c>
      <c r="V357" s="3"/>
      <c r="W357" s="3"/>
      <c r="X357" s="85">
        <f>[2]Plan1!$A427</f>
        <v>49453</v>
      </c>
      <c r="Y357" s="86" t="str">
        <f>[2]Plan1!$C427</f>
        <v>Corpus Christi</v>
      </c>
      <c r="Z357" s="73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67">
        <f t="shared" si="171"/>
        <v>45399</v>
      </c>
      <c r="B358" s="68">
        <f t="shared" ca="1" si="152"/>
        <v>1224.104186</v>
      </c>
      <c r="C358" s="14">
        <f t="shared" si="153"/>
        <v>1000</v>
      </c>
      <c r="D358" s="58">
        <f t="shared" si="169"/>
        <v>45394</v>
      </c>
      <c r="E358" s="57">
        <f ca="1">IF(D358&lt;$B$1,VLOOKUP(D358,[1]DI!$A$4:$B$15000,2,FALSE),0)</f>
        <v>0.1065</v>
      </c>
      <c r="F358" s="14">
        <f t="shared" ca="1" si="154"/>
        <v>1.00040168</v>
      </c>
      <c r="G358" s="70">
        <f t="shared" ca="1" si="155"/>
        <v>1.1802935768839999</v>
      </c>
      <c r="H358" s="70">
        <f t="shared" si="156"/>
        <v>1</v>
      </c>
      <c r="I358" s="14">
        <f t="shared" ca="1" si="157"/>
        <v>1.1802935800000001</v>
      </c>
      <c r="J358" s="13">
        <f t="shared" si="170"/>
        <v>2.69E-2</v>
      </c>
      <c r="K358" s="29">
        <f t="shared" si="158"/>
        <v>44894</v>
      </c>
      <c r="L358" s="2">
        <f t="shared" si="159"/>
        <v>346</v>
      </c>
      <c r="M358" s="17">
        <f t="shared" si="160"/>
        <v>346</v>
      </c>
      <c r="N358" s="12">
        <f t="shared" si="161"/>
        <v>1.037118397</v>
      </c>
      <c r="O358" s="12">
        <f t="shared" ca="1" si="162"/>
        <v>1.2241041859999999</v>
      </c>
      <c r="P358" s="17">
        <f t="shared" si="163"/>
        <v>0</v>
      </c>
      <c r="Q358" s="14">
        <f t="shared" ca="1" si="164"/>
        <v>224.104186</v>
      </c>
      <c r="R358" s="20">
        <f t="shared" si="168"/>
        <v>0</v>
      </c>
      <c r="S358" s="14">
        <f t="shared" si="165"/>
        <v>0</v>
      </c>
      <c r="T358" s="4" t="str">
        <f t="shared" si="166"/>
        <v>J=</v>
      </c>
      <c r="U358" s="29">
        <f t="shared" si="167"/>
        <v>45656</v>
      </c>
      <c r="V358" s="3"/>
      <c r="W358" s="3"/>
      <c r="X358" s="85">
        <f>[2]Plan1!$A428</f>
        <v>49559</v>
      </c>
      <c r="Y358" s="86" t="str">
        <f>[2]Plan1!$C428</f>
        <v>Independência do Brasil</v>
      </c>
      <c r="Z358" s="73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67">
        <f t="shared" si="171"/>
        <v>45400</v>
      </c>
      <c r="B359" s="68">
        <f t="shared" ca="1" si="152"/>
        <v>1224.7248850000001</v>
      </c>
      <c r="C359" s="14">
        <f t="shared" si="153"/>
        <v>1000</v>
      </c>
      <c r="D359" s="58">
        <f t="shared" si="169"/>
        <v>45397</v>
      </c>
      <c r="E359" s="57">
        <f ca="1">IF(D359&lt;$B$1,VLOOKUP(D359,[1]DI!$A$4:$B$15000,2,FALSE),0)</f>
        <v>0.1065</v>
      </c>
      <c r="F359" s="14">
        <f t="shared" ca="1" si="154"/>
        <v>1.00040168</v>
      </c>
      <c r="G359" s="70">
        <f t="shared" ca="1" si="155"/>
        <v>1.1807676772079601</v>
      </c>
      <c r="H359" s="70">
        <f t="shared" si="156"/>
        <v>1</v>
      </c>
      <c r="I359" s="14">
        <f t="shared" ca="1" si="157"/>
        <v>1.18076768</v>
      </c>
      <c r="J359" s="13">
        <f t="shared" si="170"/>
        <v>2.69E-2</v>
      </c>
      <c r="K359" s="29">
        <f t="shared" si="158"/>
        <v>44894</v>
      </c>
      <c r="L359" s="2">
        <f t="shared" si="159"/>
        <v>347</v>
      </c>
      <c r="M359" s="17">
        <f t="shared" si="160"/>
        <v>347</v>
      </c>
      <c r="N359" s="12">
        <f t="shared" si="161"/>
        <v>1.0372276490000001</v>
      </c>
      <c r="O359" s="12">
        <f t="shared" ca="1" si="162"/>
        <v>1.2247248850000001</v>
      </c>
      <c r="P359" s="17">
        <f t="shared" si="163"/>
        <v>0</v>
      </c>
      <c r="Q359" s="14">
        <f t="shared" ca="1" si="164"/>
        <v>224.724885</v>
      </c>
      <c r="R359" s="20">
        <f t="shared" si="168"/>
        <v>0</v>
      </c>
      <c r="S359" s="14">
        <f t="shared" si="165"/>
        <v>0</v>
      </c>
      <c r="T359" s="4" t="str">
        <f t="shared" si="166"/>
        <v>J=</v>
      </c>
      <c r="U359" s="29">
        <f t="shared" si="167"/>
        <v>45656</v>
      </c>
      <c r="V359" s="3"/>
      <c r="W359" s="3"/>
      <c r="X359" s="85">
        <f>[2]Plan1!$A429</f>
        <v>49594</v>
      </c>
      <c r="Y359" s="86" t="str">
        <f>[2]Plan1!$C429</f>
        <v>Nossa Sr.a Aparecida - Padroeira do Brasil</v>
      </c>
      <c r="Z359" s="73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67">
        <f t="shared" si="171"/>
        <v>45401</v>
      </c>
      <c r="B360" s="68">
        <f t="shared" ca="1" si="152"/>
        <v>1225.345896</v>
      </c>
      <c r="C360" s="14">
        <f t="shared" si="153"/>
        <v>1000</v>
      </c>
      <c r="D360" s="58">
        <f t="shared" si="169"/>
        <v>45398</v>
      </c>
      <c r="E360" s="57">
        <f ca="1">IF(D360&lt;$B$1,VLOOKUP(D360,[1]DI!$A$4:$B$15000,2,FALSE),0)</f>
        <v>0.1065</v>
      </c>
      <c r="F360" s="14">
        <f t="shared" ca="1" si="154"/>
        <v>1.00040168</v>
      </c>
      <c r="G360" s="70">
        <f t="shared" ca="1" si="155"/>
        <v>1.18124196796854</v>
      </c>
      <c r="H360" s="70">
        <f t="shared" si="156"/>
        <v>1</v>
      </c>
      <c r="I360" s="14">
        <f t="shared" ca="1" si="157"/>
        <v>1.1812419700000001</v>
      </c>
      <c r="J360" s="13">
        <f t="shared" si="170"/>
        <v>2.69E-2</v>
      </c>
      <c r="K360" s="29">
        <f t="shared" si="158"/>
        <v>44894</v>
      </c>
      <c r="L360" s="2">
        <f t="shared" si="159"/>
        <v>348</v>
      </c>
      <c r="M360" s="17">
        <f t="shared" si="160"/>
        <v>348</v>
      </c>
      <c r="N360" s="12">
        <f t="shared" si="161"/>
        <v>1.0373369109999999</v>
      </c>
      <c r="O360" s="12">
        <f t="shared" ca="1" si="162"/>
        <v>1.2253458960000001</v>
      </c>
      <c r="P360" s="17">
        <f t="shared" si="163"/>
        <v>0</v>
      </c>
      <c r="Q360" s="14">
        <f t="shared" ca="1" si="164"/>
        <v>225.34589600000001</v>
      </c>
      <c r="R360" s="20">
        <f t="shared" si="168"/>
        <v>0</v>
      </c>
      <c r="S360" s="14">
        <f t="shared" si="165"/>
        <v>0</v>
      </c>
      <c r="T360" s="4" t="str">
        <f t="shared" si="166"/>
        <v>J=</v>
      </c>
      <c r="U360" s="29">
        <f t="shared" si="167"/>
        <v>45656</v>
      </c>
      <c r="V360" s="3"/>
      <c r="W360" s="3"/>
      <c r="X360" s="85">
        <f>[2]Plan1!$A430</f>
        <v>49615</v>
      </c>
      <c r="Y360" s="86" t="str">
        <f>[2]Plan1!$C430</f>
        <v>Finados</v>
      </c>
      <c r="Z360" s="73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67">
        <f t="shared" si="171"/>
        <v>45404</v>
      </c>
      <c r="B361" s="68">
        <f t="shared" ca="1" si="152"/>
        <v>1225.9672230000001</v>
      </c>
      <c r="C361" s="14">
        <f t="shared" si="153"/>
        <v>1000</v>
      </c>
      <c r="D361" s="58">
        <f t="shared" si="169"/>
        <v>45399</v>
      </c>
      <c r="E361" s="57">
        <f ca="1">IF(D361&lt;$B$1,VLOOKUP(D361,[1]DI!$A$4:$B$15000,2,FALSE),0)</f>
        <v>0.1065</v>
      </c>
      <c r="F361" s="14">
        <f t="shared" ca="1" si="154"/>
        <v>1.00040168</v>
      </c>
      <c r="G361" s="70">
        <f t="shared" ca="1" si="155"/>
        <v>1.1817164492422301</v>
      </c>
      <c r="H361" s="70">
        <f t="shared" si="156"/>
        <v>1</v>
      </c>
      <c r="I361" s="14">
        <f t="shared" ca="1" si="157"/>
        <v>1.1817164499999999</v>
      </c>
      <c r="J361" s="13">
        <f t="shared" si="170"/>
        <v>2.69E-2</v>
      </c>
      <c r="K361" s="29">
        <f t="shared" si="158"/>
        <v>44894</v>
      </c>
      <c r="L361" s="2">
        <f t="shared" si="159"/>
        <v>349</v>
      </c>
      <c r="M361" s="17">
        <f t="shared" si="160"/>
        <v>349</v>
      </c>
      <c r="N361" s="12">
        <f t="shared" si="161"/>
        <v>1.0374461850000001</v>
      </c>
      <c r="O361" s="12">
        <f t="shared" ca="1" si="162"/>
        <v>1.2259672230000001</v>
      </c>
      <c r="P361" s="17">
        <f t="shared" si="163"/>
        <v>0</v>
      </c>
      <c r="Q361" s="14">
        <f t="shared" ca="1" si="164"/>
        <v>225.96722299999999</v>
      </c>
      <c r="R361" s="20">
        <f t="shared" si="168"/>
        <v>0</v>
      </c>
      <c r="S361" s="14">
        <f t="shared" si="165"/>
        <v>0</v>
      </c>
      <c r="T361" s="4" t="str">
        <f t="shared" si="166"/>
        <v>J=</v>
      </c>
      <c r="U361" s="29">
        <f t="shared" si="167"/>
        <v>45656</v>
      </c>
      <c r="V361" s="3"/>
      <c r="W361" s="3"/>
      <c r="X361" s="85">
        <f>[2]Plan1!$A431</f>
        <v>49628</v>
      </c>
      <c r="Y361" s="86" t="str">
        <f>[2]Plan1!$C431</f>
        <v>Proclamação da República</v>
      </c>
      <c r="Z361" s="73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67">
        <f t="shared" si="171"/>
        <v>45405</v>
      </c>
      <c r="B362" s="68">
        <f t="shared" ca="1" si="152"/>
        <v>1226.5888640000001</v>
      </c>
      <c r="C362" s="14">
        <f t="shared" si="153"/>
        <v>1000</v>
      </c>
      <c r="D362" s="58">
        <f t="shared" si="169"/>
        <v>45400</v>
      </c>
      <c r="E362" s="57">
        <f ca="1">IF(D362&lt;$B$1,VLOOKUP(D362,[1]DI!$A$4:$B$15000,2,FALSE),0)</f>
        <v>0.1065</v>
      </c>
      <c r="F362" s="14">
        <f t="shared" ca="1" si="154"/>
        <v>1.00040168</v>
      </c>
      <c r="G362" s="70">
        <f t="shared" ca="1" si="155"/>
        <v>1.18219112110556</v>
      </c>
      <c r="H362" s="70">
        <f t="shared" si="156"/>
        <v>1</v>
      </c>
      <c r="I362" s="14">
        <f t="shared" ca="1" si="157"/>
        <v>1.1821911199999999</v>
      </c>
      <c r="J362" s="13">
        <f t="shared" si="170"/>
        <v>2.69E-2</v>
      </c>
      <c r="K362" s="29">
        <f t="shared" si="158"/>
        <v>44894</v>
      </c>
      <c r="L362" s="2">
        <f t="shared" si="159"/>
        <v>350</v>
      </c>
      <c r="M362" s="17">
        <f t="shared" si="160"/>
        <v>350</v>
      </c>
      <c r="N362" s="12">
        <f t="shared" si="161"/>
        <v>1.0375554709999999</v>
      </c>
      <c r="O362" s="12">
        <f t="shared" ca="1" si="162"/>
        <v>1.226588864</v>
      </c>
      <c r="P362" s="17">
        <f t="shared" si="163"/>
        <v>0</v>
      </c>
      <c r="Q362" s="14">
        <f t="shared" ca="1" si="164"/>
        <v>226.588864</v>
      </c>
      <c r="R362" s="20">
        <f t="shared" si="168"/>
        <v>0</v>
      </c>
      <c r="S362" s="14">
        <f t="shared" si="165"/>
        <v>0</v>
      </c>
      <c r="T362" s="4" t="str">
        <f t="shared" si="166"/>
        <v>J=</v>
      </c>
      <c r="U362" s="29">
        <f t="shared" si="167"/>
        <v>45656</v>
      </c>
      <c r="V362" s="3"/>
      <c r="W362" s="3"/>
      <c r="X362" s="85">
        <f>[2]Plan1!$A432</f>
        <v>49633</v>
      </c>
      <c r="Y362" s="86" t="str">
        <f>[2]Plan1!$C432</f>
        <v>Dia Nacional de Zumbi e da Consciência Negra</v>
      </c>
      <c r="Z362" s="73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67">
        <f t="shared" si="171"/>
        <v>45406</v>
      </c>
      <c r="B363" s="68">
        <f t="shared" ca="1" si="152"/>
        <v>1227.21082</v>
      </c>
      <c r="C363" s="14">
        <f t="shared" si="153"/>
        <v>1000</v>
      </c>
      <c r="D363" s="58">
        <f t="shared" si="169"/>
        <v>45401</v>
      </c>
      <c r="E363" s="57">
        <f ca="1">IF(D363&lt;$B$1,VLOOKUP(D363,[1]DI!$A$4:$B$15000,2,FALSE),0)</f>
        <v>0.1065</v>
      </c>
      <c r="F363" s="14">
        <f t="shared" ca="1" si="154"/>
        <v>1.00040168</v>
      </c>
      <c r="G363" s="70">
        <f t="shared" ca="1" si="155"/>
        <v>1.1826659836350899</v>
      </c>
      <c r="H363" s="70">
        <f t="shared" si="156"/>
        <v>1</v>
      </c>
      <c r="I363" s="14">
        <f t="shared" ca="1" si="157"/>
        <v>1.1826659799999999</v>
      </c>
      <c r="J363" s="13">
        <f t="shared" si="170"/>
        <v>2.69E-2</v>
      </c>
      <c r="K363" s="29">
        <f t="shared" si="158"/>
        <v>44894</v>
      </c>
      <c r="L363" s="2">
        <f t="shared" si="159"/>
        <v>351</v>
      </c>
      <c r="M363" s="17">
        <f t="shared" si="160"/>
        <v>351</v>
      </c>
      <c r="N363" s="12">
        <f t="shared" si="161"/>
        <v>1.037664768</v>
      </c>
      <c r="O363" s="12">
        <f t="shared" ca="1" si="162"/>
        <v>1.22721082</v>
      </c>
      <c r="P363" s="17">
        <f t="shared" si="163"/>
        <v>0</v>
      </c>
      <c r="Q363" s="14">
        <f t="shared" ca="1" si="164"/>
        <v>227.21082000000001</v>
      </c>
      <c r="R363" s="20">
        <f t="shared" si="168"/>
        <v>0</v>
      </c>
      <c r="S363" s="14">
        <f t="shared" si="165"/>
        <v>0</v>
      </c>
      <c r="T363" s="4" t="str">
        <f t="shared" si="166"/>
        <v>J=</v>
      </c>
      <c r="U363" s="29">
        <f t="shared" si="167"/>
        <v>45656</v>
      </c>
      <c r="V363" s="3"/>
      <c r="W363" s="3"/>
      <c r="X363" s="85">
        <f>[2]Plan1!$A433</f>
        <v>49668</v>
      </c>
      <c r="Y363" s="86" t="str">
        <f>[2]Plan1!$C433</f>
        <v>Natal</v>
      </c>
      <c r="Z363" s="73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67">
        <f t="shared" si="171"/>
        <v>45407</v>
      </c>
      <c r="B364" s="68">
        <f t="shared" ca="1" si="152"/>
        <v>1227.8331009999999</v>
      </c>
      <c r="C364" s="14">
        <f t="shared" si="153"/>
        <v>1000</v>
      </c>
      <c r="D364" s="58">
        <f t="shared" si="169"/>
        <v>45404</v>
      </c>
      <c r="E364" s="57">
        <f ca="1">IF(D364&lt;$B$1,VLOOKUP(D364,[1]DI!$A$4:$B$15000,2,FALSE),0)</f>
        <v>0.1065</v>
      </c>
      <c r="F364" s="14">
        <f t="shared" ca="1" si="154"/>
        <v>1.00040168</v>
      </c>
      <c r="G364" s="70">
        <f t="shared" ca="1" si="155"/>
        <v>1.1831410369074</v>
      </c>
      <c r="H364" s="70">
        <f t="shared" si="156"/>
        <v>1</v>
      </c>
      <c r="I364" s="14">
        <f t="shared" ca="1" si="157"/>
        <v>1.18314104</v>
      </c>
      <c r="J364" s="13">
        <f t="shared" si="170"/>
        <v>2.69E-2</v>
      </c>
      <c r="K364" s="29">
        <f t="shared" si="158"/>
        <v>44894</v>
      </c>
      <c r="L364" s="2">
        <f t="shared" si="159"/>
        <v>352</v>
      </c>
      <c r="M364" s="17">
        <f t="shared" si="160"/>
        <v>352</v>
      </c>
      <c r="N364" s="12">
        <f t="shared" si="161"/>
        <v>1.0377740769999999</v>
      </c>
      <c r="O364" s="12">
        <f t="shared" ca="1" si="162"/>
        <v>1.2278331010000001</v>
      </c>
      <c r="P364" s="17">
        <f t="shared" si="163"/>
        <v>0</v>
      </c>
      <c r="Q364" s="14">
        <f t="shared" ca="1" si="164"/>
        <v>227.833101</v>
      </c>
      <c r="R364" s="20">
        <f t="shared" si="168"/>
        <v>0</v>
      </c>
      <c r="S364" s="14">
        <f t="shared" si="165"/>
        <v>0</v>
      </c>
      <c r="T364" s="4" t="str">
        <f t="shared" si="166"/>
        <v>J=</v>
      </c>
      <c r="U364" s="29">
        <f t="shared" si="167"/>
        <v>45656</v>
      </c>
      <c r="V364" s="3"/>
      <c r="W364" s="3"/>
      <c r="X364" s="85">
        <f>[2]Plan1!$A434</f>
        <v>49675</v>
      </c>
      <c r="Y364" s="86" t="str">
        <f>[2]Plan1!$C434</f>
        <v>Confraternização Universal</v>
      </c>
      <c r="Z364" s="73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67">
        <f t="shared" si="171"/>
        <v>45408</v>
      </c>
      <c r="B365" s="68">
        <f t="shared" ca="1" si="152"/>
        <v>1228.4556849999999</v>
      </c>
      <c r="C365" s="14">
        <f t="shared" si="153"/>
        <v>1000</v>
      </c>
      <c r="D365" s="58">
        <f t="shared" si="169"/>
        <v>45405</v>
      </c>
      <c r="E365" s="57">
        <f ca="1">IF(D365&lt;$B$1,VLOOKUP(D365,[1]DI!$A$4:$B$15000,2,FALSE),0)</f>
        <v>0.1065</v>
      </c>
      <c r="F365" s="14">
        <f t="shared" ca="1" si="154"/>
        <v>1.00040168</v>
      </c>
      <c r="G365" s="70">
        <f t="shared" ca="1" si="155"/>
        <v>1.1836162809991</v>
      </c>
      <c r="H365" s="70">
        <f t="shared" si="156"/>
        <v>1</v>
      </c>
      <c r="I365" s="14">
        <f t="shared" ca="1" si="157"/>
        <v>1.1836162800000001</v>
      </c>
      <c r="J365" s="13">
        <f t="shared" si="170"/>
        <v>2.69E-2</v>
      </c>
      <c r="K365" s="29">
        <f t="shared" si="158"/>
        <v>44894</v>
      </c>
      <c r="L365" s="2">
        <f t="shared" si="159"/>
        <v>353</v>
      </c>
      <c r="M365" s="17">
        <f t="shared" si="160"/>
        <v>353</v>
      </c>
      <c r="N365" s="12">
        <f t="shared" si="161"/>
        <v>1.0378833970000001</v>
      </c>
      <c r="O365" s="12">
        <f t="shared" ca="1" si="162"/>
        <v>1.2284556849999999</v>
      </c>
      <c r="P365" s="17">
        <f t="shared" si="163"/>
        <v>0</v>
      </c>
      <c r="Q365" s="14">
        <f t="shared" ca="1" si="164"/>
        <v>228.45568499999999</v>
      </c>
      <c r="R365" s="20">
        <f t="shared" si="168"/>
        <v>0</v>
      </c>
      <c r="S365" s="14">
        <f t="shared" si="165"/>
        <v>0</v>
      </c>
      <c r="T365" s="4" t="str">
        <f t="shared" si="166"/>
        <v>J=</v>
      </c>
      <c r="U365" s="29">
        <f t="shared" si="167"/>
        <v>45656</v>
      </c>
      <c r="V365" s="3"/>
      <c r="W365" s="3"/>
      <c r="X365" s="85">
        <f>[2]Plan1!$A435</f>
        <v>49730</v>
      </c>
      <c r="Y365" s="86" t="str">
        <f>[2]Plan1!$C435</f>
        <v>Carnaval</v>
      </c>
      <c r="Z365" s="73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67">
        <f t="shared" si="171"/>
        <v>45411</v>
      </c>
      <c r="B366" s="68">
        <f t="shared" ca="1" si="152"/>
        <v>1229.0785960000001</v>
      </c>
      <c r="C366" s="14">
        <f t="shared" si="153"/>
        <v>1000</v>
      </c>
      <c r="D366" s="58">
        <f t="shared" si="169"/>
        <v>45406</v>
      </c>
      <c r="E366" s="57">
        <f ca="1">IF(D366&lt;$B$1,VLOOKUP(D366,[1]DI!$A$4:$B$15000,2,FALSE),0)</f>
        <v>0.1065</v>
      </c>
      <c r="F366" s="14">
        <f t="shared" ca="1" si="154"/>
        <v>1.00040168</v>
      </c>
      <c r="G366" s="70">
        <f t="shared" ca="1" si="155"/>
        <v>1.18409171598685</v>
      </c>
      <c r="H366" s="70">
        <f t="shared" si="156"/>
        <v>1</v>
      </c>
      <c r="I366" s="14">
        <f t="shared" ca="1" si="157"/>
        <v>1.1840917200000001</v>
      </c>
      <c r="J366" s="13">
        <f t="shared" si="170"/>
        <v>2.69E-2</v>
      </c>
      <c r="K366" s="29">
        <f t="shared" si="158"/>
        <v>44894</v>
      </c>
      <c r="L366" s="2">
        <f t="shared" si="159"/>
        <v>354</v>
      </c>
      <c r="M366" s="17">
        <f t="shared" si="160"/>
        <v>354</v>
      </c>
      <c r="N366" s="12">
        <f t="shared" si="161"/>
        <v>1.0379927289999999</v>
      </c>
      <c r="O366" s="12">
        <f t="shared" ca="1" si="162"/>
        <v>1.2290785959999999</v>
      </c>
      <c r="P366" s="17">
        <f t="shared" si="163"/>
        <v>0</v>
      </c>
      <c r="Q366" s="14">
        <f t="shared" ca="1" si="164"/>
        <v>229.078596</v>
      </c>
      <c r="R366" s="20">
        <f t="shared" si="168"/>
        <v>0</v>
      </c>
      <c r="S366" s="14">
        <f t="shared" si="165"/>
        <v>0</v>
      </c>
      <c r="T366" s="4" t="str">
        <f t="shared" si="166"/>
        <v>J=</v>
      </c>
      <c r="U366" s="29">
        <f t="shared" si="167"/>
        <v>45656</v>
      </c>
      <c r="V366" s="3"/>
      <c r="W366" s="3"/>
      <c r="X366" s="85">
        <f>[2]Plan1!$A436</f>
        <v>49731</v>
      </c>
      <c r="Y366" s="86" t="str">
        <f>[2]Plan1!$C436</f>
        <v>Carnaval</v>
      </c>
      <c r="Z366" s="73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67">
        <f t="shared" si="171"/>
        <v>45412</v>
      </c>
      <c r="B367" s="68">
        <f t="shared" ca="1" si="152"/>
        <v>1229.70181</v>
      </c>
      <c r="C367" s="14">
        <f t="shared" si="153"/>
        <v>1000</v>
      </c>
      <c r="D367" s="58">
        <f t="shared" si="169"/>
        <v>45407</v>
      </c>
      <c r="E367" s="57">
        <f ca="1">IF(D367&lt;$B$1,VLOOKUP(D367,[1]DI!$A$4:$B$15000,2,FALSE),0)</f>
        <v>0.1065</v>
      </c>
      <c r="F367" s="14">
        <f t="shared" ca="1" si="154"/>
        <v>1.00040168</v>
      </c>
      <c r="G367" s="70">
        <f t="shared" ca="1" si="155"/>
        <v>1.1845673419473299</v>
      </c>
      <c r="H367" s="70">
        <f t="shared" si="156"/>
        <v>1</v>
      </c>
      <c r="I367" s="14">
        <f t="shared" ca="1" si="157"/>
        <v>1.1845673400000001</v>
      </c>
      <c r="J367" s="13">
        <f t="shared" si="170"/>
        <v>2.69E-2</v>
      </c>
      <c r="K367" s="29">
        <f t="shared" si="158"/>
        <v>44894</v>
      </c>
      <c r="L367" s="2">
        <f t="shared" si="159"/>
        <v>355</v>
      </c>
      <c r="M367" s="17">
        <f t="shared" si="160"/>
        <v>355</v>
      </c>
      <c r="N367" s="12">
        <f t="shared" si="161"/>
        <v>1.038102072</v>
      </c>
      <c r="O367" s="12">
        <f t="shared" ca="1" si="162"/>
        <v>1.2297018099999999</v>
      </c>
      <c r="P367" s="17">
        <f t="shared" si="163"/>
        <v>0</v>
      </c>
      <c r="Q367" s="14">
        <f t="shared" ca="1" si="164"/>
        <v>229.70180999999999</v>
      </c>
      <c r="R367" s="20">
        <f t="shared" si="168"/>
        <v>0</v>
      </c>
      <c r="S367" s="14">
        <f t="shared" si="165"/>
        <v>0</v>
      </c>
      <c r="T367" s="4" t="str">
        <f t="shared" si="166"/>
        <v>J=</v>
      </c>
      <c r="U367" s="29">
        <f t="shared" si="167"/>
        <v>45656</v>
      </c>
      <c r="V367" s="3"/>
      <c r="W367" s="3"/>
      <c r="X367" s="85">
        <f>[2]Plan1!$A437</f>
        <v>49776</v>
      </c>
      <c r="Y367" s="86" t="str">
        <f>[2]Plan1!$C437</f>
        <v>Paixão de Cristo</v>
      </c>
      <c r="Z367" s="73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67">
        <f t="shared" si="171"/>
        <v>45414</v>
      </c>
      <c r="B368" s="68">
        <f t="shared" ca="1" si="152"/>
        <v>1230.3253500000001</v>
      </c>
      <c r="C368" s="14">
        <f t="shared" si="153"/>
        <v>1000</v>
      </c>
      <c r="D368" s="58">
        <f t="shared" si="169"/>
        <v>45408</v>
      </c>
      <c r="E368" s="57">
        <f ca="1">IF(D368&lt;$B$1,VLOOKUP(D368,[1]DI!$A$4:$B$15000,2,FALSE),0)</f>
        <v>0.1065</v>
      </c>
      <c r="F368" s="14">
        <f t="shared" ca="1" si="154"/>
        <v>1.00040168</v>
      </c>
      <c r="G368" s="70">
        <f t="shared" ca="1" si="155"/>
        <v>1.1850431589572401</v>
      </c>
      <c r="H368" s="70">
        <f t="shared" si="156"/>
        <v>1</v>
      </c>
      <c r="I368" s="14">
        <f t="shared" ca="1" si="157"/>
        <v>1.18504316</v>
      </c>
      <c r="J368" s="13">
        <f t="shared" si="170"/>
        <v>2.69E-2</v>
      </c>
      <c r="K368" s="29">
        <f t="shared" si="158"/>
        <v>44894</v>
      </c>
      <c r="L368" s="2">
        <f t="shared" si="159"/>
        <v>356</v>
      </c>
      <c r="M368" s="17">
        <f t="shared" si="160"/>
        <v>356</v>
      </c>
      <c r="N368" s="12">
        <f t="shared" si="161"/>
        <v>1.038211427</v>
      </c>
      <c r="O368" s="12">
        <f t="shared" ca="1" si="162"/>
        <v>1.23032535</v>
      </c>
      <c r="P368" s="17">
        <f t="shared" si="163"/>
        <v>0</v>
      </c>
      <c r="Q368" s="14">
        <f t="shared" ca="1" si="164"/>
        <v>230.32534999999999</v>
      </c>
      <c r="R368" s="20">
        <f t="shared" si="168"/>
        <v>0</v>
      </c>
      <c r="S368" s="14">
        <f t="shared" si="165"/>
        <v>0</v>
      </c>
      <c r="T368" s="4" t="str">
        <f t="shared" si="166"/>
        <v>J=</v>
      </c>
      <c r="U368" s="29">
        <f t="shared" si="167"/>
        <v>45656</v>
      </c>
      <c r="V368" s="3"/>
      <c r="W368" s="3"/>
      <c r="X368" s="85">
        <f>[2]Plan1!$A438</f>
        <v>49786</v>
      </c>
      <c r="Y368" s="86" t="str">
        <f>[2]Plan1!$C438</f>
        <v>Tiradentes</v>
      </c>
      <c r="Z368" s="73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67">
        <f t="shared" si="171"/>
        <v>45415</v>
      </c>
      <c r="B369" s="68">
        <f t="shared" ca="1" si="152"/>
        <v>1230.9492049999999</v>
      </c>
      <c r="C369" s="14">
        <f t="shared" si="153"/>
        <v>1000</v>
      </c>
      <c r="D369" s="58">
        <f t="shared" si="169"/>
        <v>45411</v>
      </c>
      <c r="E369" s="57">
        <f ca="1">IF(D369&lt;$B$1,VLOOKUP(D369,[1]DI!$A$4:$B$15000,2,FALSE),0)</f>
        <v>0.1065</v>
      </c>
      <c r="F369" s="14">
        <f t="shared" ca="1" si="154"/>
        <v>1.00040168</v>
      </c>
      <c r="G369" s="70">
        <f t="shared" ca="1" si="155"/>
        <v>1.1855191670933301</v>
      </c>
      <c r="H369" s="70">
        <f t="shared" si="156"/>
        <v>1</v>
      </c>
      <c r="I369" s="14">
        <f t="shared" ca="1" si="157"/>
        <v>1.1855191700000001</v>
      </c>
      <c r="J369" s="13">
        <f t="shared" si="170"/>
        <v>2.69E-2</v>
      </c>
      <c r="K369" s="29">
        <f t="shared" si="158"/>
        <v>44894</v>
      </c>
      <c r="L369" s="2">
        <f t="shared" si="159"/>
        <v>357</v>
      </c>
      <c r="M369" s="17">
        <f t="shared" si="160"/>
        <v>357</v>
      </c>
      <c r="N369" s="12">
        <f t="shared" si="161"/>
        <v>1.038320793</v>
      </c>
      <c r="O369" s="12">
        <f t="shared" ca="1" si="162"/>
        <v>1.2309492049999999</v>
      </c>
      <c r="P369" s="17">
        <f t="shared" si="163"/>
        <v>0</v>
      </c>
      <c r="Q369" s="14">
        <f t="shared" ca="1" si="164"/>
        <v>230.94920500000001</v>
      </c>
      <c r="R369" s="20">
        <f t="shared" si="168"/>
        <v>0</v>
      </c>
      <c r="S369" s="14">
        <f t="shared" si="165"/>
        <v>0</v>
      </c>
      <c r="T369" s="4" t="str">
        <f t="shared" si="166"/>
        <v>J=</v>
      </c>
      <c r="U369" s="29">
        <f t="shared" si="167"/>
        <v>45656</v>
      </c>
      <c r="V369" s="3"/>
      <c r="W369" s="3"/>
      <c r="X369" s="85">
        <f>[2]Plan1!$A439</f>
        <v>49796</v>
      </c>
      <c r="Y369" s="86" t="str">
        <f>[2]Plan1!$C439</f>
        <v>Dia do Trabalho</v>
      </c>
      <c r="Z369" s="73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67">
        <f t="shared" si="171"/>
        <v>45418</v>
      </c>
      <c r="B370" s="68">
        <f t="shared" ca="1" si="152"/>
        <v>1231.5733749999999</v>
      </c>
      <c r="C370" s="14">
        <f t="shared" si="153"/>
        <v>1000</v>
      </c>
      <c r="D370" s="58">
        <f t="shared" si="169"/>
        <v>45412</v>
      </c>
      <c r="E370" s="57">
        <f ca="1">IF(D370&lt;$B$1,VLOOKUP(D370,[1]DI!$A$4:$B$15000,2,FALSE),0)</f>
        <v>0.1065</v>
      </c>
      <c r="F370" s="14">
        <f t="shared" ca="1" si="154"/>
        <v>1.00040168</v>
      </c>
      <c r="G370" s="70">
        <f t="shared" ca="1" si="155"/>
        <v>1.1859953664323699</v>
      </c>
      <c r="H370" s="70">
        <f t="shared" si="156"/>
        <v>1</v>
      </c>
      <c r="I370" s="14">
        <f t="shared" ca="1" si="157"/>
        <v>1.1859953700000001</v>
      </c>
      <c r="J370" s="13">
        <f t="shared" si="170"/>
        <v>2.69E-2</v>
      </c>
      <c r="K370" s="29">
        <f t="shared" si="158"/>
        <v>44894</v>
      </c>
      <c r="L370" s="2">
        <f t="shared" si="159"/>
        <v>358</v>
      </c>
      <c r="M370" s="17">
        <f t="shared" si="160"/>
        <v>358</v>
      </c>
      <c r="N370" s="12">
        <f t="shared" si="161"/>
        <v>1.0384301709999999</v>
      </c>
      <c r="O370" s="12">
        <f t="shared" ca="1" si="162"/>
        <v>1.231573375</v>
      </c>
      <c r="P370" s="17">
        <f t="shared" si="163"/>
        <v>0</v>
      </c>
      <c r="Q370" s="14">
        <f t="shared" ca="1" si="164"/>
        <v>231.573375</v>
      </c>
      <c r="R370" s="20">
        <f t="shared" si="168"/>
        <v>0</v>
      </c>
      <c r="S370" s="14">
        <f t="shared" si="165"/>
        <v>0</v>
      </c>
      <c r="T370" s="4" t="str">
        <f t="shared" si="166"/>
        <v>J=</v>
      </c>
      <c r="U370" s="29">
        <f t="shared" si="167"/>
        <v>45656</v>
      </c>
      <c r="V370" s="3"/>
      <c r="W370" s="3"/>
      <c r="X370" s="85">
        <f>[2]Plan1!$A440</f>
        <v>49838</v>
      </c>
      <c r="Y370" s="86" t="str">
        <f>[2]Plan1!$C440</f>
        <v>Corpus Christi</v>
      </c>
      <c r="Z370" s="73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67">
        <f t="shared" si="171"/>
        <v>45419</v>
      </c>
      <c r="B371" s="68">
        <f t="shared" ca="1" si="152"/>
        <v>1232.1978610000001</v>
      </c>
      <c r="C371" s="14">
        <f t="shared" si="153"/>
        <v>1000</v>
      </c>
      <c r="D371" s="58">
        <f t="shared" si="169"/>
        <v>45414</v>
      </c>
      <c r="E371" s="57">
        <f ca="1">IF(D371&lt;$B$1,VLOOKUP(D371,[1]DI!$A$4:$B$15000,2,FALSE),0)</f>
        <v>0.1065</v>
      </c>
      <c r="F371" s="14">
        <f t="shared" ca="1" si="154"/>
        <v>1.00040168</v>
      </c>
      <c r="G371" s="70">
        <f t="shared" ca="1" si="155"/>
        <v>1.18647175705116</v>
      </c>
      <c r="H371" s="70">
        <f t="shared" si="156"/>
        <v>1</v>
      </c>
      <c r="I371" s="14">
        <f t="shared" ca="1" si="157"/>
        <v>1.1864717600000001</v>
      </c>
      <c r="J371" s="13">
        <f t="shared" si="170"/>
        <v>2.69E-2</v>
      </c>
      <c r="K371" s="29">
        <f t="shared" si="158"/>
        <v>44894</v>
      </c>
      <c r="L371" s="2">
        <f t="shared" si="159"/>
        <v>359</v>
      </c>
      <c r="M371" s="17">
        <f t="shared" si="160"/>
        <v>359</v>
      </c>
      <c r="N371" s="12">
        <f t="shared" si="161"/>
        <v>1.0385395609999999</v>
      </c>
      <c r="O371" s="12">
        <f t="shared" ca="1" si="162"/>
        <v>1.2321978609999999</v>
      </c>
      <c r="P371" s="17">
        <f t="shared" si="163"/>
        <v>0</v>
      </c>
      <c r="Q371" s="14">
        <f t="shared" ca="1" si="164"/>
        <v>232.19786099999999</v>
      </c>
      <c r="R371" s="20">
        <f t="shared" si="168"/>
        <v>0</v>
      </c>
      <c r="S371" s="14">
        <f t="shared" si="165"/>
        <v>0</v>
      </c>
      <c r="T371" s="4" t="str">
        <f t="shared" si="166"/>
        <v>J=</v>
      </c>
      <c r="U371" s="29">
        <f t="shared" si="167"/>
        <v>45656</v>
      </c>
      <c r="V371" s="3"/>
      <c r="W371" s="3"/>
      <c r="X371" s="85">
        <f>[2]Plan1!$A441</f>
        <v>49925</v>
      </c>
      <c r="Y371" s="86" t="str">
        <f>[2]Plan1!$C441</f>
        <v>Independência do Brasil</v>
      </c>
      <c r="Z371" s="73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67">
        <f t="shared" si="171"/>
        <v>45420</v>
      </c>
      <c r="B372" s="68">
        <f t="shared" ca="1" si="152"/>
        <v>1232.8226609999999</v>
      </c>
      <c r="C372" s="14">
        <f t="shared" si="153"/>
        <v>1000</v>
      </c>
      <c r="D372" s="58">
        <f t="shared" si="169"/>
        <v>45415</v>
      </c>
      <c r="E372" s="57">
        <f ca="1">IF(D372&lt;$B$1,VLOOKUP(D372,[1]DI!$A$4:$B$15000,2,FALSE),0)</f>
        <v>0.1065</v>
      </c>
      <c r="F372" s="14">
        <f t="shared" ca="1" si="154"/>
        <v>1.00040168</v>
      </c>
      <c r="G372" s="70">
        <f t="shared" ca="1" si="155"/>
        <v>1.1869483390265301</v>
      </c>
      <c r="H372" s="70">
        <f t="shared" si="156"/>
        <v>1</v>
      </c>
      <c r="I372" s="14">
        <f t="shared" ca="1" si="157"/>
        <v>1.18694834</v>
      </c>
      <c r="J372" s="13">
        <f t="shared" si="170"/>
        <v>2.69E-2</v>
      </c>
      <c r="K372" s="29">
        <f t="shared" si="158"/>
        <v>44894</v>
      </c>
      <c r="L372" s="2">
        <f t="shared" si="159"/>
        <v>360</v>
      </c>
      <c r="M372" s="17">
        <f t="shared" si="160"/>
        <v>360</v>
      </c>
      <c r="N372" s="12">
        <f t="shared" si="161"/>
        <v>1.0386489619999999</v>
      </c>
      <c r="O372" s="12">
        <f t="shared" ca="1" si="162"/>
        <v>1.2328226609999999</v>
      </c>
      <c r="P372" s="17">
        <f t="shared" si="163"/>
        <v>0</v>
      </c>
      <c r="Q372" s="14">
        <f t="shared" ca="1" si="164"/>
        <v>232.82266100000001</v>
      </c>
      <c r="R372" s="20">
        <f t="shared" si="168"/>
        <v>0</v>
      </c>
      <c r="S372" s="14">
        <f t="shared" si="165"/>
        <v>0</v>
      </c>
      <c r="T372" s="4" t="str">
        <f t="shared" si="166"/>
        <v>J=</v>
      </c>
      <c r="U372" s="29">
        <f t="shared" si="167"/>
        <v>45656</v>
      </c>
      <c r="V372" s="3"/>
      <c r="W372" s="3"/>
      <c r="X372" s="85">
        <f>[2]Plan1!$A442</f>
        <v>49960</v>
      </c>
      <c r="Y372" s="86" t="str">
        <f>[2]Plan1!$C442</f>
        <v>Nossa Sr.a Aparecida - Padroeira do Brasil</v>
      </c>
      <c r="Z372" s="73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67">
        <f t="shared" si="171"/>
        <v>45421</v>
      </c>
      <c r="B373" s="68">
        <f t="shared" ca="1" si="152"/>
        <v>1233.4477770000001</v>
      </c>
      <c r="C373" s="14">
        <f t="shared" si="153"/>
        <v>1000</v>
      </c>
      <c r="D373" s="58">
        <f t="shared" si="169"/>
        <v>45418</v>
      </c>
      <c r="E373" s="57">
        <f ca="1">IF(D373&lt;$B$1,VLOOKUP(D373,[1]DI!$A$4:$B$15000,2,FALSE),0)</f>
        <v>0.1065</v>
      </c>
      <c r="F373" s="14">
        <f t="shared" ca="1" si="154"/>
        <v>1.00040168</v>
      </c>
      <c r="G373" s="70">
        <f t="shared" ca="1" si="155"/>
        <v>1.1874251124353501</v>
      </c>
      <c r="H373" s="70">
        <f t="shared" si="156"/>
        <v>1</v>
      </c>
      <c r="I373" s="14">
        <f t="shared" ca="1" si="157"/>
        <v>1.18742511</v>
      </c>
      <c r="J373" s="13">
        <f t="shared" si="170"/>
        <v>2.69E-2</v>
      </c>
      <c r="K373" s="29">
        <f t="shared" si="158"/>
        <v>44894</v>
      </c>
      <c r="L373" s="2">
        <f t="shared" si="159"/>
        <v>361</v>
      </c>
      <c r="M373" s="17">
        <f t="shared" si="160"/>
        <v>361</v>
      </c>
      <c r="N373" s="12">
        <f t="shared" si="161"/>
        <v>1.0387583739999999</v>
      </c>
      <c r="O373" s="12">
        <f t="shared" ca="1" si="162"/>
        <v>1.2334477770000001</v>
      </c>
      <c r="P373" s="17">
        <f t="shared" si="163"/>
        <v>0</v>
      </c>
      <c r="Q373" s="14">
        <f t="shared" ca="1" si="164"/>
        <v>233.447777</v>
      </c>
      <c r="R373" s="20">
        <f t="shared" si="168"/>
        <v>0</v>
      </c>
      <c r="S373" s="14">
        <f t="shared" si="165"/>
        <v>0</v>
      </c>
      <c r="T373" s="4" t="str">
        <f t="shared" si="166"/>
        <v>J=</v>
      </c>
      <c r="U373" s="29">
        <f t="shared" si="167"/>
        <v>45656</v>
      </c>
      <c r="V373" s="3"/>
      <c r="W373" s="3"/>
      <c r="X373" s="85">
        <f>[2]Plan1!$A443</f>
        <v>49981</v>
      </c>
      <c r="Y373" s="86" t="str">
        <f>[2]Plan1!$C443</f>
        <v>Finados</v>
      </c>
      <c r="Z373" s="73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67">
        <f t="shared" si="171"/>
        <v>45422</v>
      </c>
      <c r="B374" s="68">
        <f t="shared" ca="1" si="152"/>
        <v>1234.073218</v>
      </c>
      <c r="C374" s="14">
        <f t="shared" si="153"/>
        <v>1000</v>
      </c>
      <c r="D374" s="58">
        <f t="shared" si="169"/>
        <v>45419</v>
      </c>
      <c r="E374" s="57">
        <f ca="1">IF(D374&lt;$B$1,VLOOKUP(D374,[1]DI!$A$4:$B$15000,2,FALSE),0)</f>
        <v>0.1065</v>
      </c>
      <c r="F374" s="14">
        <f t="shared" ca="1" si="154"/>
        <v>1.00040168</v>
      </c>
      <c r="G374" s="70">
        <f t="shared" ca="1" si="155"/>
        <v>1.1879020773545099</v>
      </c>
      <c r="H374" s="70">
        <f t="shared" si="156"/>
        <v>1</v>
      </c>
      <c r="I374" s="14">
        <f t="shared" ca="1" si="157"/>
        <v>1.18790208</v>
      </c>
      <c r="J374" s="13">
        <f t="shared" si="170"/>
        <v>2.69E-2</v>
      </c>
      <c r="K374" s="29">
        <f t="shared" si="158"/>
        <v>44894</v>
      </c>
      <c r="L374" s="2">
        <f t="shared" si="159"/>
        <v>362</v>
      </c>
      <c r="M374" s="17">
        <f t="shared" si="160"/>
        <v>362</v>
      </c>
      <c r="N374" s="12">
        <f t="shared" si="161"/>
        <v>1.0388677980000001</v>
      </c>
      <c r="O374" s="12">
        <f t="shared" ca="1" si="162"/>
        <v>1.234073218</v>
      </c>
      <c r="P374" s="17">
        <f t="shared" si="163"/>
        <v>0</v>
      </c>
      <c r="Q374" s="14">
        <f t="shared" ca="1" si="164"/>
        <v>234.073218</v>
      </c>
      <c r="R374" s="20">
        <f t="shared" si="168"/>
        <v>0</v>
      </c>
      <c r="S374" s="14">
        <f t="shared" si="165"/>
        <v>0</v>
      </c>
      <c r="T374" s="4" t="str">
        <f t="shared" si="166"/>
        <v>J=</v>
      </c>
      <c r="U374" s="29">
        <f t="shared" si="167"/>
        <v>45656</v>
      </c>
      <c r="V374" s="3"/>
      <c r="W374" s="3"/>
      <c r="X374" s="85">
        <f>[2]Plan1!$A444</f>
        <v>49994</v>
      </c>
      <c r="Y374" s="86" t="str">
        <f>[2]Plan1!$C444</f>
        <v>Proclamação da República</v>
      </c>
      <c r="Z374" s="73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67">
        <f t="shared" si="171"/>
        <v>45425</v>
      </c>
      <c r="B375" s="68">
        <f t="shared" ca="1" si="152"/>
        <v>1234.6989639999999</v>
      </c>
      <c r="C375" s="14">
        <f t="shared" si="153"/>
        <v>1000</v>
      </c>
      <c r="D375" s="58">
        <f t="shared" si="169"/>
        <v>45420</v>
      </c>
      <c r="E375" s="57">
        <f ca="1">IF(D375&lt;$B$1,VLOOKUP(D375,[1]DI!$A$4:$B$15000,2,FALSE),0)</f>
        <v>0.1065</v>
      </c>
      <c r="F375" s="14">
        <f t="shared" ca="1" si="154"/>
        <v>1.00040168</v>
      </c>
      <c r="G375" s="70">
        <f t="shared" ca="1" si="155"/>
        <v>1.18837923386094</v>
      </c>
      <c r="H375" s="70">
        <f t="shared" si="156"/>
        <v>1</v>
      </c>
      <c r="I375" s="14">
        <f t="shared" ca="1" si="157"/>
        <v>1.18837923</v>
      </c>
      <c r="J375" s="13">
        <f t="shared" si="170"/>
        <v>2.69E-2</v>
      </c>
      <c r="K375" s="29">
        <f t="shared" si="158"/>
        <v>44894</v>
      </c>
      <c r="L375" s="2">
        <f t="shared" si="159"/>
        <v>363</v>
      </c>
      <c r="M375" s="17">
        <f t="shared" si="160"/>
        <v>363</v>
      </c>
      <c r="N375" s="12">
        <f t="shared" si="161"/>
        <v>1.038977233</v>
      </c>
      <c r="O375" s="12">
        <f t="shared" ca="1" si="162"/>
        <v>1.2346989639999999</v>
      </c>
      <c r="P375" s="17">
        <f t="shared" si="163"/>
        <v>0</v>
      </c>
      <c r="Q375" s="14">
        <f t="shared" ca="1" si="164"/>
        <v>234.69896399999999</v>
      </c>
      <c r="R375" s="20">
        <f t="shared" si="168"/>
        <v>0</v>
      </c>
      <c r="S375" s="14">
        <f t="shared" si="165"/>
        <v>0</v>
      </c>
      <c r="T375" s="4" t="str">
        <f t="shared" si="166"/>
        <v>J=</v>
      </c>
      <c r="U375" s="29">
        <f t="shared" si="167"/>
        <v>45656</v>
      </c>
      <c r="V375" s="3"/>
      <c r="W375" s="3"/>
      <c r="X375" s="85">
        <f>[2]Plan1!$A445</f>
        <v>49999</v>
      </c>
      <c r="Y375" s="86" t="str">
        <f>[2]Plan1!$C445</f>
        <v>Dia Nacional de Zumbi e da Consciência Negra</v>
      </c>
      <c r="Z375" s="73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67">
        <f t="shared" si="171"/>
        <v>45426</v>
      </c>
      <c r="B376" s="68">
        <f t="shared" ca="1" si="152"/>
        <v>1235.3250370000001</v>
      </c>
      <c r="C376" s="14">
        <f t="shared" si="153"/>
        <v>1000</v>
      </c>
      <c r="D376" s="58">
        <f t="shared" si="169"/>
        <v>45421</v>
      </c>
      <c r="E376" s="57">
        <f ca="1">IF(D376&lt;$B$1,VLOOKUP(D376,[1]DI!$A$4:$B$15000,2,FALSE),0)</f>
        <v>0.104</v>
      </c>
      <c r="F376" s="14">
        <f t="shared" ca="1" si="154"/>
        <v>1.0003926999999999</v>
      </c>
      <c r="G376" s="70">
        <f t="shared" ca="1" si="155"/>
        <v>1.1888565820315999</v>
      </c>
      <c r="H376" s="70">
        <f t="shared" si="156"/>
        <v>1</v>
      </c>
      <c r="I376" s="14">
        <f t="shared" ca="1" si="157"/>
        <v>1.1888565799999999</v>
      </c>
      <c r="J376" s="13">
        <f t="shared" si="170"/>
        <v>2.69E-2</v>
      </c>
      <c r="K376" s="29">
        <f t="shared" si="158"/>
        <v>44894</v>
      </c>
      <c r="L376" s="2">
        <f t="shared" si="159"/>
        <v>364</v>
      </c>
      <c r="M376" s="17">
        <f t="shared" si="160"/>
        <v>364</v>
      </c>
      <c r="N376" s="12">
        <f t="shared" si="161"/>
        <v>1.03908668</v>
      </c>
      <c r="O376" s="12">
        <f t="shared" ca="1" si="162"/>
        <v>1.235325037</v>
      </c>
      <c r="P376" s="17">
        <f t="shared" si="163"/>
        <v>0</v>
      </c>
      <c r="Q376" s="14">
        <f t="shared" ca="1" si="164"/>
        <v>235.32503700000001</v>
      </c>
      <c r="R376" s="20">
        <f t="shared" si="168"/>
        <v>0</v>
      </c>
      <c r="S376" s="14">
        <f t="shared" si="165"/>
        <v>0</v>
      </c>
      <c r="T376" s="4" t="str">
        <f t="shared" si="166"/>
        <v>J=</v>
      </c>
      <c r="U376" s="29">
        <f t="shared" si="167"/>
        <v>45656</v>
      </c>
      <c r="V376" s="3"/>
      <c r="W376" s="3"/>
      <c r="X376" s="85">
        <f>[2]Plan1!$A446</f>
        <v>50034</v>
      </c>
      <c r="Y376" s="86" t="str">
        <f>[2]Plan1!$C446</f>
        <v>Natal</v>
      </c>
      <c r="Z376" s="73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67">
        <f t="shared" si="171"/>
        <v>45427</v>
      </c>
      <c r="B377" s="68">
        <f t="shared" ca="1" si="152"/>
        <v>1235.940337</v>
      </c>
      <c r="C377" s="14">
        <f t="shared" si="153"/>
        <v>1000</v>
      </c>
      <c r="D377" s="58">
        <f t="shared" si="169"/>
        <v>45422</v>
      </c>
      <c r="E377" s="57">
        <f ca="1">IF(D377&lt;$B$1,VLOOKUP(D377,[1]DI!$A$4:$B$15000,2,FALSE),0)</f>
        <v>0.104</v>
      </c>
      <c r="F377" s="14">
        <f t="shared" ca="1" si="154"/>
        <v>1.0003926999999999</v>
      </c>
      <c r="G377" s="70">
        <f t="shared" ca="1" si="155"/>
        <v>1.18932344601136</v>
      </c>
      <c r="H377" s="70">
        <f t="shared" si="156"/>
        <v>1</v>
      </c>
      <c r="I377" s="14">
        <f t="shared" ca="1" si="157"/>
        <v>1.1893234500000001</v>
      </c>
      <c r="J377" s="13">
        <f t="shared" si="170"/>
        <v>2.69E-2</v>
      </c>
      <c r="K377" s="29">
        <f t="shared" si="158"/>
        <v>44894</v>
      </c>
      <c r="L377" s="2">
        <f t="shared" si="159"/>
        <v>365</v>
      </c>
      <c r="M377" s="17">
        <f t="shared" si="160"/>
        <v>365</v>
      </c>
      <c r="N377" s="12">
        <f t="shared" si="161"/>
        <v>1.039196139</v>
      </c>
      <c r="O377" s="12">
        <f t="shared" ca="1" si="162"/>
        <v>1.2359403369999999</v>
      </c>
      <c r="P377" s="17">
        <f t="shared" si="163"/>
        <v>0</v>
      </c>
      <c r="Q377" s="14">
        <f t="shared" ca="1" si="164"/>
        <v>235.940337</v>
      </c>
      <c r="R377" s="20">
        <f t="shared" si="168"/>
        <v>0</v>
      </c>
      <c r="S377" s="14">
        <f t="shared" si="165"/>
        <v>0</v>
      </c>
      <c r="T377" s="4" t="str">
        <f t="shared" si="166"/>
        <v>J=</v>
      </c>
      <c r="U377" s="29">
        <f t="shared" si="167"/>
        <v>45656</v>
      </c>
      <c r="V377" s="21"/>
      <c r="W377" s="21"/>
      <c r="X377" s="85">
        <f>[2]Plan1!$A447</f>
        <v>50041</v>
      </c>
      <c r="Y377" s="86" t="str">
        <f>[2]Plan1!$C447</f>
        <v>Confraternização Universal</v>
      </c>
      <c r="Z377" s="73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67">
        <f t="shared" si="171"/>
        <v>45428</v>
      </c>
      <c r="B378" s="68">
        <f t="shared" ca="1" si="152"/>
        <v>1236.55593</v>
      </c>
      <c r="C378" s="14">
        <f t="shared" si="153"/>
        <v>1000</v>
      </c>
      <c r="D378" s="58">
        <f t="shared" si="169"/>
        <v>45425</v>
      </c>
      <c r="E378" s="57">
        <f ca="1">IF(D378&lt;$B$1,VLOOKUP(D378,[1]DI!$A$4:$B$15000,2,FALSE),0)</f>
        <v>0.104</v>
      </c>
      <c r="F378" s="14">
        <f t="shared" ca="1" si="154"/>
        <v>1.0003926999999999</v>
      </c>
      <c r="G378" s="70">
        <f t="shared" ca="1" si="155"/>
        <v>1.1897904933286101</v>
      </c>
      <c r="H378" s="70">
        <f t="shared" si="156"/>
        <v>1</v>
      </c>
      <c r="I378" s="14">
        <f t="shared" ca="1" si="157"/>
        <v>1.18979049</v>
      </c>
      <c r="J378" s="13">
        <f t="shared" si="170"/>
        <v>2.69E-2</v>
      </c>
      <c r="K378" s="29">
        <f t="shared" si="158"/>
        <v>44894</v>
      </c>
      <c r="L378" s="2">
        <f t="shared" si="159"/>
        <v>366</v>
      </c>
      <c r="M378" s="17">
        <f t="shared" si="160"/>
        <v>366</v>
      </c>
      <c r="N378" s="12">
        <f t="shared" si="161"/>
        <v>1.0393056089999999</v>
      </c>
      <c r="O378" s="12">
        <f t="shared" ca="1" si="162"/>
        <v>1.23655593</v>
      </c>
      <c r="P378" s="17">
        <f t="shared" si="163"/>
        <v>0</v>
      </c>
      <c r="Q378" s="14">
        <f t="shared" ca="1" si="164"/>
        <v>236.55592999999999</v>
      </c>
      <c r="R378" s="20">
        <f t="shared" si="168"/>
        <v>0</v>
      </c>
      <c r="S378" s="14">
        <f t="shared" si="165"/>
        <v>0</v>
      </c>
      <c r="T378" s="4" t="str">
        <f t="shared" si="166"/>
        <v>J=</v>
      </c>
      <c r="U378" s="29">
        <f t="shared" si="167"/>
        <v>45656</v>
      </c>
      <c r="V378" s="21"/>
      <c r="W378" s="21"/>
      <c r="X378" s="85">
        <f>[2]Plan1!$A448</f>
        <v>50087</v>
      </c>
      <c r="Y378" s="86" t="str">
        <f>[2]Plan1!$C448</f>
        <v>Carnaval</v>
      </c>
      <c r="Z378" s="73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67">
        <f t="shared" si="171"/>
        <v>45429</v>
      </c>
      <c r="B379" s="68">
        <f t="shared" ca="1" si="152"/>
        <v>1237.1718350000001</v>
      </c>
      <c r="C379" s="14">
        <f t="shared" si="153"/>
        <v>1000</v>
      </c>
      <c r="D379" s="58">
        <f t="shared" si="169"/>
        <v>45426</v>
      </c>
      <c r="E379" s="57">
        <f ca="1">IF(D379&lt;$B$1,VLOOKUP(D379,[1]DI!$A$4:$B$15000,2,FALSE),0)</f>
        <v>0.104</v>
      </c>
      <c r="F379" s="14">
        <f t="shared" ca="1" si="154"/>
        <v>1.0003926999999999</v>
      </c>
      <c r="G379" s="70">
        <f t="shared" ca="1" si="155"/>
        <v>1.19025772405534</v>
      </c>
      <c r="H379" s="70">
        <f t="shared" si="156"/>
        <v>1</v>
      </c>
      <c r="I379" s="14">
        <f t="shared" ca="1" si="157"/>
        <v>1.19025772</v>
      </c>
      <c r="J379" s="13">
        <f t="shared" si="170"/>
        <v>2.69E-2</v>
      </c>
      <c r="K379" s="29">
        <f t="shared" si="158"/>
        <v>44894</v>
      </c>
      <c r="L379" s="2">
        <f t="shared" si="159"/>
        <v>367</v>
      </c>
      <c r="M379" s="17">
        <f t="shared" si="160"/>
        <v>367</v>
      </c>
      <c r="N379" s="12">
        <f t="shared" si="161"/>
        <v>1.0394150900000001</v>
      </c>
      <c r="O379" s="12">
        <f t="shared" ca="1" si="162"/>
        <v>1.2371718350000001</v>
      </c>
      <c r="P379" s="17">
        <f t="shared" si="163"/>
        <v>0</v>
      </c>
      <c r="Q379" s="14">
        <f t="shared" ca="1" si="164"/>
        <v>237.17183499999999</v>
      </c>
      <c r="R379" s="20">
        <f t="shared" si="168"/>
        <v>0</v>
      </c>
      <c r="S379" s="14">
        <f t="shared" si="165"/>
        <v>0</v>
      </c>
      <c r="T379" s="4" t="str">
        <f t="shared" si="166"/>
        <v>J=</v>
      </c>
      <c r="U379" s="29">
        <f t="shared" si="167"/>
        <v>45656</v>
      </c>
      <c r="V379" s="3"/>
      <c r="W379" s="3"/>
      <c r="X379" s="85">
        <f>[2]Plan1!$A449</f>
        <v>50088</v>
      </c>
      <c r="Y379" s="86" t="str">
        <f>[2]Plan1!$C449</f>
        <v>Carnaval</v>
      </c>
      <c r="Z379" s="73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67">
        <f t="shared" si="171"/>
        <v>45432</v>
      </c>
      <c r="B380" s="68">
        <f t="shared" ca="1" si="152"/>
        <v>1237.7880560000001</v>
      </c>
      <c r="C380" s="14">
        <f t="shared" si="153"/>
        <v>1000</v>
      </c>
      <c r="D380" s="58">
        <f t="shared" si="169"/>
        <v>45427</v>
      </c>
      <c r="E380" s="57">
        <f ca="1">IF(D380&lt;$B$1,VLOOKUP(D380,[1]DI!$A$4:$B$15000,2,FALSE),0)</f>
        <v>0.104</v>
      </c>
      <c r="F380" s="14">
        <f t="shared" ca="1" si="154"/>
        <v>1.0003926999999999</v>
      </c>
      <c r="G380" s="70">
        <f t="shared" ca="1" si="155"/>
        <v>1.19072513826358</v>
      </c>
      <c r="H380" s="70">
        <f t="shared" si="156"/>
        <v>1</v>
      </c>
      <c r="I380" s="14">
        <f t="shared" ca="1" si="157"/>
        <v>1.1907251400000001</v>
      </c>
      <c r="J380" s="13">
        <f t="shared" si="170"/>
        <v>2.69E-2</v>
      </c>
      <c r="K380" s="29">
        <f t="shared" si="158"/>
        <v>44894</v>
      </c>
      <c r="L380" s="2">
        <f t="shared" si="159"/>
        <v>368</v>
      </c>
      <c r="M380" s="17">
        <f t="shared" si="160"/>
        <v>368</v>
      </c>
      <c r="N380" s="12">
        <f t="shared" si="161"/>
        <v>1.039524584</v>
      </c>
      <c r="O380" s="12">
        <f t="shared" ca="1" si="162"/>
        <v>1.2377880560000001</v>
      </c>
      <c r="P380" s="17">
        <f t="shared" si="163"/>
        <v>0</v>
      </c>
      <c r="Q380" s="14">
        <f t="shared" ca="1" si="164"/>
        <v>237.78805600000001</v>
      </c>
      <c r="R380" s="20">
        <f t="shared" si="168"/>
        <v>0</v>
      </c>
      <c r="S380" s="14">
        <f t="shared" si="165"/>
        <v>0</v>
      </c>
      <c r="T380" s="4" t="str">
        <f t="shared" si="166"/>
        <v>J=</v>
      </c>
      <c r="U380" s="29">
        <f t="shared" si="167"/>
        <v>45656</v>
      </c>
      <c r="V380" s="3"/>
      <c r="W380" s="3"/>
      <c r="X380" s="85">
        <f>[2]Plan1!$A450</f>
        <v>50133</v>
      </c>
      <c r="Y380" s="86" t="str">
        <f>[2]Plan1!$C450</f>
        <v>Paixão de Cristo</v>
      </c>
      <c r="Z380" s="73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67">
        <f t="shared" si="171"/>
        <v>45433</v>
      </c>
      <c r="B381" s="68">
        <f t="shared" ca="1" si="152"/>
        <v>1238.4045779999999</v>
      </c>
      <c r="C381" s="14">
        <f t="shared" si="153"/>
        <v>1000</v>
      </c>
      <c r="D381" s="58">
        <f t="shared" si="169"/>
        <v>45428</v>
      </c>
      <c r="E381" s="57">
        <f ca="1">IF(D381&lt;$B$1,VLOOKUP(D381,[1]DI!$A$4:$B$15000,2,FALSE),0)</f>
        <v>0.104</v>
      </c>
      <c r="F381" s="14">
        <f t="shared" ca="1" si="154"/>
        <v>1.0003926999999999</v>
      </c>
      <c r="G381" s="70">
        <f t="shared" ca="1" si="155"/>
        <v>1.19119273602538</v>
      </c>
      <c r="H381" s="70">
        <f t="shared" si="156"/>
        <v>1</v>
      </c>
      <c r="I381" s="14">
        <f t="shared" ca="1" si="157"/>
        <v>1.19119274</v>
      </c>
      <c r="J381" s="13">
        <f t="shared" si="170"/>
        <v>2.69E-2</v>
      </c>
      <c r="K381" s="29">
        <f t="shared" si="158"/>
        <v>44894</v>
      </c>
      <c r="L381" s="2">
        <f t="shared" si="159"/>
        <v>369</v>
      </c>
      <c r="M381" s="17">
        <f t="shared" si="160"/>
        <v>369</v>
      </c>
      <c r="N381" s="12">
        <f t="shared" si="161"/>
        <v>1.0396340879999999</v>
      </c>
      <c r="O381" s="12">
        <f t="shared" ca="1" si="162"/>
        <v>1.2384045779999999</v>
      </c>
      <c r="P381" s="17">
        <f t="shared" si="163"/>
        <v>0</v>
      </c>
      <c r="Q381" s="14">
        <f t="shared" ca="1" si="164"/>
        <v>238.40457799999999</v>
      </c>
      <c r="R381" s="20">
        <f t="shared" si="168"/>
        <v>0</v>
      </c>
      <c r="S381" s="14">
        <f t="shared" si="165"/>
        <v>0</v>
      </c>
      <c r="T381" s="4" t="str">
        <f t="shared" si="166"/>
        <v>J=</v>
      </c>
      <c r="U381" s="29">
        <f t="shared" si="167"/>
        <v>45656</v>
      </c>
      <c r="V381" s="3"/>
      <c r="W381" s="3"/>
      <c r="X381" s="85">
        <f>[2]Plan1!$A451</f>
        <v>50151</v>
      </c>
      <c r="Y381" s="86" t="str">
        <f>[2]Plan1!$C451</f>
        <v>Tiradentes</v>
      </c>
      <c r="Z381" s="73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67">
        <f t="shared" si="171"/>
        <v>45434</v>
      </c>
      <c r="B382" s="68">
        <f t="shared" ca="1" si="152"/>
        <v>1239.0214040000001</v>
      </c>
      <c r="C382" s="14">
        <f t="shared" si="153"/>
        <v>1000</v>
      </c>
      <c r="D382" s="58">
        <f t="shared" si="169"/>
        <v>45429</v>
      </c>
      <c r="E382" s="57">
        <f ca="1">IF(D382&lt;$B$1,VLOOKUP(D382,[1]DI!$A$4:$B$15000,2,FALSE),0)</f>
        <v>0.104</v>
      </c>
      <c r="F382" s="14">
        <f t="shared" ca="1" si="154"/>
        <v>1.0003926999999999</v>
      </c>
      <c r="G382" s="70">
        <f t="shared" ca="1" si="155"/>
        <v>1.1916605174128201</v>
      </c>
      <c r="H382" s="70">
        <f t="shared" si="156"/>
        <v>1</v>
      </c>
      <c r="I382" s="14">
        <f t="shared" ca="1" si="157"/>
        <v>1.1916605199999999</v>
      </c>
      <c r="J382" s="13">
        <f t="shared" si="170"/>
        <v>2.69E-2</v>
      </c>
      <c r="K382" s="29">
        <f t="shared" si="158"/>
        <v>44894</v>
      </c>
      <c r="L382" s="2">
        <f t="shared" si="159"/>
        <v>370</v>
      </c>
      <c r="M382" s="17">
        <f t="shared" si="160"/>
        <v>370</v>
      </c>
      <c r="N382" s="12">
        <f t="shared" si="161"/>
        <v>1.0397436040000001</v>
      </c>
      <c r="O382" s="12">
        <f t="shared" ca="1" si="162"/>
        <v>1.239021404</v>
      </c>
      <c r="P382" s="17">
        <f t="shared" si="163"/>
        <v>0</v>
      </c>
      <c r="Q382" s="14">
        <f t="shared" ca="1" si="164"/>
        <v>239.02140399999999</v>
      </c>
      <c r="R382" s="20">
        <f t="shared" si="168"/>
        <v>0</v>
      </c>
      <c r="S382" s="14">
        <f t="shared" si="165"/>
        <v>0</v>
      </c>
      <c r="T382" s="4" t="str">
        <f t="shared" si="166"/>
        <v>J=</v>
      </c>
      <c r="U382" s="29">
        <f t="shared" si="167"/>
        <v>45656</v>
      </c>
      <c r="V382" s="3"/>
      <c r="W382" s="3"/>
      <c r="X382" s="85">
        <f>[2]Plan1!$A452</f>
        <v>50161</v>
      </c>
      <c r="Y382" s="86" t="str">
        <f>[2]Plan1!$C452</f>
        <v>Dia do Trabalho</v>
      </c>
      <c r="Z382" s="73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67">
        <f t="shared" si="171"/>
        <v>45435</v>
      </c>
      <c r="B383" s="68">
        <f t="shared" ca="1" si="152"/>
        <v>1239.6385339999999</v>
      </c>
      <c r="C383" s="14">
        <f t="shared" si="153"/>
        <v>1000</v>
      </c>
      <c r="D383" s="58">
        <f t="shared" si="169"/>
        <v>45432</v>
      </c>
      <c r="E383" s="57">
        <f ca="1">IF(D383&lt;$B$1,VLOOKUP(D383,[1]DI!$A$4:$B$15000,2,FALSE),0)</f>
        <v>0.104</v>
      </c>
      <c r="F383" s="14">
        <f t="shared" ca="1" si="154"/>
        <v>1.0003926999999999</v>
      </c>
      <c r="G383" s="70">
        <f t="shared" ca="1" si="155"/>
        <v>1.1921284824980101</v>
      </c>
      <c r="H383" s="70">
        <f t="shared" si="156"/>
        <v>1</v>
      </c>
      <c r="I383" s="14">
        <f t="shared" ca="1" si="157"/>
        <v>1.19212848</v>
      </c>
      <c r="J383" s="13">
        <f t="shared" si="170"/>
        <v>2.69E-2</v>
      </c>
      <c r="K383" s="29">
        <f t="shared" si="158"/>
        <v>44894</v>
      </c>
      <c r="L383" s="2">
        <f t="shared" si="159"/>
        <v>371</v>
      </c>
      <c r="M383" s="17">
        <f t="shared" si="160"/>
        <v>371</v>
      </c>
      <c r="N383" s="12">
        <f t="shared" si="161"/>
        <v>1.039853132</v>
      </c>
      <c r="O383" s="12">
        <f t="shared" ca="1" si="162"/>
        <v>1.239638534</v>
      </c>
      <c r="P383" s="17">
        <f t="shared" si="163"/>
        <v>0</v>
      </c>
      <c r="Q383" s="14">
        <f t="shared" ca="1" si="164"/>
        <v>239.63853399999999</v>
      </c>
      <c r="R383" s="20">
        <f t="shared" si="168"/>
        <v>0</v>
      </c>
      <c r="S383" s="14">
        <f t="shared" si="165"/>
        <v>0</v>
      </c>
      <c r="T383" s="4" t="str">
        <f t="shared" si="166"/>
        <v>J=</v>
      </c>
      <c r="U383" s="29">
        <f t="shared" si="167"/>
        <v>45656</v>
      </c>
      <c r="V383" s="3"/>
      <c r="W383" s="3"/>
      <c r="X383" s="85">
        <f>[2]Plan1!$A453</f>
        <v>50195</v>
      </c>
      <c r="Y383" s="86" t="str">
        <f>[2]Plan1!$C453</f>
        <v>Corpus Christi</v>
      </c>
      <c r="Z383" s="73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67">
        <f t="shared" si="171"/>
        <v>45436</v>
      </c>
      <c r="B384" s="68">
        <f t="shared" ca="1" si="152"/>
        <v>1240.255977</v>
      </c>
      <c r="C384" s="14">
        <f t="shared" si="153"/>
        <v>1000</v>
      </c>
      <c r="D384" s="58">
        <f t="shared" si="169"/>
        <v>45433</v>
      </c>
      <c r="E384" s="57">
        <f ca="1">IF(D384&lt;$B$1,VLOOKUP(D384,[1]DI!$A$4:$B$15000,2,FALSE),0)</f>
        <v>0.104</v>
      </c>
      <c r="F384" s="14">
        <f t="shared" ca="1" si="154"/>
        <v>1.0003926999999999</v>
      </c>
      <c r="G384" s="70">
        <f t="shared" ca="1" si="155"/>
        <v>1.19259663135309</v>
      </c>
      <c r="H384" s="70">
        <f t="shared" si="156"/>
        <v>1</v>
      </c>
      <c r="I384" s="14">
        <f t="shared" ca="1" si="157"/>
        <v>1.1925966299999999</v>
      </c>
      <c r="J384" s="13">
        <f t="shared" si="170"/>
        <v>2.69E-2</v>
      </c>
      <c r="K384" s="29">
        <f t="shared" si="158"/>
        <v>44894</v>
      </c>
      <c r="L384" s="2">
        <f t="shared" si="159"/>
        <v>372</v>
      </c>
      <c r="M384" s="17">
        <f t="shared" si="160"/>
        <v>372</v>
      </c>
      <c r="N384" s="12">
        <f t="shared" si="161"/>
        <v>1.0399626710000001</v>
      </c>
      <c r="O384" s="12">
        <f t="shared" ca="1" si="162"/>
        <v>1.2402559769999999</v>
      </c>
      <c r="P384" s="17">
        <f t="shared" si="163"/>
        <v>0</v>
      </c>
      <c r="Q384" s="14">
        <f t="shared" ca="1" si="164"/>
        <v>240.255977</v>
      </c>
      <c r="R384" s="20">
        <f t="shared" si="168"/>
        <v>0</v>
      </c>
      <c r="S384" s="14">
        <f t="shared" si="165"/>
        <v>0</v>
      </c>
      <c r="T384" s="4" t="str">
        <f t="shared" si="166"/>
        <v>J=</v>
      </c>
      <c r="U384" s="29">
        <f t="shared" si="167"/>
        <v>45656</v>
      </c>
      <c r="V384" s="3"/>
      <c r="W384" s="3"/>
      <c r="X384" s="85">
        <f>[2]Plan1!$A454</f>
        <v>50290</v>
      </c>
      <c r="Y384" s="86" t="str">
        <f>[2]Plan1!$C454</f>
        <v>Independência do Brasil</v>
      </c>
      <c r="Z384" s="73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67">
        <f t="shared" si="171"/>
        <v>45439</v>
      </c>
      <c r="B385" s="68">
        <f t="shared" ca="1" si="152"/>
        <v>1240.873724</v>
      </c>
      <c r="C385" s="14">
        <f t="shared" si="153"/>
        <v>1000</v>
      </c>
      <c r="D385" s="58">
        <f t="shared" si="169"/>
        <v>45434</v>
      </c>
      <c r="E385" s="57">
        <f ca="1">IF(D385&lt;$B$1,VLOOKUP(D385,[1]DI!$A$4:$B$15000,2,FALSE),0)</f>
        <v>0.104</v>
      </c>
      <c r="F385" s="14">
        <f t="shared" ca="1" si="154"/>
        <v>1.0003926999999999</v>
      </c>
      <c r="G385" s="70">
        <f t="shared" ca="1" si="155"/>
        <v>1.19306496405022</v>
      </c>
      <c r="H385" s="70">
        <f t="shared" si="156"/>
        <v>1</v>
      </c>
      <c r="I385" s="14">
        <f t="shared" ca="1" si="157"/>
        <v>1.1930649600000001</v>
      </c>
      <c r="J385" s="13">
        <f t="shared" si="170"/>
        <v>2.69E-2</v>
      </c>
      <c r="K385" s="29">
        <f t="shared" si="158"/>
        <v>44894</v>
      </c>
      <c r="L385" s="2">
        <f t="shared" si="159"/>
        <v>373</v>
      </c>
      <c r="M385" s="17">
        <f t="shared" si="160"/>
        <v>373</v>
      </c>
      <c r="N385" s="12">
        <f t="shared" si="161"/>
        <v>1.040072222</v>
      </c>
      <c r="O385" s="12">
        <f t="shared" ca="1" si="162"/>
        <v>1.2408737240000001</v>
      </c>
      <c r="P385" s="17">
        <f t="shared" si="163"/>
        <v>0</v>
      </c>
      <c r="Q385" s="14">
        <f t="shared" ca="1" si="164"/>
        <v>240.87372400000001</v>
      </c>
      <c r="R385" s="20">
        <f t="shared" si="168"/>
        <v>0</v>
      </c>
      <c r="S385" s="14">
        <f t="shared" si="165"/>
        <v>0</v>
      </c>
      <c r="T385" s="4" t="str">
        <f t="shared" si="166"/>
        <v>J=</v>
      </c>
      <c r="U385" s="29">
        <f t="shared" si="167"/>
        <v>45656</v>
      </c>
      <c r="V385" s="3"/>
      <c r="W385" s="3"/>
      <c r="X385" s="85">
        <f>[2]Plan1!$A455</f>
        <v>50325</v>
      </c>
      <c r="Y385" s="86" t="str">
        <f>[2]Plan1!$C455</f>
        <v>Nossa Sr.a Aparecida - Padroeira do Brasil</v>
      </c>
      <c r="Z385" s="73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67">
        <f t="shared" si="171"/>
        <v>45440</v>
      </c>
      <c r="B386" s="68">
        <f t="shared" ca="1" si="152"/>
        <v>1241.491786</v>
      </c>
      <c r="C386" s="14">
        <f t="shared" si="153"/>
        <v>1000</v>
      </c>
      <c r="D386" s="58">
        <f t="shared" si="169"/>
        <v>45435</v>
      </c>
      <c r="E386" s="57">
        <f ca="1">IF(D386&lt;$B$1,VLOOKUP(D386,[1]DI!$A$4:$B$15000,2,FALSE),0)</f>
        <v>0.104</v>
      </c>
      <c r="F386" s="14">
        <f t="shared" ca="1" si="154"/>
        <v>1.0003926999999999</v>
      </c>
      <c r="G386" s="70">
        <f t="shared" ca="1" si="155"/>
        <v>1.1935334806616</v>
      </c>
      <c r="H386" s="70">
        <f t="shared" si="156"/>
        <v>1</v>
      </c>
      <c r="I386" s="14">
        <f t="shared" ca="1" si="157"/>
        <v>1.1935334799999999</v>
      </c>
      <c r="J386" s="13">
        <f t="shared" si="170"/>
        <v>2.69E-2</v>
      </c>
      <c r="K386" s="29">
        <f t="shared" si="158"/>
        <v>44894</v>
      </c>
      <c r="L386" s="2">
        <f t="shared" si="159"/>
        <v>374</v>
      </c>
      <c r="M386" s="17">
        <f t="shared" si="160"/>
        <v>374</v>
      </c>
      <c r="N386" s="12">
        <f t="shared" si="161"/>
        <v>1.0401817849999999</v>
      </c>
      <c r="O386" s="12">
        <f t="shared" ca="1" si="162"/>
        <v>1.2414917860000001</v>
      </c>
      <c r="P386" s="17">
        <f t="shared" si="163"/>
        <v>0</v>
      </c>
      <c r="Q386" s="14">
        <f t="shared" ca="1" si="164"/>
        <v>241.49178599999999</v>
      </c>
      <c r="R386" s="20">
        <f t="shared" si="168"/>
        <v>0</v>
      </c>
      <c r="S386" s="14">
        <f t="shared" si="165"/>
        <v>0</v>
      </c>
      <c r="T386" s="4" t="str">
        <f t="shared" si="166"/>
        <v>J=</v>
      </c>
      <c r="U386" s="29">
        <f t="shared" si="167"/>
        <v>45656</v>
      </c>
      <c r="V386" s="3"/>
      <c r="W386" s="3"/>
      <c r="X386" s="85">
        <f>[2]Plan1!$A456</f>
        <v>50346</v>
      </c>
      <c r="Y386" s="86" t="str">
        <f>[2]Plan1!$C456</f>
        <v>Finados</v>
      </c>
      <c r="Z386" s="73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67">
        <f t="shared" si="171"/>
        <v>45441</v>
      </c>
      <c r="B387" s="68">
        <f t="shared" ca="1" si="152"/>
        <v>1242.1101490000001</v>
      </c>
      <c r="C387" s="14">
        <f t="shared" si="153"/>
        <v>1000</v>
      </c>
      <c r="D387" s="58">
        <f t="shared" si="169"/>
        <v>45436</v>
      </c>
      <c r="E387" s="57">
        <f ca="1">IF(D387&lt;$B$1,VLOOKUP(D387,[1]DI!$A$4:$B$15000,2,FALSE),0)</f>
        <v>0.104</v>
      </c>
      <c r="F387" s="14">
        <f t="shared" ca="1" si="154"/>
        <v>1.0003926999999999</v>
      </c>
      <c r="G387" s="70">
        <f t="shared" ca="1" si="155"/>
        <v>1.1940021812594599</v>
      </c>
      <c r="H387" s="70">
        <f t="shared" si="156"/>
        <v>1</v>
      </c>
      <c r="I387" s="14">
        <f t="shared" ca="1" si="157"/>
        <v>1.19400218</v>
      </c>
      <c r="J387" s="13">
        <f t="shared" si="170"/>
        <v>2.69E-2</v>
      </c>
      <c r="K387" s="29">
        <f t="shared" si="158"/>
        <v>44894</v>
      </c>
      <c r="L387" s="2">
        <f t="shared" si="159"/>
        <v>375</v>
      </c>
      <c r="M387" s="17">
        <f t="shared" si="160"/>
        <v>375</v>
      </c>
      <c r="N387" s="12">
        <f t="shared" si="161"/>
        <v>1.0402913579999999</v>
      </c>
      <c r="O387" s="12">
        <f t="shared" ca="1" si="162"/>
        <v>1.2421101489999999</v>
      </c>
      <c r="P387" s="17">
        <f t="shared" si="163"/>
        <v>0</v>
      </c>
      <c r="Q387" s="14">
        <f t="shared" ca="1" si="164"/>
        <v>242.11014900000001</v>
      </c>
      <c r="R387" s="20">
        <f t="shared" si="168"/>
        <v>0</v>
      </c>
      <c r="S387" s="14">
        <f t="shared" si="165"/>
        <v>0</v>
      </c>
      <c r="T387" s="4" t="str">
        <f t="shared" si="166"/>
        <v>J=</v>
      </c>
      <c r="U387" s="29">
        <f t="shared" si="167"/>
        <v>45656</v>
      </c>
      <c r="V387" s="3"/>
      <c r="W387" s="3"/>
      <c r="X387" s="85">
        <f>[2]Plan1!$A457</f>
        <v>50359</v>
      </c>
      <c r="Y387" s="86" t="str">
        <f>[2]Plan1!$C457</f>
        <v>Proclamação da República</v>
      </c>
      <c r="Z387" s="73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67">
        <f t="shared" si="171"/>
        <v>45443</v>
      </c>
      <c r="B388" s="68">
        <f t="shared" ca="1" si="152"/>
        <v>1242.7288289999999</v>
      </c>
      <c r="C388" s="14">
        <f t="shared" si="153"/>
        <v>1000</v>
      </c>
      <c r="D388" s="58">
        <f t="shared" si="169"/>
        <v>45439</v>
      </c>
      <c r="E388" s="57">
        <f ca="1">IF(D388&lt;$B$1,VLOOKUP(D388,[1]DI!$A$4:$B$15000,2,FALSE),0)</f>
        <v>0.104</v>
      </c>
      <c r="F388" s="14">
        <f t="shared" ca="1" si="154"/>
        <v>1.0003926999999999</v>
      </c>
      <c r="G388" s="70">
        <f t="shared" ca="1" si="155"/>
        <v>1.19447106591604</v>
      </c>
      <c r="H388" s="70">
        <f t="shared" si="156"/>
        <v>1</v>
      </c>
      <c r="I388" s="14">
        <f t="shared" ca="1" si="157"/>
        <v>1.1944710700000001</v>
      </c>
      <c r="J388" s="13">
        <f t="shared" si="170"/>
        <v>2.69E-2</v>
      </c>
      <c r="K388" s="29">
        <f t="shared" si="158"/>
        <v>44894</v>
      </c>
      <c r="L388" s="2">
        <f t="shared" si="159"/>
        <v>376</v>
      </c>
      <c r="M388" s="17">
        <f t="shared" si="160"/>
        <v>376</v>
      </c>
      <c r="N388" s="12">
        <f t="shared" si="161"/>
        <v>1.0404009439999999</v>
      </c>
      <c r="O388" s="12">
        <f t="shared" ca="1" si="162"/>
        <v>1.242728829</v>
      </c>
      <c r="P388" s="17">
        <f t="shared" si="163"/>
        <v>0</v>
      </c>
      <c r="Q388" s="14">
        <f t="shared" ca="1" si="164"/>
        <v>242.72882899999999</v>
      </c>
      <c r="R388" s="20">
        <f t="shared" si="168"/>
        <v>0</v>
      </c>
      <c r="S388" s="14">
        <f t="shared" si="165"/>
        <v>0</v>
      </c>
      <c r="T388" s="4" t="str">
        <f t="shared" si="166"/>
        <v>J=</v>
      </c>
      <c r="U388" s="29">
        <f t="shared" si="167"/>
        <v>45656</v>
      </c>
      <c r="V388" s="3"/>
      <c r="W388" s="3"/>
      <c r="X388" s="85">
        <f>[2]Plan1!$A458</f>
        <v>50364</v>
      </c>
      <c r="Y388" s="86" t="str">
        <f>[2]Plan1!$C458</f>
        <v>Dia Nacional de Zumbi e da Consciência Negra</v>
      </c>
      <c r="Z388" s="73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67">
        <f t="shared" si="171"/>
        <v>45446</v>
      </c>
      <c r="B389" s="68">
        <f t="shared" ca="1" si="152"/>
        <v>1243.3478009999999</v>
      </c>
      <c r="C389" s="14">
        <f t="shared" si="153"/>
        <v>1000</v>
      </c>
      <c r="D389" s="58">
        <f t="shared" si="169"/>
        <v>45440</v>
      </c>
      <c r="E389" s="57">
        <f ca="1">IF(D389&lt;$B$1,VLOOKUP(D389,[1]DI!$A$4:$B$15000,2,FALSE),0)</f>
        <v>0.104</v>
      </c>
      <c r="F389" s="14">
        <f t="shared" ca="1" si="154"/>
        <v>1.0003926999999999</v>
      </c>
      <c r="G389" s="70">
        <f t="shared" ca="1" si="155"/>
        <v>1.1949401347036299</v>
      </c>
      <c r="H389" s="70">
        <f t="shared" si="156"/>
        <v>1</v>
      </c>
      <c r="I389" s="14">
        <f t="shared" ca="1" si="157"/>
        <v>1.19494013</v>
      </c>
      <c r="J389" s="13">
        <f t="shared" si="170"/>
        <v>2.69E-2</v>
      </c>
      <c r="K389" s="29">
        <f t="shared" si="158"/>
        <v>44894</v>
      </c>
      <c r="L389" s="2">
        <f t="shared" si="159"/>
        <v>377</v>
      </c>
      <c r="M389" s="17">
        <f t="shared" si="160"/>
        <v>377</v>
      </c>
      <c r="N389" s="12">
        <f t="shared" si="161"/>
        <v>1.040510541</v>
      </c>
      <c r="O389" s="12">
        <f t="shared" ca="1" si="162"/>
        <v>1.2433478010000001</v>
      </c>
      <c r="P389" s="17">
        <f t="shared" si="163"/>
        <v>0</v>
      </c>
      <c r="Q389" s="14">
        <f t="shared" ca="1" si="164"/>
        <v>243.347801</v>
      </c>
      <c r="R389" s="20">
        <f t="shared" si="168"/>
        <v>0</v>
      </c>
      <c r="S389" s="14">
        <f t="shared" si="165"/>
        <v>0</v>
      </c>
      <c r="T389" s="4" t="str">
        <f t="shared" si="166"/>
        <v>J=</v>
      </c>
      <c r="U389" s="29">
        <f t="shared" si="167"/>
        <v>45656</v>
      </c>
      <c r="V389" s="3"/>
      <c r="W389" s="3"/>
      <c r="X389" s="85">
        <f>[2]Plan1!$A459</f>
        <v>50399</v>
      </c>
      <c r="Y389" s="86" t="str">
        <f>[2]Plan1!$C459</f>
        <v>Natal</v>
      </c>
      <c r="Z389" s="73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67">
        <f t="shared" si="171"/>
        <v>45447</v>
      </c>
      <c r="B390" s="68">
        <f t="shared" ref="B390:B453" ca="1" si="172">IF(A390&lt;=TODAY(),C390+Q390,IF(AND(A390&gt;TODAY(),A390&lt;=$B$1),IF(VLOOKUP(TODAY(),$A$10:$E$5000,4,FALSE)=0,"n.d",C390+Q390),"n.d"))</f>
        <v>1243.9670980000001</v>
      </c>
      <c r="C390" s="14">
        <f t="shared" ref="C390:C453" si="173">(C389-S389)</f>
        <v>1000</v>
      </c>
      <c r="D390" s="58">
        <f t="shared" si="169"/>
        <v>45441</v>
      </c>
      <c r="E390" s="57">
        <f ca="1">IF(D390&lt;$B$1,VLOOKUP(D390,[1]DI!$A$4:$B$15000,2,FALSE),0)</f>
        <v>0.104</v>
      </c>
      <c r="F390" s="14">
        <f t="shared" ref="F390:F453" ca="1" si="174">ROUND(1+ROUND(((1+E390)^(1/252))-1,8),16)</f>
        <v>1.0003926999999999</v>
      </c>
      <c r="G390" s="70">
        <f t="shared" ref="G390:G453" ca="1" si="175">ROUND(F389*G389,16)</f>
        <v>1.19540938769453</v>
      </c>
      <c r="H390" s="70">
        <f t="shared" ref="H390:H453" si="176">IF(P389&gt;0,G389,H389)</f>
        <v>1</v>
      </c>
      <c r="I390" s="14">
        <f t="shared" ref="I390:I453" ca="1" si="177">ROUND(G390/H390,8)</f>
        <v>1.19540939</v>
      </c>
      <c r="J390" s="13">
        <f t="shared" si="170"/>
        <v>2.69E-2</v>
      </c>
      <c r="K390" s="29">
        <f t="shared" ref="K390:K453" si="178">IF(P389&gt;0,VLOOKUP(P389,X$12:AH$150,2),K389)</f>
        <v>44894</v>
      </c>
      <c r="L390" s="2">
        <f t="shared" ref="L390:L453" si="179">IF(A390&gt;K390,IF(NETWORKDAYS(K390,A390,$X$160:$X$544)-1=0,1,NETWORKDAYS(K390,A390,$X$160:$X$544)-1),0)</f>
        <v>378</v>
      </c>
      <c r="M390" s="17">
        <f t="shared" ref="M390:M453" si="180">IF(AND(L390=1,L389=1),1,IF(L390&gt;0,IF(L390=L389,L390+1,L390),0))</f>
        <v>378</v>
      </c>
      <c r="N390" s="12">
        <f t="shared" ref="N390:N453" si="181">ROUND((J390+1)^(M390/252),9)</f>
        <v>1.040620149</v>
      </c>
      <c r="O390" s="12">
        <f t="shared" ref="O390:O453" ca="1" si="182">ROUND(I390*N390,9)</f>
        <v>1.2439670979999999</v>
      </c>
      <c r="P390" s="17">
        <f t="shared" ref="P390:P453" si="183">IF(VLOOKUP(A390,Y$12:AF$150,8)=VLOOKUP(A389,Y$12:AF$150,8),0,VLOOKUP(A390,Y$12:AF$150,8))</f>
        <v>0</v>
      </c>
      <c r="Q390" s="14">
        <f t="shared" ref="Q390:Q453" ca="1" si="184">TRUNC(((O390-1)*C390),8)</f>
        <v>243.96709799999999</v>
      </c>
      <c r="R390" s="20">
        <f t="shared" si="168"/>
        <v>0</v>
      </c>
      <c r="S390" s="14">
        <f t="shared" ref="S390:S453" si="185">IF(R390&gt;0,TRUNC(R390*C390,8),0)</f>
        <v>0</v>
      </c>
      <c r="T390" s="4" t="str">
        <f t="shared" ref="T390:T453" si="186">IF(P389&gt;0,VLOOKUP(P389,X$12:AH$150,10),T389)</f>
        <v>J=</v>
      </c>
      <c r="U390" s="29">
        <f t="shared" ref="U390:U453" si="187">IF(P389&gt;0,VLOOKUP(P389,X$12:AH$150,11),U389)</f>
        <v>45656</v>
      </c>
      <c r="V390" s="3"/>
      <c r="W390" s="3"/>
      <c r="X390" s="85">
        <f>[2]Plan1!$A460</f>
        <v>50406</v>
      </c>
      <c r="Y390" s="86" t="str">
        <f>[2]Plan1!$C460</f>
        <v>Confraternização Universal</v>
      </c>
      <c r="Z390" s="73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67">
        <f t="shared" si="171"/>
        <v>45448</v>
      </c>
      <c r="B391" s="68">
        <f t="shared" ca="1" si="172"/>
        <v>1244.5866880000001</v>
      </c>
      <c r="C391" s="14">
        <f t="shared" si="173"/>
        <v>1000</v>
      </c>
      <c r="D391" s="58">
        <f t="shared" si="169"/>
        <v>45443</v>
      </c>
      <c r="E391" s="57">
        <f ca="1">IF(D391&lt;$B$1,VLOOKUP(D391,[1]DI!$A$4:$B$15000,2,FALSE),0)</f>
        <v>0.104</v>
      </c>
      <c r="F391" s="14">
        <f t="shared" ca="1" si="174"/>
        <v>1.0003926999999999</v>
      </c>
      <c r="G391" s="70">
        <f t="shared" ca="1" si="175"/>
        <v>1.1958788249610799</v>
      </c>
      <c r="H391" s="70">
        <f t="shared" si="176"/>
        <v>1</v>
      </c>
      <c r="I391" s="14">
        <f t="shared" ca="1" si="177"/>
        <v>1.1958788199999999</v>
      </c>
      <c r="J391" s="13">
        <f t="shared" si="170"/>
        <v>2.69E-2</v>
      </c>
      <c r="K391" s="29">
        <f t="shared" si="178"/>
        <v>44894</v>
      </c>
      <c r="L391" s="2">
        <f t="shared" si="179"/>
        <v>379</v>
      </c>
      <c r="M391" s="17">
        <f t="shared" si="180"/>
        <v>379</v>
      </c>
      <c r="N391" s="12">
        <f t="shared" si="181"/>
        <v>1.0407297689999999</v>
      </c>
      <c r="O391" s="12">
        <f t="shared" ca="1" si="182"/>
        <v>1.2445866880000001</v>
      </c>
      <c r="P391" s="17">
        <f t="shared" si="183"/>
        <v>0</v>
      </c>
      <c r="Q391" s="14">
        <f t="shared" ca="1" si="184"/>
        <v>244.58668800000001</v>
      </c>
      <c r="R391" s="20">
        <f t="shared" si="168"/>
        <v>0</v>
      </c>
      <c r="S391" s="14">
        <f t="shared" si="185"/>
        <v>0</v>
      </c>
      <c r="T391" s="4" t="str">
        <f t="shared" si="186"/>
        <v>J=</v>
      </c>
      <c r="U391" s="29">
        <f t="shared" si="187"/>
        <v>45656</v>
      </c>
      <c r="V391" s="3"/>
      <c r="W391" s="3"/>
      <c r="X391" s="85">
        <f>[2]Plan1!$A461</f>
        <v>50472</v>
      </c>
      <c r="Y391" s="86" t="str">
        <f>[2]Plan1!$C461</f>
        <v>Carnaval</v>
      </c>
      <c r="Z391" s="73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67">
        <f t="shared" si="171"/>
        <v>45449</v>
      </c>
      <c r="B392" s="68">
        <f t="shared" ca="1" si="172"/>
        <v>1245.206604</v>
      </c>
      <c r="C392" s="14">
        <f t="shared" si="173"/>
        <v>1000</v>
      </c>
      <c r="D392" s="58">
        <f t="shared" si="169"/>
        <v>45446</v>
      </c>
      <c r="E392" s="57">
        <f ca="1">IF(D392&lt;$B$1,VLOOKUP(D392,[1]DI!$A$4:$B$15000,2,FALSE),0)</f>
        <v>0.104</v>
      </c>
      <c r="F392" s="14">
        <f t="shared" ca="1" si="174"/>
        <v>1.0003926999999999</v>
      </c>
      <c r="G392" s="70">
        <f t="shared" ca="1" si="175"/>
        <v>1.19634844657564</v>
      </c>
      <c r="H392" s="70">
        <f t="shared" si="176"/>
        <v>1</v>
      </c>
      <c r="I392" s="14">
        <f t="shared" ca="1" si="177"/>
        <v>1.1963484499999999</v>
      </c>
      <c r="J392" s="13">
        <f t="shared" si="170"/>
        <v>2.69E-2</v>
      </c>
      <c r="K392" s="29">
        <f t="shared" si="178"/>
        <v>44894</v>
      </c>
      <c r="L392" s="2">
        <f t="shared" si="179"/>
        <v>380</v>
      </c>
      <c r="M392" s="17">
        <f t="shared" si="180"/>
        <v>380</v>
      </c>
      <c r="N392" s="12">
        <f t="shared" si="181"/>
        <v>1.0408394009999999</v>
      </c>
      <c r="O392" s="12">
        <f t="shared" ca="1" si="182"/>
        <v>1.2452066040000001</v>
      </c>
      <c r="P392" s="17">
        <f t="shared" si="183"/>
        <v>0</v>
      </c>
      <c r="Q392" s="14">
        <f t="shared" ca="1" si="184"/>
        <v>245.206604</v>
      </c>
      <c r="R392" s="20">
        <f t="shared" si="168"/>
        <v>0</v>
      </c>
      <c r="S392" s="14">
        <f t="shared" si="185"/>
        <v>0</v>
      </c>
      <c r="T392" s="4" t="str">
        <f t="shared" si="186"/>
        <v>J=</v>
      </c>
      <c r="U392" s="29">
        <f t="shared" si="187"/>
        <v>45656</v>
      </c>
      <c r="V392" s="3"/>
      <c r="W392" s="3"/>
      <c r="X392" s="85">
        <f>[2]Plan1!$A462</f>
        <v>50473</v>
      </c>
      <c r="Y392" s="86" t="str">
        <f>[2]Plan1!$C462</f>
        <v>Carnaval</v>
      </c>
      <c r="Z392" s="73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67">
        <f t="shared" si="171"/>
        <v>45450</v>
      </c>
      <c r="B393" s="68">
        <f t="shared" ca="1" si="172"/>
        <v>1245.8268129999999</v>
      </c>
      <c r="C393" s="14">
        <f t="shared" si="173"/>
        <v>1000</v>
      </c>
      <c r="D393" s="58">
        <f t="shared" si="169"/>
        <v>45447</v>
      </c>
      <c r="E393" s="57">
        <f ca="1">IF(D393&lt;$B$1,VLOOKUP(D393,[1]DI!$A$4:$B$15000,2,FALSE),0)</f>
        <v>0.104</v>
      </c>
      <c r="F393" s="14">
        <f t="shared" ca="1" si="174"/>
        <v>1.0003926999999999</v>
      </c>
      <c r="G393" s="70">
        <f t="shared" ca="1" si="175"/>
        <v>1.1968182526106099</v>
      </c>
      <c r="H393" s="70">
        <f t="shared" si="176"/>
        <v>1</v>
      </c>
      <c r="I393" s="14">
        <f t="shared" ca="1" si="177"/>
        <v>1.19681825</v>
      </c>
      <c r="J393" s="13">
        <f t="shared" si="170"/>
        <v>2.69E-2</v>
      </c>
      <c r="K393" s="29">
        <f t="shared" si="178"/>
        <v>44894</v>
      </c>
      <c r="L393" s="2">
        <f t="shared" si="179"/>
        <v>381</v>
      </c>
      <c r="M393" s="17">
        <f t="shared" si="180"/>
        <v>381</v>
      </c>
      <c r="N393" s="12">
        <f t="shared" si="181"/>
        <v>1.040949044</v>
      </c>
      <c r="O393" s="12">
        <f t="shared" ca="1" si="182"/>
        <v>1.2458268130000001</v>
      </c>
      <c r="P393" s="17">
        <f t="shared" si="183"/>
        <v>0</v>
      </c>
      <c r="Q393" s="14">
        <f t="shared" ca="1" si="184"/>
        <v>245.82681299999999</v>
      </c>
      <c r="R393" s="20">
        <f t="shared" si="168"/>
        <v>0</v>
      </c>
      <c r="S393" s="14">
        <f t="shared" si="185"/>
        <v>0</v>
      </c>
      <c r="T393" s="4" t="str">
        <f t="shared" si="186"/>
        <v>J=</v>
      </c>
      <c r="U393" s="29">
        <f t="shared" si="187"/>
        <v>45656</v>
      </c>
      <c r="V393" s="3"/>
      <c r="W393" s="3"/>
      <c r="X393" s="85">
        <f>[2]Plan1!$A463</f>
        <v>50516</v>
      </c>
      <c r="Y393" s="86" t="str">
        <f>[2]Plan1!$C463</f>
        <v>Tiradentes</v>
      </c>
      <c r="Z393" s="73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67">
        <f t="shared" si="171"/>
        <v>45453</v>
      </c>
      <c r="B394" s="68">
        <f t="shared" ca="1" si="172"/>
        <v>1246.4473370000001</v>
      </c>
      <c r="C394" s="14">
        <f t="shared" si="173"/>
        <v>1000</v>
      </c>
      <c r="D394" s="58">
        <f t="shared" si="169"/>
        <v>45448</v>
      </c>
      <c r="E394" s="57">
        <f ca="1">IF(D394&lt;$B$1,VLOOKUP(D394,[1]DI!$A$4:$B$15000,2,FALSE),0)</f>
        <v>0.104</v>
      </c>
      <c r="F394" s="14">
        <f t="shared" ca="1" si="174"/>
        <v>1.0003926999999999</v>
      </c>
      <c r="G394" s="70">
        <f t="shared" ca="1" si="175"/>
        <v>1.19728824313841</v>
      </c>
      <c r="H394" s="70">
        <f t="shared" si="176"/>
        <v>1</v>
      </c>
      <c r="I394" s="14">
        <f t="shared" ca="1" si="177"/>
        <v>1.19728824</v>
      </c>
      <c r="J394" s="13">
        <f t="shared" si="170"/>
        <v>2.69E-2</v>
      </c>
      <c r="K394" s="29">
        <f t="shared" si="178"/>
        <v>44894</v>
      </c>
      <c r="L394" s="2">
        <f t="shared" si="179"/>
        <v>382</v>
      </c>
      <c r="M394" s="17">
        <f t="shared" si="180"/>
        <v>382</v>
      </c>
      <c r="N394" s="12">
        <f t="shared" si="181"/>
        <v>1.0410586989999999</v>
      </c>
      <c r="O394" s="12">
        <f t="shared" ca="1" si="182"/>
        <v>1.246447337</v>
      </c>
      <c r="P394" s="17">
        <f t="shared" si="183"/>
        <v>0</v>
      </c>
      <c r="Q394" s="14">
        <f t="shared" ca="1" si="184"/>
        <v>246.447337</v>
      </c>
      <c r="R394" s="20">
        <f t="shared" si="168"/>
        <v>0</v>
      </c>
      <c r="S394" s="14">
        <f t="shared" si="185"/>
        <v>0</v>
      </c>
      <c r="T394" s="4" t="str">
        <f t="shared" si="186"/>
        <v>J=</v>
      </c>
      <c r="U394" s="29">
        <f t="shared" si="187"/>
        <v>45656</v>
      </c>
      <c r="V394" s="3"/>
      <c r="W394" s="3"/>
      <c r="X394" s="85">
        <f>[2]Plan1!$A464</f>
        <v>50518</v>
      </c>
      <c r="Y394" s="86" t="str">
        <f>[2]Plan1!$C464</f>
        <v>Paixão de Cristo</v>
      </c>
      <c r="Z394" s="73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67">
        <f t="shared" si="171"/>
        <v>45454</v>
      </c>
      <c r="B395" s="68">
        <f t="shared" ca="1" si="172"/>
        <v>1247.068176</v>
      </c>
      <c r="C395" s="14">
        <f t="shared" si="173"/>
        <v>1000</v>
      </c>
      <c r="D395" s="58">
        <f t="shared" si="169"/>
        <v>45449</v>
      </c>
      <c r="E395" s="57">
        <f ca="1">IF(D395&lt;$B$1,VLOOKUP(D395,[1]DI!$A$4:$B$15000,2,FALSE),0)</f>
        <v>0.104</v>
      </c>
      <c r="F395" s="14">
        <f t="shared" ca="1" si="174"/>
        <v>1.0003926999999999</v>
      </c>
      <c r="G395" s="70">
        <f t="shared" ca="1" si="175"/>
        <v>1.19775841823149</v>
      </c>
      <c r="H395" s="70">
        <f t="shared" si="176"/>
        <v>1</v>
      </c>
      <c r="I395" s="14">
        <f t="shared" ca="1" si="177"/>
        <v>1.19775842</v>
      </c>
      <c r="J395" s="13">
        <f t="shared" si="170"/>
        <v>2.69E-2</v>
      </c>
      <c r="K395" s="29">
        <f t="shared" si="178"/>
        <v>44894</v>
      </c>
      <c r="L395" s="2">
        <f t="shared" si="179"/>
        <v>383</v>
      </c>
      <c r="M395" s="17">
        <f t="shared" si="180"/>
        <v>383</v>
      </c>
      <c r="N395" s="12">
        <f t="shared" si="181"/>
        <v>1.0411683650000001</v>
      </c>
      <c r="O395" s="12">
        <f t="shared" ca="1" si="182"/>
        <v>1.247068176</v>
      </c>
      <c r="P395" s="17">
        <f t="shared" si="183"/>
        <v>0</v>
      </c>
      <c r="Q395" s="14">
        <f t="shared" ca="1" si="184"/>
        <v>247.06817599999999</v>
      </c>
      <c r="R395" s="20">
        <f t="shared" si="168"/>
        <v>0</v>
      </c>
      <c r="S395" s="14">
        <f t="shared" si="185"/>
        <v>0</v>
      </c>
      <c r="T395" s="4" t="str">
        <f t="shared" si="186"/>
        <v>J=</v>
      </c>
      <c r="U395" s="29">
        <f t="shared" si="187"/>
        <v>45656</v>
      </c>
      <c r="V395" s="3"/>
      <c r="W395" s="3"/>
      <c r="X395" s="85">
        <f>[2]Plan1!$A465</f>
        <v>50526</v>
      </c>
      <c r="Y395" s="86" t="str">
        <f>[2]Plan1!$C465</f>
        <v>Dia do Trabalho</v>
      </c>
      <c r="Z395" s="73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67">
        <f t="shared" si="171"/>
        <v>45455</v>
      </c>
      <c r="B396" s="68">
        <f t="shared" ca="1" si="172"/>
        <v>1247.6893190000001</v>
      </c>
      <c r="C396" s="14">
        <f t="shared" si="173"/>
        <v>1000</v>
      </c>
      <c r="D396" s="58">
        <f t="shared" si="169"/>
        <v>45450</v>
      </c>
      <c r="E396" s="57">
        <f ca="1">IF(D396&lt;$B$1,VLOOKUP(D396,[1]DI!$A$4:$B$15000,2,FALSE),0)</f>
        <v>0.104</v>
      </c>
      <c r="F396" s="14">
        <f t="shared" ca="1" si="174"/>
        <v>1.0003926999999999</v>
      </c>
      <c r="G396" s="70">
        <f t="shared" ca="1" si="175"/>
        <v>1.19822877796233</v>
      </c>
      <c r="H396" s="70">
        <f t="shared" si="176"/>
        <v>1</v>
      </c>
      <c r="I396" s="14">
        <f t="shared" ca="1" si="177"/>
        <v>1.19822878</v>
      </c>
      <c r="J396" s="13">
        <f t="shared" si="170"/>
        <v>2.69E-2</v>
      </c>
      <c r="K396" s="29">
        <f t="shared" si="178"/>
        <v>44894</v>
      </c>
      <c r="L396" s="2">
        <f t="shared" si="179"/>
        <v>384</v>
      </c>
      <c r="M396" s="17">
        <f t="shared" si="180"/>
        <v>384</v>
      </c>
      <c r="N396" s="12">
        <f t="shared" si="181"/>
        <v>1.0412780429999999</v>
      </c>
      <c r="O396" s="12">
        <f t="shared" ca="1" si="182"/>
        <v>1.247689319</v>
      </c>
      <c r="P396" s="17">
        <f t="shared" si="183"/>
        <v>0</v>
      </c>
      <c r="Q396" s="14">
        <f t="shared" ca="1" si="184"/>
        <v>247.68931900000001</v>
      </c>
      <c r="R396" s="20">
        <f t="shared" ref="R396:R459" si="188">IF($P396&gt;0,VLOOKUP($P396,$X$12:$AD$150,7),0)</f>
        <v>0</v>
      </c>
      <c r="S396" s="14">
        <f t="shared" si="185"/>
        <v>0</v>
      </c>
      <c r="T396" s="4" t="str">
        <f t="shared" si="186"/>
        <v>J=</v>
      </c>
      <c r="U396" s="29">
        <f t="shared" si="187"/>
        <v>45656</v>
      </c>
      <c r="V396" s="3"/>
      <c r="W396" s="3"/>
      <c r="X396" s="85">
        <f>[2]Plan1!$A466</f>
        <v>50580</v>
      </c>
      <c r="Y396" s="86" t="str">
        <f>[2]Plan1!$C466</f>
        <v>Corpus Christi</v>
      </c>
      <c r="Z396" s="73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67">
        <f t="shared" si="171"/>
        <v>45456</v>
      </c>
      <c r="B397" s="68">
        <f t="shared" ca="1" si="172"/>
        <v>1248.3107660000001</v>
      </c>
      <c r="C397" s="14">
        <f t="shared" si="173"/>
        <v>1000</v>
      </c>
      <c r="D397" s="58">
        <f t="shared" ref="D397:D460" si="189">WORKDAY($A397,-3,$X$160:$X$544)</f>
        <v>45453</v>
      </c>
      <c r="E397" s="57">
        <f ca="1">IF(D397&lt;$B$1,VLOOKUP(D397,[1]DI!$A$4:$B$15000,2,FALSE),0)</f>
        <v>0.104</v>
      </c>
      <c r="F397" s="14">
        <f t="shared" ca="1" si="174"/>
        <v>1.0003926999999999</v>
      </c>
      <c r="G397" s="70">
        <f t="shared" ca="1" si="175"/>
        <v>1.1986993224034399</v>
      </c>
      <c r="H397" s="70">
        <f t="shared" si="176"/>
        <v>1</v>
      </c>
      <c r="I397" s="14">
        <f t="shared" ca="1" si="177"/>
        <v>1.19869932</v>
      </c>
      <c r="J397" s="13">
        <f t="shared" ref="J397:J460" si="190">J396</f>
        <v>2.69E-2</v>
      </c>
      <c r="K397" s="29">
        <f t="shared" si="178"/>
        <v>44894</v>
      </c>
      <c r="L397" s="2">
        <f t="shared" si="179"/>
        <v>385</v>
      </c>
      <c r="M397" s="17">
        <f t="shared" si="180"/>
        <v>385</v>
      </c>
      <c r="N397" s="12">
        <f t="shared" si="181"/>
        <v>1.041387732</v>
      </c>
      <c r="O397" s="12">
        <f t="shared" ca="1" si="182"/>
        <v>1.2483107659999999</v>
      </c>
      <c r="P397" s="17">
        <f t="shared" si="183"/>
        <v>0</v>
      </c>
      <c r="Q397" s="14">
        <f t="shared" ca="1" si="184"/>
        <v>248.310766</v>
      </c>
      <c r="R397" s="20">
        <f t="shared" si="188"/>
        <v>0</v>
      </c>
      <c r="S397" s="14">
        <f t="shared" si="185"/>
        <v>0</v>
      </c>
      <c r="T397" s="4" t="str">
        <f t="shared" si="186"/>
        <v>J=</v>
      </c>
      <c r="U397" s="29">
        <f t="shared" si="187"/>
        <v>45656</v>
      </c>
      <c r="V397" s="3"/>
      <c r="W397" s="3"/>
      <c r="X397" s="85">
        <f>[2]Plan1!$A467</f>
        <v>50655</v>
      </c>
      <c r="Y397" s="86" t="str">
        <f>[2]Plan1!$C467</f>
        <v>Independência do Brasil</v>
      </c>
      <c r="Z397" s="73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67">
        <f t="shared" ref="A398:A461" si="191">WORKDAY($A397,1,$X$166:$X$544)</f>
        <v>45457</v>
      </c>
      <c r="B398" s="68">
        <f t="shared" ca="1" si="172"/>
        <v>1248.9325289999999</v>
      </c>
      <c r="C398" s="14">
        <f t="shared" si="173"/>
        <v>1000</v>
      </c>
      <c r="D398" s="58">
        <f t="shared" si="189"/>
        <v>45454</v>
      </c>
      <c r="E398" s="57">
        <f ca="1">IF(D398&lt;$B$1,VLOOKUP(D398,[1]DI!$A$4:$B$15000,2,FALSE),0)</f>
        <v>0.104</v>
      </c>
      <c r="F398" s="14">
        <f t="shared" ca="1" si="174"/>
        <v>1.0003926999999999</v>
      </c>
      <c r="G398" s="70">
        <f t="shared" ca="1" si="175"/>
        <v>1.19917005162735</v>
      </c>
      <c r="H398" s="70">
        <f t="shared" si="176"/>
        <v>1</v>
      </c>
      <c r="I398" s="14">
        <f t="shared" ca="1" si="177"/>
        <v>1.19917005</v>
      </c>
      <c r="J398" s="13">
        <f t="shared" si="190"/>
        <v>2.69E-2</v>
      </c>
      <c r="K398" s="29">
        <f t="shared" si="178"/>
        <v>44894</v>
      </c>
      <c r="L398" s="2">
        <f t="shared" si="179"/>
        <v>386</v>
      </c>
      <c r="M398" s="17">
        <f t="shared" si="180"/>
        <v>386</v>
      </c>
      <c r="N398" s="12">
        <f t="shared" si="181"/>
        <v>1.041497433</v>
      </c>
      <c r="O398" s="12">
        <f t="shared" ca="1" si="182"/>
        <v>1.248932529</v>
      </c>
      <c r="P398" s="17">
        <f t="shared" si="183"/>
        <v>0</v>
      </c>
      <c r="Q398" s="14">
        <f t="shared" ca="1" si="184"/>
        <v>248.93252899999999</v>
      </c>
      <c r="R398" s="20">
        <f t="shared" si="188"/>
        <v>0</v>
      </c>
      <c r="S398" s="14">
        <f t="shared" si="185"/>
        <v>0</v>
      </c>
      <c r="T398" s="4" t="str">
        <f t="shared" si="186"/>
        <v>J=</v>
      </c>
      <c r="U398" s="29">
        <f t="shared" si="187"/>
        <v>45656</v>
      </c>
      <c r="V398" s="3"/>
      <c r="W398" s="3"/>
      <c r="X398" s="85">
        <f>[2]Plan1!$A468</f>
        <v>50690</v>
      </c>
      <c r="Y398" s="86" t="str">
        <f>[2]Plan1!$C468</f>
        <v>Nossa Sr.a Aparecida - Padroeira do Brasil</v>
      </c>
      <c r="Z398" s="73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67">
        <f t="shared" si="191"/>
        <v>45460</v>
      </c>
      <c r="B399" s="68">
        <f t="shared" ca="1" si="172"/>
        <v>1249.554607</v>
      </c>
      <c r="C399" s="14">
        <f t="shared" si="173"/>
        <v>1000</v>
      </c>
      <c r="D399" s="58">
        <f t="shared" si="189"/>
        <v>45455</v>
      </c>
      <c r="E399" s="57">
        <f ca="1">IF(D399&lt;$B$1,VLOOKUP(D399,[1]DI!$A$4:$B$15000,2,FALSE),0)</f>
        <v>0.104</v>
      </c>
      <c r="F399" s="14">
        <f t="shared" ca="1" si="174"/>
        <v>1.0003926999999999</v>
      </c>
      <c r="G399" s="70">
        <f t="shared" ca="1" si="175"/>
        <v>1.19964096570662</v>
      </c>
      <c r="H399" s="70">
        <f t="shared" si="176"/>
        <v>1</v>
      </c>
      <c r="I399" s="14">
        <f t="shared" ca="1" si="177"/>
        <v>1.1996409699999999</v>
      </c>
      <c r="J399" s="13">
        <f t="shared" si="190"/>
        <v>2.69E-2</v>
      </c>
      <c r="K399" s="29">
        <f t="shared" si="178"/>
        <v>44894</v>
      </c>
      <c r="L399" s="2">
        <f t="shared" si="179"/>
        <v>387</v>
      </c>
      <c r="M399" s="17">
        <f t="shared" si="180"/>
        <v>387</v>
      </c>
      <c r="N399" s="12">
        <f t="shared" si="181"/>
        <v>1.041607146</v>
      </c>
      <c r="O399" s="12">
        <f t="shared" ca="1" si="182"/>
        <v>1.2495546070000001</v>
      </c>
      <c r="P399" s="17">
        <f t="shared" si="183"/>
        <v>0</v>
      </c>
      <c r="Q399" s="14">
        <f t="shared" ca="1" si="184"/>
        <v>249.554607</v>
      </c>
      <c r="R399" s="20">
        <f t="shared" si="188"/>
        <v>0</v>
      </c>
      <c r="S399" s="14">
        <f t="shared" si="185"/>
        <v>0</v>
      </c>
      <c r="T399" s="4" t="str">
        <f t="shared" si="186"/>
        <v>J=</v>
      </c>
      <c r="U399" s="29">
        <f t="shared" si="187"/>
        <v>45656</v>
      </c>
      <c r="V399" s="3"/>
      <c r="W399" s="3"/>
      <c r="X399" s="85">
        <f>[2]Plan1!$A469</f>
        <v>50711</v>
      </c>
      <c r="Y399" s="86" t="str">
        <f>[2]Plan1!$C469</f>
        <v>Finados</v>
      </c>
      <c r="Z399" s="73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67">
        <f t="shared" si="191"/>
        <v>45461</v>
      </c>
      <c r="B400" s="68">
        <f t="shared" ca="1" si="172"/>
        <v>1250.1769790000001</v>
      </c>
      <c r="C400" s="14">
        <f t="shared" si="173"/>
        <v>1000</v>
      </c>
      <c r="D400" s="58">
        <f t="shared" si="189"/>
        <v>45456</v>
      </c>
      <c r="E400" s="57">
        <f ca="1">IF(D400&lt;$B$1,VLOOKUP(D400,[1]DI!$A$4:$B$15000,2,FALSE),0)</f>
        <v>0.104</v>
      </c>
      <c r="F400" s="14">
        <f t="shared" ca="1" si="174"/>
        <v>1.0003926999999999</v>
      </c>
      <c r="G400" s="70">
        <f t="shared" ca="1" si="175"/>
        <v>1.2001120647138499</v>
      </c>
      <c r="H400" s="70">
        <f t="shared" si="176"/>
        <v>1</v>
      </c>
      <c r="I400" s="14">
        <f t="shared" ca="1" si="177"/>
        <v>1.2001120599999999</v>
      </c>
      <c r="J400" s="13">
        <f t="shared" si="190"/>
        <v>2.69E-2</v>
      </c>
      <c r="K400" s="29">
        <f t="shared" si="178"/>
        <v>44894</v>
      </c>
      <c r="L400" s="2">
        <f t="shared" si="179"/>
        <v>388</v>
      </c>
      <c r="M400" s="17">
        <f t="shared" si="180"/>
        <v>388</v>
      </c>
      <c r="N400" s="12">
        <f t="shared" si="181"/>
        <v>1.0417168699999999</v>
      </c>
      <c r="O400" s="12">
        <f t="shared" ca="1" si="182"/>
        <v>1.2501769789999999</v>
      </c>
      <c r="P400" s="17">
        <f t="shared" si="183"/>
        <v>0</v>
      </c>
      <c r="Q400" s="14">
        <f t="shared" ca="1" si="184"/>
        <v>250.17697899999999</v>
      </c>
      <c r="R400" s="20">
        <f t="shared" si="188"/>
        <v>0</v>
      </c>
      <c r="S400" s="14">
        <f t="shared" si="185"/>
        <v>0</v>
      </c>
      <c r="T400" s="4" t="str">
        <f t="shared" si="186"/>
        <v>J=</v>
      </c>
      <c r="U400" s="29">
        <f t="shared" si="187"/>
        <v>45656</v>
      </c>
      <c r="V400" s="3"/>
      <c r="W400" s="3"/>
      <c r="X400" s="85">
        <f>[2]Plan1!$A470</f>
        <v>50724</v>
      </c>
      <c r="Y400" s="86" t="str">
        <f>[2]Plan1!$C470</f>
        <v>Proclamação da República</v>
      </c>
      <c r="Z400" s="73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67">
        <f t="shared" si="191"/>
        <v>45462</v>
      </c>
      <c r="B401" s="68">
        <f t="shared" ca="1" si="172"/>
        <v>1250.7996760000001</v>
      </c>
      <c r="C401" s="14">
        <f t="shared" si="173"/>
        <v>1000</v>
      </c>
      <c r="D401" s="58">
        <f t="shared" si="189"/>
        <v>45457</v>
      </c>
      <c r="E401" s="57">
        <f ca="1">IF(D401&lt;$B$1,VLOOKUP(D401,[1]DI!$A$4:$B$15000,2,FALSE),0)</f>
        <v>0.104</v>
      </c>
      <c r="F401" s="14">
        <f t="shared" ca="1" si="174"/>
        <v>1.0003926999999999</v>
      </c>
      <c r="G401" s="70">
        <f t="shared" ca="1" si="175"/>
        <v>1.2005833487216599</v>
      </c>
      <c r="H401" s="70">
        <f t="shared" si="176"/>
        <v>1</v>
      </c>
      <c r="I401" s="14">
        <f t="shared" ca="1" si="177"/>
        <v>1.20058335</v>
      </c>
      <c r="J401" s="13">
        <f t="shared" si="190"/>
        <v>2.69E-2</v>
      </c>
      <c r="K401" s="29">
        <f t="shared" si="178"/>
        <v>44894</v>
      </c>
      <c r="L401" s="2">
        <f t="shared" si="179"/>
        <v>389</v>
      </c>
      <c r="M401" s="17">
        <f t="shared" si="180"/>
        <v>389</v>
      </c>
      <c r="N401" s="12">
        <f t="shared" si="181"/>
        <v>1.041826605</v>
      </c>
      <c r="O401" s="12">
        <f t="shared" ca="1" si="182"/>
        <v>1.250799676</v>
      </c>
      <c r="P401" s="17">
        <f t="shared" si="183"/>
        <v>0</v>
      </c>
      <c r="Q401" s="14">
        <f t="shared" ca="1" si="184"/>
        <v>250.79967600000001</v>
      </c>
      <c r="R401" s="20">
        <f t="shared" si="188"/>
        <v>0</v>
      </c>
      <c r="S401" s="14">
        <f t="shared" si="185"/>
        <v>0</v>
      </c>
      <c r="T401" s="4" t="str">
        <f t="shared" si="186"/>
        <v>J=</v>
      </c>
      <c r="U401" s="29">
        <f t="shared" si="187"/>
        <v>45656</v>
      </c>
      <c r="V401" s="3"/>
      <c r="W401" s="3"/>
      <c r="X401" s="85">
        <f>[2]Plan1!$A471</f>
        <v>50729</v>
      </c>
      <c r="Y401" s="86" t="str">
        <f>[2]Plan1!$C471</f>
        <v>Dia Nacional de Zumbi e da Consciência Negra</v>
      </c>
      <c r="Z401" s="73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67">
        <f t="shared" si="191"/>
        <v>45463</v>
      </c>
      <c r="B402" s="68">
        <f t="shared" ca="1" si="172"/>
        <v>1251.4226779999999</v>
      </c>
      <c r="C402" s="14">
        <f t="shared" si="173"/>
        <v>1000</v>
      </c>
      <c r="D402" s="58">
        <f t="shared" si="189"/>
        <v>45460</v>
      </c>
      <c r="E402" s="57">
        <f ca="1">IF(D402&lt;$B$1,VLOOKUP(D402,[1]DI!$A$4:$B$15000,2,FALSE),0)</f>
        <v>0.104</v>
      </c>
      <c r="F402" s="14">
        <f t="shared" ca="1" si="174"/>
        <v>1.0003926999999999</v>
      </c>
      <c r="G402" s="70">
        <f t="shared" ca="1" si="175"/>
        <v>1.2010548178027001</v>
      </c>
      <c r="H402" s="70">
        <f t="shared" si="176"/>
        <v>1</v>
      </c>
      <c r="I402" s="14">
        <f t="shared" ca="1" si="177"/>
        <v>1.20105482</v>
      </c>
      <c r="J402" s="13">
        <f t="shared" si="190"/>
        <v>2.69E-2</v>
      </c>
      <c r="K402" s="29">
        <f t="shared" si="178"/>
        <v>44894</v>
      </c>
      <c r="L402" s="2">
        <f t="shared" si="179"/>
        <v>390</v>
      </c>
      <c r="M402" s="17">
        <f t="shared" si="180"/>
        <v>390</v>
      </c>
      <c r="N402" s="12">
        <f t="shared" si="181"/>
        <v>1.041936352</v>
      </c>
      <c r="O402" s="12">
        <f t="shared" ca="1" si="182"/>
        <v>1.251422678</v>
      </c>
      <c r="P402" s="17">
        <f t="shared" si="183"/>
        <v>0</v>
      </c>
      <c r="Q402" s="14">
        <f t="shared" ca="1" si="184"/>
        <v>251.42267799999999</v>
      </c>
      <c r="R402" s="20">
        <f t="shared" si="188"/>
        <v>0</v>
      </c>
      <c r="S402" s="14">
        <f t="shared" si="185"/>
        <v>0</v>
      </c>
      <c r="T402" s="4" t="str">
        <f t="shared" si="186"/>
        <v>J=</v>
      </c>
      <c r="U402" s="29">
        <f t="shared" si="187"/>
        <v>45656</v>
      </c>
      <c r="V402" s="3"/>
      <c r="W402" s="3"/>
      <c r="X402" s="85">
        <f>[2]Plan1!$A472</f>
        <v>50764</v>
      </c>
      <c r="Y402" s="86" t="str">
        <f>[2]Plan1!$C472</f>
        <v>Natal</v>
      </c>
      <c r="Z402" s="73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67">
        <f t="shared" si="191"/>
        <v>45464</v>
      </c>
      <c r="B403" s="68">
        <f t="shared" ca="1" si="172"/>
        <v>1252.045985</v>
      </c>
      <c r="C403" s="14">
        <f t="shared" si="173"/>
        <v>1000</v>
      </c>
      <c r="D403" s="58">
        <f t="shared" si="189"/>
        <v>45461</v>
      </c>
      <c r="E403" s="57">
        <f ca="1">IF(D403&lt;$B$1,VLOOKUP(D403,[1]DI!$A$4:$B$15000,2,FALSE),0)</f>
        <v>0.104</v>
      </c>
      <c r="F403" s="14">
        <f t="shared" ca="1" si="174"/>
        <v>1.0003926999999999</v>
      </c>
      <c r="G403" s="70">
        <f t="shared" ca="1" si="175"/>
        <v>1.2015264720296499</v>
      </c>
      <c r="H403" s="70">
        <f t="shared" si="176"/>
        <v>1</v>
      </c>
      <c r="I403" s="14">
        <f t="shared" ca="1" si="177"/>
        <v>1.2015264699999999</v>
      </c>
      <c r="J403" s="13">
        <f t="shared" si="190"/>
        <v>2.69E-2</v>
      </c>
      <c r="K403" s="29">
        <f t="shared" si="178"/>
        <v>44894</v>
      </c>
      <c r="L403" s="2">
        <f t="shared" si="179"/>
        <v>391</v>
      </c>
      <c r="M403" s="17">
        <f t="shared" si="180"/>
        <v>391</v>
      </c>
      <c r="N403" s="12">
        <f t="shared" si="181"/>
        <v>1.0420461110000001</v>
      </c>
      <c r="O403" s="12">
        <f t="shared" ca="1" si="182"/>
        <v>1.2520459850000001</v>
      </c>
      <c r="P403" s="17">
        <f t="shared" si="183"/>
        <v>0</v>
      </c>
      <c r="Q403" s="14">
        <f t="shared" ca="1" si="184"/>
        <v>252.045985</v>
      </c>
      <c r="R403" s="20">
        <f t="shared" si="188"/>
        <v>0</v>
      </c>
      <c r="S403" s="14">
        <f t="shared" si="185"/>
        <v>0</v>
      </c>
      <c r="T403" s="4" t="str">
        <f t="shared" si="186"/>
        <v>J=</v>
      </c>
      <c r="U403" s="29">
        <f t="shared" si="187"/>
        <v>45656</v>
      </c>
      <c r="V403" s="3"/>
      <c r="W403" s="3"/>
      <c r="X403" s="85">
        <f>[2]Plan1!$A473</f>
        <v>50771</v>
      </c>
      <c r="Y403" s="86" t="str">
        <f>[2]Plan1!$C473</f>
        <v>Confraternização Universal</v>
      </c>
      <c r="Z403" s="73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67">
        <f t="shared" si="191"/>
        <v>45467</v>
      </c>
      <c r="B404" s="68">
        <f t="shared" ca="1" si="172"/>
        <v>1252.6696079999999</v>
      </c>
      <c r="C404" s="14">
        <f t="shared" si="173"/>
        <v>1000</v>
      </c>
      <c r="D404" s="58">
        <f t="shared" si="189"/>
        <v>45462</v>
      </c>
      <c r="E404" s="57">
        <f ca="1">IF(D404&lt;$B$1,VLOOKUP(D404,[1]DI!$A$4:$B$15000,2,FALSE),0)</f>
        <v>0.104</v>
      </c>
      <c r="F404" s="14">
        <f t="shared" ca="1" si="174"/>
        <v>1.0003926999999999</v>
      </c>
      <c r="G404" s="70">
        <f t="shared" ca="1" si="175"/>
        <v>1.20199831147522</v>
      </c>
      <c r="H404" s="70">
        <f t="shared" si="176"/>
        <v>1</v>
      </c>
      <c r="I404" s="14">
        <f t="shared" ca="1" si="177"/>
        <v>1.20199831</v>
      </c>
      <c r="J404" s="13">
        <f t="shared" si="190"/>
        <v>2.69E-2</v>
      </c>
      <c r="K404" s="29">
        <f t="shared" si="178"/>
        <v>44894</v>
      </c>
      <c r="L404" s="2">
        <f t="shared" si="179"/>
        <v>392</v>
      </c>
      <c r="M404" s="17">
        <f t="shared" si="180"/>
        <v>392</v>
      </c>
      <c r="N404" s="12">
        <f t="shared" si="181"/>
        <v>1.042155881</v>
      </c>
      <c r="O404" s="12">
        <f t="shared" ca="1" si="182"/>
        <v>1.2526696079999999</v>
      </c>
      <c r="P404" s="17">
        <f t="shared" si="183"/>
        <v>0</v>
      </c>
      <c r="Q404" s="14">
        <f t="shared" ca="1" si="184"/>
        <v>252.66960800000001</v>
      </c>
      <c r="R404" s="20">
        <f t="shared" si="188"/>
        <v>0</v>
      </c>
      <c r="S404" s="14">
        <f t="shared" si="185"/>
        <v>0</v>
      </c>
      <c r="T404" s="4" t="str">
        <f t="shared" si="186"/>
        <v>J=</v>
      </c>
      <c r="U404" s="29">
        <f t="shared" si="187"/>
        <v>45656</v>
      </c>
      <c r="V404" s="3"/>
      <c r="W404" s="3"/>
      <c r="X404" s="85">
        <f>[2]Plan1!$A474</f>
        <v>50822</v>
      </c>
      <c r="Y404" s="86" t="str">
        <f>[2]Plan1!$C474</f>
        <v>Carnaval</v>
      </c>
      <c r="Z404" s="73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67">
        <f t="shared" si="191"/>
        <v>45468</v>
      </c>
      <c r="B405" s="68">
        <f t="shared" ca="1" si="172"/>
        <v>1253.2935459999999</v>
      </c>
      <c r="C405" s="14">
        <f t="shared" si="173"/>
        <v>1000</v>
      </c>
      <c r="D405" s="58">
        <f t="shared" si="189"/>
        <v>45463</v>
      </c>
      <c r="E405" s="57">
        <f ca="1">IF(D405&lt;$B$1,VLOOKUP(D405,[1]DI!$A$4:$B$15000,2,FALSE),0)</f>
        <v>0.104</v>
      </c>
      <c r="F405" s="14">
        <f t="shared" ca="1" si="174"/>
        <v>1.0003926999999999</v>
      </c>
      <c r="G405" s="70">
        <f t="shared" ca="1" si="175"/>
        <v>1.2024703362121401</v>
      </c>
      <c r="H405" s="70">
        <f t="shared" si="176"/>
        <v>1</v>
      </c>
      <c r="I405" s="14">
        <f t="shared" ca="1" si="177"/>
        <v>1.2024703400000001</v>
      </c>
      <c r="J405" s="13">
        <f t="shared" si="190"/>
        <v>2.69E-2</v>
      </c>
      <c r="K405" s="29">
        <f t="shared" si="178"/>
        <v>44894</v>
      </c>
      <c r="L405" s="2">
        <f t="shared" si="179"/>
        <v>393</v>
      </c>
      <c r="M405" s="17">
        <f t="shared" si="180"/>
        <v>393</v>
      </c>
      <c r="N405" s="12">
        <f t="shared" si="181"/>
        <v>1.042265663</v>
      </c>
      <c r="O405" s="12">
        <f t="shared" ca="1" si="182"/>
        <v>1.2532935460000001</v>
      </c>
      <c r="P405" s="17">
        <f t="shared" si="183"/>
        <v>0</v>
      </c>
      <c r="Q405" s="14">
        <f t="shared" ca="1" si="184"/>
        <v>253.29354599999999</v>
      </c>
      <c r="R405" s="20">
        <f t="shared" si="188"/>
        <v>0</v>
      </c>
      <c r="S405" s="14">
        <f t="shared" si="185"/>
        <v>0</v>
      </c>
      <c r="T405" s="4" t="str">
        <f t="shared" si="186"/>
        <v>J=</v>
      </c>
      <c r="U405" s="29">
        <f t="shared" si="187"/>
        <v>45656</v>
      </c>
      <c r="V405" s="3"/>
      <c r="W405" s="3"/>
      <c r="X405" s="85">
        <f>[2]Plan1!$A475</f>
        <v>50823</v>
      </c>
      <c r="Y405" s="86" t="str">
        <f>[2]Plan1!$C475</f>
        <v>Carnaval</v>
      </c>
      <c r="Z405" s="73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67">
        <f t="shared" si="191"/>
        <v>45469</v>
      </c>
      <c r="B406" s="68">
        <f t="shared" ca="1" si="172"/>
        <v>1253.91779</v>
      </c>
      <c r="C406" s="14">
        <f t="shared" si="173"/>
        <v>1000</v>
      </c>
      <c r="D406" s="58">
        <f t="shared" si="189"/>
        <v>45464</v>
      </c>
      <c r="E406" s="57">
        <f ca="1">IF(D406&lt;$B$1,VLOOKUP(D406,[1]DI!$A$4:$B$15000,2,FALSE),0)</f>
        <v>0.104</v>
      </c>
      <c r="F406" s="14">
        <f t="shared" ca="1" si="174"/>
        <v>1.0003926999999999</v>
      </c>
      <c r="G406" s="70">
        <f t="shared" ca="1" si="175"/>
        <v>1.20294254631317</v>
      </c>
      <c r="H406" s="70">
        <f t="shared" si="176"/>
        <v>1</v>
      </c>
      <c r="I406" s="14">
        <f t="shared" ca="1" si="177"/>
        <v>1.2029425499999999</v>
      </c>
      <c r="J406" s="13">
        <f t="shared" si="190"/>
        <v>2.69E-2</v>
      </c>
      <c r="K406" s="29">
        <f t="shared" si="178"/>
        <v>44894</v>
      </c>
      <c r="L406" s="2">
        <f t="shared" si="179"/>
        <v>394</v>
      </c>
      <c r="M406" s="17">
        <f t="shared" si="180"/>
        <v>394</v>
      </c>
      <c r="N406" s="12">
        <f t="shared" si="181"/>
        <v>1.0423754569999999</v>
      </c>
      <c r="O406" s="12">
        <f t="shared" ca="1" si="182"/>
        <v>1.25391779</v>
      </c>
      <c r="P406" s="17">
        <f t="shared" si="183"/>
        <v>0</v>
      </c>
      <c r="Q406" s="14">
        <f t="shared" ca="1" si="184"/>
        <v>253.91779</v>
      </c>
      <c r="R406" s="20">
        <f t="shared" si="188"/>
        <v>0</v>
      </c>
      <c r="S406" s="14">
        <f t="shared" si="185"/>
        <v>0</v>
      </c>
      <c r="T406" s="4" t="str">
        <f t="shared" si="186"/>
        <v>J=</v>
      </c>
      <c r="U406" s="29">
        <f t="shared" si="187"/>
        <v>45656</v>
      </c>
      <c r="V406" s="3"/>
      <c r="W406" s="3"/>
      <c r="X406" s="85">
        <f>[2]Plan1!$A476</f>
        <v>50868</v>
      </c>
      <c r="Y406" s="86" t="str">
        <f>[2]Plan1!$C476</f>
        <v>Paixão de Cristo</v>
      </c>
      <c r="Z406" s="73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67">
        <f t="shared" si="191"/>
        <v>45470</v>
      </c>
      <c r="B407" s="68">
        <f t="shared" ca="1" si="172"/>
        <v>1254.5423390000001</v>
      </c>
      <c r="C407" s="14">
        <f t="shared" si="173"/>
        <v>1000</v>
      </c>
      <c r="D407" s="58">
        <f t="shared" si="189"/>
        <v>45467</v>
      </c>
      <c r="E407" s="57">
        <f ca="1">IF(D407&lt;$B$1,VLOOKUP(D407,[1]DI!$A$4:$B$15000,2,FALSE),0)</f>
        <v>0.104</v>
      </c>
      <c r="F407" s="14">
        <f t="shared" ca="1" si="174"/>
        <v>1.0003926999999999</v>
      </c>
      <c r="G407" s="70">
        <f t="shared" ca="1" si="175"/>
        <v>1.20341494185111</v>
      </c>
      <c r="H407" s="70">
        <f t="shared" si="176"/>
        <v>1</v>
      </c>
      <c r="I407" s="14">
        <f t="shared" ca="1" si="177"/>
        <v>1.20341494</v>
      </c>
      <c r="J407" s="13">
        <f t="shared" si="190"/>
        <v>2.69E-2</v>
      </c>
      <c r="K407" s="29">
        <f t="shared" si="178"/>
        <v>44894</v>
      </c>
      <c r="L407" s="2">
        <f t="shared" si="179"/>
        <v>395</v>
      </c>
      <c r="M407" s="17">
        <f t="shared" si="180"/>
        <v>395</v>
      </c>
      <c r="N407" s="12">
        <f t="shared" si="181"/>
        <v>1.042485262</v>
      </c>
      <c r="O407" s="12">
        <f t="shared" ca="1" si="182"/>
        <v>1.2545423389999999</v>
      </c>
      <c r="P407" s="17">
        <f t="shared" si="183"/>
        <v>0</v>
      </c>
      <c r="Q407" s="14">
        <f t="shared" ca="1" si="184"/>
        <v>254.542339</v>
      </c>
      <c r="R407" s="20">
        <f t="shared" si="188"/>
        <v>0</v>
      </c>
      <c r="S407" s="14">
        <f t="shared" si="185"/>
        <v>0</v>
      </c>
      <c r="T407" s="4" t="str">
        <f t="shared" si="186"/>
        <v>J=</v>
      </c>
      <c r="U407" s="29">
        <f t="shared" si="187"/>
        <v>45656</v>
      </c>
      <c r="V407" s="3"/>
      <c r="W407" s="3"/>
      <c r="X407" s="85">
        <f>[2]Plan1!$A477</f>
        <v>50881</v>
      </c>
      <c r="Y407" s="86" t="str">
        <f>[2]Plan1!$C477</f>
        <v>Tiradentes</v>
      </c>
      <c r="Z407" s="73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67">
        <f t="shared" si="191"/>
        <v>45471</v>
      </c>
      <c r="B408" s="68">
        <f t="shared" ca="1" si="172"/>
        <v>1255.167203</v>
      </c>
      <c r="C408" s="14">
        <f t="shared" si="173"/>
        <v>1000</v>
      </c>
      <c r="D408" s="58">
        <f t="shared" si="189"/>
        <v>45468</v>
      </c>
      <c r="E408" s="57">
        <f ca="1">IF(D408&lt;$B$1,VLOOKUP(D408,[1]DI!$A$4:$B$15000,2,FALSE),0)</f>
        <v>0.104</v>
      </c>
      <c r="F408" s="14">
        <f t="shared" ca="1" si="174"/>
        <v>1.0003926999999999</v>
      </c>
      <c r="G408" s="70">
        <f t="shared" ca="1" si="175"/>
        <v>1.20388752289877</v>
      </c>
      <c r="H408" s="70">
        <f t="shared" si="176"/>
        <v>1</v>
      </c>
      <c r="I408" s="14">
        <f t="shared" ca="1" si="177"/>
        <v>1.2038875200000001</v>
      </c>
      <c r="J408" s="13">
        <f t="shared" si="190"/>
        <v>2.69E-2</v>
      </c>
      <c r="K408" s="29">
        <f t="shared" si="178"/>
        <v>44894</v>
      </c>
      <c r="L408" s="2">
        <f t="shared" si="179"/>
        <v>396</v>
      </c>
      <c r="M408" s="17">
        <f t="shared" si="180"/>
        <v>396</v>
      </c>
      <c r="N408" s="12">
        <f t="shared" si="181"/>
        <v>1.042595078</v>
      </c>
      <c r="O408" s="12">
        <f t="shared" ca="1" si="182"/>
        <v>1.2551672030000001</v>
      </c>
      <c r="P408" s="17">
        <f t="shared" si="183"/>
        <v>0</v>
      </c>
      <c r="Q408" s="14">
        <f t="shared" ca="1" si="184"/>
        <v>255.167203</v>
      </c>
      <c r="R408" s="20">
        <f t="shared" si="188"/>
        <v>0</v>
      </c>
      <c r="S408" s="14">
        <f t="shared" si="185"/>
        <v>0</v>
      </c>
      <c r="T408" s="4" t="str">
        <f t="shared" si="186"/>
        <v>J=</v>
      </c>
      <c r="U408" s="29">
        <f t="shared" si="187"/>
        <v>45656</v>
      </c>
      <c r="V408" s="3"/>
      <c r="W408" s="3"/>
      <c r="X408" s="85">
        <f>[2]Plan1!$A478</f>
        <v>50891</v>
      </c>
      <c r="Y408" s="86" t="str">
        <f>[2]Plan1!$C478</f>
        <v>Dia do Trabalho</v>
      </c>
      <c r="Z408" s="73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67">
        <f t="shared" si="191"/>
        <v>45474</v>
      </c>
      <c r="B409" s="68">
        <f t="shared" ca="1" si="172"/>
        <v>1255.792383</v>
      </c>
      <c r="C409" s="14">
        <f t="shared" si="173"/>
        <v>1000</v>
      </c>
      <c r="D409" s="58">
        <f t="shared" si="189"/>
        <v>45469</v>
      </c>
      <c r="E409" s="57">
        <f ca="1">IF(D409&lt;$B$1,VLOOKUP(D409,[1]DI!$A$4:$B$15000,2,FALSE),0)</f>
        <v>0.104</v>
      </c>
      <c r="F409" s="14">
        <f t="shared" ca="1" si="174"/>
        <v>1.0003926999999999</v>
      </c>
      <c r="G409" s="70">
        <f t="shared" ca="1" si="175"/>
        <v>1.20436028952901</v>
      </c>
      <c r="H409" s="70">
        <f t="shared" si="176"/>
        <v>1</v>
      </c>
      <c r="I409" s="14">
        <f t="shared" ca="1" si="177"/>
        <v>1.2043602899999999</v>
      </c>
      <c r="J409" s="13">
        <f t="shared" si="190"/>
        <v>2.69E-2</v>
      </c>
      <c r="K409" s="29">
        <f t="shared" si="178"/>
        <v>44894</v>
      </c>
      <c r="L409" s="2">
        <f t="shared" si="179"/>
        <v>397</v>
      </c>
      <c r="M409" s="17">
        <f t="shared" si="180"/>
        <v>397</v>
      </c>
      <c r="N409" s="12">
        <f t="shared" si="181"/>
        <v>1.042704906</v>
      </c>
      <c r="O409" s="12">
        <f t="shared" ca="1" si="182"/>
        <v>1.255792383</v>
      </c>
      <c r="P409" s="17">
        <f t="shared" si="183"/>
        <v>0</v>
      </c>
      <c r="Q409" s="14">
        <f t="shared" ca="1" si="184"/>
        <v>255.792383</v>
      </c>
      <c r="R409" s="20">
        <f t="shared" si="188"/>
        <v>0</v>
      </c>
      <c r="S409" s="14">
        <f t="shared" si="185"/>
        <v>0</v>
      </c>
      <c r="T409" s="4" t="str">
        <f t="shared" si="186"/>
        <v>J=</v>
      </c>
      <c r="U409" s="29">
        <f t="shared" si="187"/>
        <v>45656</v>
      </c>
      <c r="V409" s="3"/>
      <c r="W409" s="3"/>
      <c r="X409" s="85">
        <f>[2]Plan1!$A479</f>
        <v>50930</v>
      </c>
      <c r="Y409" s="86" t="str">
        <f>[2]Plan1!$C479</f>
        <v>Corpus Christi</v>
      </c>
      <c r="Z409" s="73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67">
        <f t="shared" si="191"/>
        <v>45475</v>
      </c>
      <c r="B410" s="68">
        <f t="shared" ca="1" si="172"/>
        <v>1256.4178689999999</v>
      </c>
      <c r="C410" s="14">
        <f t="shared" si="173"/>
        <v>1000</v>
      </c>
      <c r="D410" s="58">
        <f t="shared" si="189"/>
        <v>45470</v>
      </c>
      <c r="E410" s="57">
        <f ca="1">IF(D410&lt;$B$1,VLOOKUP(D410,[1]DI!$A$4:$B$15000,2,FALSE),0)</f>
        <v>0.104</v>
      </c>
      <c r="F410" s="14">
        <f t="shared" ca="1" si="174"/>
        <v>1.0003926999999999</v>
      </c>
      <c r="G410" s="70">
        <f t="shared" ca="1" si="175"/>
        <v>1.2048332418147101</v>
      </c>
      <c r="H410" s="70">
        <f t="shared" si="176"/>
        <v>1</v>
      </c>
      <c r="I410" s="14">
        <f t="shared" ca="1" si="177"/>
        <v>1.2048332399999999</v>
      </c>
      <c r="J410" s="13">
        <f t="shared" si="190"/>
        <v>2.69E-2</v>
      </c>
      <c r="K410" s="29">
        <f t="shared" si="178"/>
        <v>44894</v>
      </c>
      <c r="L410" s="2">
        <f t="shared" si="179"/>
        <v>398</v>
      </c>
      <c r="M410" s="17">
        <f t="shared" si="180"/>
        <v>398</v>
      </c>
      <c r="N410" s="12">
        <f t="shared" si="181"/>
        <v>1.0428147459999999</v>
      </c>
      <c r="O410" s="12">
        <f t="shared" ca="1" si="182"/>
        <v>1.2564178690000001</v>
      </c>
      <c r="P410" s="17">
        <f t="shared" si="183"/>
        <v>0</v>
      </c>
      <c r="Q410" s="14">
        <f t="shared" ca="1" si="184"/>
        <v>256.417869</v>
      </c>
      <c r="R410" s="20">
        <f t="shared" si="188"/>
        <v>0</v>
      </c>
      <c r="S410" s="14">
        <f t="shared" si="185"/>
        <v>0</v>
      </c>
      <c r="T410" s="4" t="str">
        <f t="shared" si="186"/>
        <v>J=</v>
      </c>
      <c r="U410" s="29">
        <f t="shared" si="187"/>
        <v>45656</v>
      </c>
      <c r="V410" s="3"/>
      <c r="W410" s="3"/>
      <c r="X410" s="85">
        <f>[2]Plan1!$A480</f>
        <v>51020</v>
      </c>
      <c r="Y410" s="86" t="str">
        <f>[2]Plan1!$C480</f>
        <v>Independência do Brasil</v>
      </c>
      <c r="Z410" s="73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67">
        <f t="shared" si="191"/>
        <v>45476</v>
      </c>
      <c r="B411" s="68">
        <f t="shared" ca="1" si="172"/>
        <v>1257.0436709999999</v>
      </c>
      <c r="C411" s="14">
        <f t="shared" si="173"/>
        <v>1000</v>
      </c>
      <c r="D411" s="58">
        <f t="shared" si="189"/>
        <v>45471</v>
      </c>
      <c r="E411" s="57">
        <f ca="1">IF(D411&lt;$B$1,VLOOKUP(D411,[1]DI!$A$4:$B$15000,2,FALSE),0)</f>
        <v>0.104</v>
      </c>
      <c r="F411" s="14">
        <f t="shared" ca="1" si="174"/>
        <v>1.0003926999999999</v>
      </c>
      <c r="G411" s="70">
        <f t="shared" ca="1" si="175"/>
        <v>1.20530637982877</v>
      </c>
      <c r="H411" s="70">
        <f t="shared" si="176"/>
        <v>1</v>
      </c>
      <c r="I411" s="14">
        <f t="shared" ca="1" si="177"/>
        <v>1.2053063799999999</v>
      </c>
      <c r="J411" s="13">
        <f t="shared" si="190"/>
        <v>2.69E-2</v>
      </c>
      <c r="K411" s="29">
        <f t="shared" si="178"/>
        <v>44894</v>
      </c>
      <c r="L411" s="2">
        <f t="shared" si="179"/>
        <v>399</v>
      </c>
      <c r="M411" s="17">
        <f t="shared" si="180"/>
        <v>399</v>
      </c>
      <c r="N411" s="12">
        <f t="shared" si="181"/>
        <v>1.0429245970000001</v>
      </c>
      <c r="O411" s="12">
        <f t="shared" ca="1" si="182"/>
        <v>1.2570436709999999</v>
      </c>
      <c r="P411" s="17">
        <f t="shared" si="183"/>
        <v>0</v>
      </c>
      <c r="Q411" s="14">
        <f t="shared" ca="1" si="184"/>
        <v>257.04367100000002</v>
      </c>
      <c r="R411" s="20">
        <f t="shared" si="188"/>
        <v>0</v>
      </c>
      <c r="S411" s="14">
        <f t="shared" si="185"/>
        <v>0</v>
      </c>
      <c r="T411" s="4" t="str">
        <f t="shared" si="186"/>
        <v>J=</v>
      </c>
      <c r="U411" s="29">
        <f t="shared" si="187"/>
        <v>45656</v>
      </c>
      <c r="V411" s="3"/>
      <c r="W411" s="3"/>
      <c r="X411" s="85">
        <f>[2]Plan1!$A481</f>
        <v>51055</v>
      </c>
      <c r="Y411" s="86" t="str">
        <f>[2]Plan1!$C481</f>
        <v>Nossa Sr.a Aparecida - Padroeira do Brasil</v>
      </c>
      <c r="Z411" s="73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67">
        <f t="shared" si="191"/>
        <v>45477</v>
      </c>
      <c r="B412" s="68">
        <f t="shared" ca="1" si="172"/>
        <v>1257.669778</v>
      </c>
      <c r="C412" s="14">
        <f t="shared" si="173"/>
        <v>1000</v>
      </c>
      <c r="D412" s="58">
        <f t="shared" si="189"/>
        <v>45474</v>
      </c>
      <c r="E412" s="57">
        <f ca="1">IF(D412&lt;$B$1,VLOOKUP(D412,[1]DI!$A$4:$B$15000,2,FALSE),0)</f>
        <v>0.104</v>
      </c>
      <c r="F412" s="14">
        <f t="shared" ca="1" si="174"/>
        <v>1.0003926999999999</v>
      </c>
      <c r="G412" s="70">
        <f t="shared" ca="1" si="175"/>
        <v>1.20577970364413</v>
      </c>
      <c r="H412" s="70">
        <f t="shared" si="176"/>
        <v>1</v>
      </c>
      <c r="I412" s="14">
        <f t="shared" ca="1" si="177"/>
        <v>1.2057796999999999</v>
      </c>
      <c r="J412" s="13">
        <f t="shared" si="190"/>
        <v>2.69E-2</v>
      </c>
      <c r="K412" s="29">
        <f t="shared" si="178"/>
        <v>44894</v>
      </c>
      <c r="L412" s="2">
        <f t="shared" si="179"/>
        <v>400</v>
      </c>
      <c r="M412" s="17">
        <f t="shared" si="180"/>
        <v>400</v>
      </c>
      <c r="N412" s="12">
        <f t="shared" si="181"/>
        <v>1.0430344600000001</v>
      </c>
      <c r="O412" s="12">
        <f t="shared" ca="1" si="182"/>
        <v>1.2576697779999999</v>
      </c>
      <c r="P412" s="17">
        <f t="shared" si="183"/>
        <v>0</v>
      </c>
      <c r="Q412" s="14">
        <f t="shared" ca="1" si="184"/>
        <v>257.66977800000001</v>
      </c>
      <c r="R412" s="20">
        <f t="shared" si="188"/>
        <v>0</v>
      </c>
      <c r="S412" s="14">
        <f t="shared" si="185"/>
        <v>0</v>
      </c>
      <c r="T412" s="4" t="str">
        <f t="shared" si="186"/>
        <v>J=</v>
      </c>
      <c r="U412" s="29">
        <f t="shared" si="187"/>
        <v>45656</v>
      </c>
      <c r="V412" s="3"/>
      <c r="W412" s="3"/>
      <c r="X412" s="85">
        <f>[2]Plan1!$A482</f>
        <v>51076</v>
      </c>
      <c r="Y412" s="86" t="str">
        <f>[2]Plan1!$C482</f>
        <v>Finados</v>
      </c>
      <c r="Z412" s="73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67">
        <f t="shared" si="191"/>
        <v>45478</v>
      </c>
      <c r="B413" s="68">
        <f t="shared" ca="1" si="172"/>
        <v>1258.2962010000001</v>
      </c>
      <c r="C413" s="14">
        <f t="shared" si="173"/>
        <v>1000</v>
      </c>
      <c r="D413" s="58">
        <f t="shared" si="189"/>
        <v>45475</v>
      </c>
      <c r="E413" s="57">
        <f ca="1">IF(D413&lt;$B$1,VLOOKUP(D413,[1]DI!$A$4:$B$15000,2,FALSE),0)</f>
        <v>0.104</v>
      </c>
      <c r="F413" s="14">
        <f t="shared" ca="1" si="174"/>
        <v>1.0003926999999999</v>
      </c>
      <c r="G413" s="70">
        <f t="shared" ca="1" si="175"/>
        <v>1.20625321333375</v>
      </c>
      <c r="H413" s="70">
        <f t="shared" si="176"/>
        <v>1</v>
      </c>
      <c r="I413" s="14">
        <f t="shared" ca="1" si="177"/>
        <v>1.2062532100000001</v>
      </c>
      <c r="J413" s="13">
        <f t="shared" si="190"/>
        <v>2.69E-2</v>
      </c>
      <c r="K413" s="29">
        <f t="shared" si="178"/>
        <v>44894</v>
      </c>
      <c r="L413" s="2">
        <f t="shared" si="179"/>
        <v>401</v>
      </c>
      <c r="M413" s="17">
        <f t="shared" si="180"/>
        <v>401</v>
      </c>
      <c r="N413" s="12">
        <f t="shared" si="181"/>
        <v>1.043144334</v>
      </c>
      <c r="O413" s="12">
        <f t="shared" ca="1" si="182"/>
        <v>1.2582962010000001</v>
      </c>
      <c r="P413" s="17">
        <f t="shared" si="183"/>
        <v>0</v>
      </c>
      <c r="Q413" s="14">
        <f t="shared" ca="1" si="184"/>
        <v>258.296201</v>
      </c>
      <c r="R413" s="20">
        <f t="shared" si="188"/>
        <v>0</v>
      </c>
      <c r="S413" s="14">
        <f t="shared" si="185"/>
        <v>0</v>
      </c>
      <c r="T413" s="4" t="str">
        <f t="shared" si="186"/>
        <v>J=</v>
      </c>
      <c r="U413" s="29">
        <f t="shared" si="187"/>
        <v>45656</v>
      </c>
      <c r="V413" s="3"/>
      <c r="W413" s="3"/>
      <c r="X413" s="85">
        <f>[2]Plan1!$A483</f>
        <v>51089</v>
      </c>
      <c r="Y413" s="86" t="str">
        <f>[2]Plan1!$C483</f>
        <v>Proclamação da República</v>
      </c>
      <c r="Z413" s="73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67">
        <f t="shared" si="191"/>
        <v>45481</v>
      </c>
      <c r="B414" s="68">
        <f t="shared" ca="1" si="172"/>
        <v>1258.922941</v>
      </c>
      <c r="C414" s="14">
        <f t="shared" si="173"/>
        <v>1000</v>
      </c>
      <c r="D414" s="58">
        <f t="shared" si="189"/>
        <v>45476</v>
      </c>
      <c r="E414" s="57">
        <f ca="1">IF(D414&lt;$B$1,VLOOKUP(D414,[1]DI!$A$4:$B$15000,2,FALSE),0)</f>
        <v>0.104</v>
      </c>
      <c r="F414" s="14">
        <f t="shared" ca="1" si="174"/>
        <v>1.0003926999999999</v>
      </c>
      <c r="G414" s="70">
        <f t="shared" ca="1" si="175"/>
        <v>1.2067269089706301</v>
      </c>
      <c r="H414" s="70">
        <f t="shared" si="176"/>
        <v>1</v>
      </c>
      <c r="I414" s="14">
        <f t="shared" ca="1" si="177"/>
        <v>1.20672691</v>
      </c>
      <c r="J414" s="13">
        <f t="shared" si="190"/>
        <v>2.69E-2</v>
      </c>
      <c r="K414" s="29">
        <f t="shared" si="178"/>
        <v>44894</v>
      </c>
      <c r="L414" s="2">
        <f t="shared" si="179"/>
        <v>402</v>
      </c>
      <c r="M414" s="17">
        <f t="shared" si="180"/>
        <v>402</v>
      </c>
      <c r="N414" s="12">
        <f t="shared" si="181"/>
        <v>1.0432542199999999</v>
      </c>
      <c r="O414" s="12">
        <f t="shared" ca="1" si="182"/>
        <v>1.258922941</v>
      </c>
      <c r="P414" s="17">
        <f t="shared" si="183"/>
        <v>0</v>
      </c>
      <c r="Q414" s="14">
        <f t="shared" ca="1" si="184"/>
        <v>258.92294099999998</v>
      </c>
      <c r="R414" s="20">
        <f t="shared" si="188"/>
        <v>0</v>
      </c>
      <c r="S414" s="14">
        <f t="shared" si="185"/>
        <v>0</v>
      </c>
      <c r="T414" s="4" t="str">
        <f t="shared" si="186"/>
        <v>J=</v>
      </c>
      <c r="U414" s="29">
        <f t="shared" si="187"/>
        <v>45656</v>
      </c>
      <c r="V414" s="3"/>
      <c r="W414" s="3"/>
      <c r="X414" s="85">
        <f>[2]Plan1!$A484</f>
        <v>51094</v>
      </c>
      <c r="Y414" s="86" t="str">
        <f>[2]Plan1!$C484</f>
        <v>Dia Nacional de Zumbi e da Consciência Negra</v>
      </c>
      <c r="Z414" s="73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67">
        <f t="shared" si="191"/>
        <v>45482</v>
      </c>
      <c r="B415" s="68">
        <f t="shared" ca="1" si="172"/>
        <v>1259.549988</v>
      </c>
      <c r="C415" s="14">
        <f t="shared" si="173"/>
        <v>1000</v>
      </c>
      <c r="D415" s="58">
        <f t="shared" si="189"/>
        <v>45477</v>
      </c>
      <c r="E415" s="57">
        <f ca="1">IF(D415&lt;$B$1,VLOOKUP(D415,[1]DI!$A$4:$B$15000,2,FALSE),0)</f>
        <v>0.104</v>
      </c>
      <c r="F415" s="14">
        <f t="shared" ca="1" si="174"/>
        <v>1.0003926999999999</v>
      </c>
      <c r="G415" s="70">
        <f t="shared" ca="1" si="175"/>
        <v>1.20720079062778</v>
      </c>
      <c r="H415" s="70">
        <f t="shared" si="176"/>
        <v>1</v>
      </c>
      <c r="I415" s="14">
        <f t="shared" ca="1" si="177"/>
        <v>1.2072007899999999</v>
      </c>
      <c r="J415" s="13">
        <f t="shared" si="190"/>
        <v>2.69E-2</v>
      </c>
      <c r="K415" s="29">
        <f t="shared" si="178"/>
        <v>44894</v>
      </c>
      <c r="L415" s="2">
        <f t="shared" si="179"/>
        <v>403</v>
      </c>
      <c r="M415" s="17">
        <f t="shared" si="180"/>
        <v>403</v>
      </c>
      <c r="N415" s="12">
        <f t="shared" si="181"/>
        <v>1.043364118</v>
      </c>
      <c r="O415" s="12">
        <f t="shared" ca="1" si="182"/>
        <v>1.2595499880000001</v>
      </c>
      <c r="P415" s="17">
        <f t="shared" si="183"/>
        <v>0</v>
      </c>
      <c r="Q415" s="14">
        <f t="shared" ca="1" si="184"/>
        <v>259.54998799999998</v>
      </c>
      <c r="R415" s="20">
        <f t="shared" si="188"/>
        <v>0</v>
      </c>
      <c r="S415" s="14">
        <f t="shared" si="185"/>
        <v>0</v>
      </c>
      <c r="T415" s="4" t="str">
        <f t="shared" si="186"/>
        <v>J=</v>
      </c>
      <c r="U415" s="29">
        <f t="shared" si="187"/>
        <v>45656</v>
      </c>
      <c r="V415" s="3"/>
      <c r="W415" s="3"/>
      <c r="X415" s="85">
        <f>[2]Plan1!$A485</f>
        <v>51129</v>
      </c>
      <c r="Y415" s="86" t="str">
        <f>[2]Plan1!$C485</f>
        <v>Natal</v>
      </c>
      <c r="Z415" s="73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67">
        <f t="shared" si="191"/>
        <v>45483</v>
      </c>
      <c r="B416" s="68">
        <f t="shared" ca="1" si="172"/>
        <v>1260.177349</v>
      </c>
      <c r="C416" s="14">
        <f t="shared" si="173"/>
        <v>1000</v>
      </c>
      <c r="D416" s="58">
        <f t="shared" si="189"/>
        <v>45478</v>
      </c>
      <c r="E416" s="57">
        <f ca="1">IF(D416&lt;$B$1,VLOOKUP(D416,[1]DI!$A$4:$B$15000,2,FALSE),0)</f>
        <v>0.104</v>
      </c>
      <c r="F416" s="14">
        <f t="shared" ca="1" si="174"/>
        <v>1.0003926999999999</v>
      </c>
      <c r="G416" s="70">
        <f t="shared" ca="1" si="175"/>
        <v>1.2076748583782599</v>
      </c>
      <c r="H416" s="70">
        <f t="shared" si="176"/>
        <v>1</v>
      </c>
      <c r="I416" s="14">
        <f t="shared" ca="1" si="177"/>
        <v>1.20767486</v>
      </c>
      <c r="J416" s="13">
        <f t="shared" si="190"/>
        <v>2.69E-2</v>
      </c>
      <c r="K416" s="29">
        <f t="shared" si="178"/>
        <v>44894</v>
      </c>
      <c r="L416" s="2">
        <f t="shared" si="179"/>
        <v>404</v>
      </c>
      <c r="M416" s="17">
        <f t="shared" si="180"/>
        <v>404</v>
      </c>
      <c r="N416" s="12">
        <f t="shared" si="181"/>
        <v>1.043474027</v>
      </c>
      <c r="O416" s="12">
        <f t="shared" ca="1" si="182"/>
        <v>1.2601773489999999</v>
      </c>
      <c r="P416" s="17">
        <f t="shared" si="183"/>
        <v>0</v>
      </c>
      <c r="Q416" s="14">
        <f t="shared" ca="1" si="184"/>
        <v>260.17734899999999</v>
      </c>
      <c r="R416" s="20">
        <f t="shared" si="188"/>
        <v>0</v>
      </c>
      <c r="S416" s="14">
        <f t="shared" si="185"/>
        <v>0</v>
      </c>
      <c r="T416" s="4" t="str">
        <f t="shared" si="186"/>
        <v>J=</v>
      </c>
      <c r="U416" s="29">
        <f t="shared" si="187"/>
        <v>45656</v>
      </c>
      <c r="V416" s="3"/>
      <c r="W416" s="3"/>
      <c r="X416" s="85">
        <f>[2]Plan1!$A486</f>
        <v>51136</v>
      </c>
      <c r="Y416" s="86" t="str">
        <f>[2]Plan1!$C486</f>
        <v>Confraternização Universal</v>
      </c>
      <c r="Z416" s="73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67">
        <f t="shared" si="191"/>
        <v>45484</v>
      </c>
      <c r="B417" s="68">
        <f t="shared" ca="1" si="172"/>
        <v>1260.805018</v>
      </c>
      <c r="C417" s="14">
        <f t="shared" si="173"/>
        <v>1000</v>
      </c>
      <c r="D417" s="58">
        <f t="shared" si="189"/>
        <v>45481</v>
      </c>
      <c r="E417" s="57">
        <f ca="1">IF(D417&lt;$B$1,VLOOKUP(D417,[1]DI!$A$4:$B$15000,2,FALSE),0)</f>
        <v>0.104</v>
      </c>
      <c r="F417" s="14">
        <f t="shared" ca="1" si="174"/>
        <v>1.0003926999999999</v>
      </c>
      <c r="G417" s="70">
        <f t="shared" ca="1" si="175"/>
        <v>1.20814911229514</v>
      </c>
      <c r="H417" s="70">
        <f t="shared" si="176"/>
        <v>1</v>
      </c>
      <c r="I417" s="14">
        <f t="shared" ca="1" si="177"/>
        <v>1.2081491099999999</v>
      </c>
      <c r="J417" s="13">
        <f t="shared" si="190"/>
        <v>2.69E-2</v>
      </c>
      <c r="K417" s="29">
        <f t="shared" si="178"/>
        <v>44894</v>
      </c>
      <c r="L417" s="2">
        <f t="shared" si="179"/>
        <v>405</v>
      </c>
      <c r="M417" s="17">
        <f t="shared" si="180"/>
        <v>405</v>
      </c>
      <c r="N417" s="12">
        <f t="shared" si="181"/>
        <v>1.043583948</v>
      </c>
      <c r="O417" s="12">
        <f t="shared" ca="1" si="182"/>
        <v>1.2608050180000001</v>
      </c>
      <c r="P417" s="17">
        <f t="shared" si="183"/>
        <v>0</v>
      </c>
      <c r="Q417" s="14">
        <f t="shared" ca="1" si="184"/>
        <v>260.80501800000002</v>
      </c>
      <c r="R417" s="20">
        <f t="shared" si="188"/>
        <v>0</v>
      </c>
      <c r="S417" s="14">
        <f t="shared" si="185"/>
        <v>0</v>
      </c>
      <c r="T417" s="4" t="str">
        <f t="shared" si="186"/>
        <v>J=</v>
      </c>
      <c r="U417" s="29">
        <f t="shared" si="187"/>
        <v>45656</v>
      </c>
      <c r="V417" s="3"/>
      <c r="W417" s="3"/>
      <c r="X417" s="85">
        <f>[2]Plan1!$A487</f>
        <v>51179</v>
      </c>
      <c r="Y417" s="86" t="str">
        <f>[2]Plan1!$C487</f>
        <v>Carnaval</v>
      </c>
      <c r="Z417" s="73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67">
        <f t="shared" si="191"/>
        <v>45485</v>
      </c>
      <c r="B418" s="68">
        <f t="shared" ca="1" si="172"/>
        <v>1261.433002</v>
      </c>
      <c r="C418" s="14">
        <f t="shared" si="173"/>
        <v>1000</v>
      </c>
      <c r="D418" s="58">
        <f t="shared" si="189"/>
        <v>45482</v>
      </c>
      <c r="E418" s="57">
        <f ca="1">IF(D418&lt;$B$1,VLOOKUP(D418,[1]DI!$A$4:$B$15000,2,FALSE),0)</f>
        <v>0.104</v>
      </c>
      <c r="F418" s="14">
        <f t="shared" ca="1" si="174"/>
        <v>1.0003926999999999</v>
      </c>
      <c r="G418" s="70">
        <f t="shared" ca="1" si="175"/>
        <v>1.2086235524515401</v>
      </c>
      <c r="H418" s="70">
        <f t="shared" si="176"/>
        <v>1</v>
      </c>
      <c r="I418" s="14">
        <f t="shared" ca="1" si="177"/>
        <v>1.20862355</v>
      </c>
      <c r="J418" s="13">
        <f t="shared" si="190"/>
        <v>2.69E-2</v>
      </c>
      <c r="K418" s="29">
        <f t="shared" si="178"/>
        <v>44894</v>
      </c>
      <c r="L418" s="2">
        <f t="shared" si="179"/>
        <v>406</v>
      </c>
      <c r="M418" s="17">
        <f t="shared" si="180"/>
        <v>406</v>
      </c>
      <c r="N418" s="12">
        <f t="shared" si="181"/>
        <v>1.04369388</v>
      </c>
      <c r="O418" s="12">
        <f t="shared" ca="1" si="182"/>
        <v>1.261433002</v>
      </c>
      <c r="P418" s="17">
        <f t="shared" si="183"/>
        <v>0</v>
      </c>
      <c r="Q418" s="14">
        <f t="shared" ca="1" si="184"/>
        <v>261.43300199999999</v>
      </c>
      <c r="R418" s="20">
        <f t="shared" si="188"/>
        <v>0</v>
      </c>
      <c r="S418" s="14">
        <f t="shared" si="185"/>
        <v>0</v>
      </c>
      <c r="T418" s="4" t="str">
        <f t="shared" si="186"/>
        <v>J=</v>
      </c>
      <c r="U418" s="29">
        <f t="shared" si="187"/>
        <v>45656</v>
      </c>
      <c r="V418" s="3"/>
      <c r="W418" s="3"/>
      <c r="X418" s="85">
        <f>[2]Plan1!$A488</f>
        <v>51180</v>
      </c>
      <c r="Y418" s="86" t="str">
        <f>[2]Plan1!$C488</f>
        <v>Carnaval</v>
      </c>
      <c r="Z418" s="73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67">
        <f t="shared" si="191"/>
        <v>45488</v>
      </c>
      <c r="B419" s="68">
        <f t="shared" ca="1" si="172"/>
        <v>1262.0613040000001</v>
      </c>
      <c r="C419" s="14">
        <f t="shared" si="173"/>
        <v>1000</v>
      </c>
      <c r="D419" s="58">
        <f t="shared" si="189"/>
        <v>45483</v>
      </c>
      <c r="E419" s="57">
        <f ca="1">IF(D419&lt;$B$1,VLOOKUP(D419,[1]DI!$A$4:$B$15000,2,FALSE),0)</f>
        <v>0.104</v>
      </c>
      <c r="F419" s="14">
        <f t="shared" ca="1" si="174"/>
        <v>1.0003926999999999</v>
      </c>
      <c r="G419" s="70">
        <f t="shared" ca="1" si="175"/>
        <v>1.2090981789205899</v>
      </c>
      <c r="H419" s="70">
        <f t="shared" si="176"/>
        <v>1</v>
      </c>
      <c r="I419" s="14">
        <f t="shared" ca="1" si="177"/>
        <v>1.20909818</v>
      </c>
      <c r="J419" s="13">
        <f t="shared" si="190"/>
        <v>2.69E-2</v>
      </c>
      <c r="K419" s="29">
        <f t="shared" si="178"/>
        <v>44894</v>
      </c>
      <c r="L419" s="2">
        <f t="shared" si="179"/>
        <v>407</v>
      </c>
      <c r="M419" s="17">
        <f t="shared" si="180"/>
        <v>407</v>
      </c>
      <c r="N419" s="12">
        <f t="shared" si="181"/>
        <v>1.043803824</v>
      </c>
      <c r="O419" s="12">
        <f t="shared" ca="1" si="182"/>
        <v>1.2620613039999999</v>
      </c>
      <c r="P419" s="17">
        <f t="shared" si="183"/>
        <v>0</v>
      </c>
      <c r="Q419" s="14">
        <f t="shared" ca="1" si="184"/>
        <v>262.06130400000001</v>
      </c>
      <c r="R419" s="20">
        <f t="shared" si="188"/>
        <v>0</v>
      </c>
      <c r="S419" s="14">
        <f t="shared" si="185"/>
        <v>0</v>
      </c>
      <c r="T419" s="4" t="str">
        <f t="shared" si="186"/>
        <v>J=</v>
      </c>
      <c r="U419" s="29">
        <f t="shared" si="187"/>
        <v>45656</v>
      </c>
      <c r="V419" s="3"/>
      <c r="W419" s="3"/>
      <c r="X419" s="85">
        <f>[2]Plan1!$A489</f>
        <v>51225</v>
      </c>
      <c r="Y419" s="86" t="str">
        <f>[2]Plan1!$C489</f>
        <v>Paixão de Cristo</v>
      </c>
      <c r="Z419" s="73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67">
        <f t="shared" si="191"/>
        <v>45489</v>
      </c>
      <c r="B420" s="68">
        <f t="shared" ca="1" si="172"/>
        <v>1262.6899109999999</v>
      </c>
      <c r="C420" s="14">
        <f t="shared" si="173"/>
        <v>1000</v>
      </c>
      <c r="D420" s="58">
        <f t="shared" si="189"/>
        <v>45484</v>
      </c>
      <c r="E420" s="57">
        <f ca="1">IF(D420&lt;$B$1,VLOOKUP(D420,[1]DI!$A$4:$B$15000,2,FALSE),0)</f>
        <v>0.104</v>
      </c>
      <c r="F420" s="14">
        <f t="shared" ca="1" si="174"/>
        <v>1.0003926999999999</v>
      </c>
      <c r="G420" s="70">
        <f t="shared" ca="1" si="175"/>
        <v>1.2095729917754501</v>
      </c>
      <c r="H420" s="70">
        <f t="shared" si="176"/>
        <v>1</v>
      </c>
      <c r="I420" s="14">
        <f t="shared" ca="1" si="177"/>
        <v>1.2095729900000001</v>
      </c>
      <c r="J420" s="13">
        <f t="shared" si="190"/>
        <v>2.69E-2</v>
      </c>
      <c r="K420" s="29">
        <f t="shared" si="178"/>
        <v>44894</v>
      </c>
      <c r="L420" s="2">
        <f t="shared" si="179"/>
        <v>408</v>
      </c>
      <c r="M420" s="17">
        <f t="shared" si="180"/>
        <v>408</v>
      </c>
      <c r="N420" s="12">
        <f t="shared" si="181"/>
        <v>1.0439137789999999</v>
      </c>
      <c r="O420" s="12">
        <f t="shared" ca="1" si="182"/>
        <v>1.2626899110000001</v>
      </c>
      <c r="P420" s="17">
        <f t="shared" si="183"/>
        <v>0</v>
      </c>
      <c r="Q420" s="14">
        <f t="shared" ca="1" si="184"/>
        <v>262.689911</v>
      </c>
      <c r="R420" s="20">
        <f t="shared" si="188"/>
        <v>0</v>
      </c>
      <c r="S420" s="14">
        <f t="shared" si="185"/>
        <v>0</v>
      </c>
      <c r="T420" s="4" t="str">
        <f t="shared" si="186"/>
        <v>J=</v>
      </c>
      <c r="U420" s="29">
        <f t="shared" si="187"/>
        <v>45656</v>
      </c>
      <c r="V420" s="3"/>
      <c r="W420" s="3"/>
      <c r="X420" s="85">
        <f>[2]Plan1!$A490</f>
        <v>51247</v>
      </c>
      <c r="Y420" s="86" t="str">
        <f>[2]Plan1!$C490</f>
        <v>Tiradentes</v>
      </c>
      <c r="Z420" s="73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67">
        <f t="shared" si="191"/>
        <v>45490</v>
      </c>
      <c r="B421" s="68">
        <f t="shared" ca="1" si="172"/>
        <v>1263.318835</v>
      </c>
      <c r="C421" s="14">
        <f t="shared" si="173"/>
        <v>1000</v>
      </c>
      <c r="D421" s="58">
        <f t="shared" si="189"/>
        <v>45485</v>
      </c>
      <c r="E421" s="57">
        <f ca="1">IF(D421&lt;$B$1,VLOOKUP(D421,[1]DI!$A$4:$B$15000,2,FALSE),0)</f>
        <v>0.104</v>
      </c>
      <c r="F421" s="14">
        <f t="shared" ca="1" si="174"/>
        <v>1.0003926999999999</v>
      </c>
      <c r="G421" s="70">
        <f t="shared" ca="1" si="175"/>
        <v>1.21004799108932</v>
      </c>
      <c r="H421" s="70">
        <f t="shared" si="176"/>
        <v>1</v>
      </c>
      <c r="I421" s="14">
        <f t="shared" ca="1" si="177"/>
        <v>1.2100479900000001</v>
      </c>
      <c r="J421" s="13">
        <f t="shared" si="190"/>
        <v>2.69E-2</v>
      </c>
      <c r="K421" s="29">
        <f t="shared" si="178"/>
        <v>44894</v>
      </c>
      <c r="L421" s="2">
        <f t="shared" si="179"/>
        <v>409</v>
      </c>
      <c r="M421" s="17">
        <f t="shared" si="180"/>
        <v>409</v>
      </c>
      <c r="N421" s="12">
        <f t="shared" si="181"/>
        <v>1.0440237459999999</v>
      </c>
      <c r="O421" s="12">
        <f t="shared" ca="1" si="182"/>
        <v>1.263318835</v>
      </c>
      <c r="P421" s="17">
        <f t="shared" si="183"/>
        <v>0</v>
      </c>
      <c r="Q421" s="14">
        <f t="shared" ca="1" si="184"/>
        <v>263.31883499999998</v>
      </c>
      <c r="R421" s="20">
        <f t="shared" si="188"/>
        <v>0</v>
      </c>
      <c r="S421" s="14">
        <f t="shared" si="185"/>
        <v>0</v>
      </c>
      <c r="T421" s="4" t="str">
        <f t="shared" si="186"/>
        <v>J=</v>
      </c>
      <c r="U421" s="29">
        <f t="shared" si="187"/>
        <v>45656</v>
      </c>
      <c r="V421" s="3"/>
      <c r="W421" s="3"/>
      <c r="X421" s="85">
        <f>[2]Plan1!$A491</f>
        <v>51257</v>
      </c>
      <c r="Y421" s="86" t="str">
        <f>[2]Plan1!$C491</f>
        <v>Dia do Trabalho</v>
      </c>
      <c r="Z421" s="73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67">
        <f t="shared" si="191"/>
        <v>45491</v>
      </c>
      <c r="B422" s="68">
        <f t="shared" ca="1" si="172"/>
        <v>1263.948077</v>
      </c>
      <c r="C422" s="14">
        <f t="shared" si="173"/>
        <v>1000</v>
      </c>
      <c r="D422" s="58">
        <f t="shared" si="189"/>
        <v>45488</v>
      </c>
      <c r="E422" s="57">
        <f ca="1">IF(D422&lt;$B$1,VLOOKUP(D422,[1]DI!$A$4:$B$15000,2,FALSE),0)</f>
        <v>0.104</v>
      </c>
      <c r="F422" s="14">
        <f t="shared" ca="1" si="174"/>
        <v>1.0003926999999999</v>
      </c>
      <c r="G422" s="70">
        <f t="shared" ca="1" si="175"/>
        <v>1.2105231769354201</v>
      </c>
      <c r="H422" s="70">
        <f t="shared" si="176"/>
        <v>1</v>
      </c>
      <c r="I422" s="14">
        <f t="shared" ca="1" si="177"/>
        <v>1.21052318</v>
      </c>
      <c r="J422" s="13">
        <f t="shared" si="190"/>
        <v>2.69E-2</v>
      </c>
      <c r="K422" s="29">
        <f t="shared" si="178"/>
        <v>44894</v>
      </c>
      <c r="L422" s="2">
        <f t="shared" si="179"/>
        <v>410</v>
      </c>
      <c r="M422" s="17">
        <f t="shared" si="180"/>
        <v>410</v>
      </c>
      <c r="N422" s="12">
        <f t="shared" si="181"/>
        <v>1.044133725</v>
      </c>
      <c r="O422" s="12">
        <f t="shared" ca="1" si="182"/>
        <v>1.263948077</v>
      </c>
      <c r="P422" s="17">
        <f t="shared" si="183"/>
        <v>0</v>
      </c>
      <c r="Q422" s="14">
        <f t="shared" ca="1" si="184"/>
        <v>263.94807700000001</v>
      </c>
      <c r="R422" s="20">
        <f t="shared" si="188"/>
        <v>0</v>
      </c>
      <c r="S422" s="14">
        <f t="shared" si="185"/>
        <v>0</v>
      </c>
      <c r="T422" s="4" t="str">
        <f t="shared" si="186"/>
        <v>J=</v>
      </c>
      <c r="U422" s="29">
        <f t="shared" si="187"/>
        <v>45656</v>
      </c>
      <c r="V422" s="3"/>
      <c r="W422" s="3"/>
      <c r="X422" s="85">
        <f>[2]Plan1!$A492</f>
        <v>51287</v>
      </c>
      <c r="Y422" s="86" t="str">
        <f>[2]Plan1!$C492</f>
        <v>Corpus Christi</v>
      </c>
      <c r="Z422" s="73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67">
        <f t="shared" si="191"/>
        <v>45492</v>
      </c>
      <c r="B423" s="68">
        <f t="shared" ca="1" si="172"/>
        <v>1264.5776249999999</v>
      </c>
      <c r="C423" s="14">
        <f t="shared" si="173"/>
        <v>1000</v>
      </c>
      <c r="D423" s="58">
        <f t="shared" si="189"/>
        <v>45489</v>
      </c>
      <c r="E423" s="57">
        <f ca="1">IF(D423&lt;$B$1,VLOOKUP(D423,[1]DI!$A$4:$B$15000,2,FALSE),0)</f>
        <v>0.104</v>
      </c>
      <c r="F423" s="14">
        <f t="shared" ca="1" si="174"/>
        <v>1.0003926999999999</v>
      </c>
      <c r="G423" s="70">
        <f t="shared" ca="1" si="175"/>
        <v>1.2109985493869999</v>
      </c>
      <c r="H423" s="70">
        <f t="shared" si="176"/>
        <v>1</v>
      </c>
      <c r="I423" s="14">
        <f t="shared" ca="1" si="177"/>
        <v>1.21099855</v>
      </c>
      <c r="J423" s="13">
        <f t="shared" si="190"/>
        <v>2.69E-2</v>
      </c>
      <c r="K423" s="29">
        <f t="shared" si="178"/>
        <v>44894</v>
      </c>
      <c r="L423" s="2">
        <f t="shared" si="179"/>
        <v>411</v>
      </c>
      <c r="M423" s="17">
        <f t="shared" si="180"/>
        <v>411</v>
      </c>
      <c r="N423" s="12">
        <f t="shared" si="181"/>
        <v>1.0442437149999999</v>
      </c>
      <c r="O423" s="12">
        <f t="shared" ca="1" si="182"/>
        <v>1.264577625</v>
      </c>
      <c r="P423" s="17">
        <f t="shared" si="183"/>
        <v>0</v>
      </c>
      <c r="Q423" s="14">
        <f t="shared" ca="1" si="184"/>
        <v>264.57762500000001</v>
      </c>
      <c r="R423" s="20">
        <f t="shared" si="188"/>
        <v>0</v>
      </c>
      <c r="S423" s="14">
        <f t="shared" si="185"/>
        <v>0</v>
      </c>
      <c r="T423" s="4" t="str">
        <f t="shared" si="186"/>
        <v>J=</v>
      </c>
      <c r="U423" s="29">
        <f t="shared" si="187"/>
        <v>45656</v>
      </c>
      <c r="V423" s="3"/>
      <c r="W423" s="3"/>
      <c r="X423" s="85">
        <f>[2]Plan1!$A493</f>
        <v>51386</v>
      </c>
      <c r="Y423" s="86" t="str">
        <f>[2]Plan1!$C493</f>
        <v>Independência do Brasil</v>
      </c>
      <c r="Z423" s="73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67">
        <f t="shared" si="191"/>
        <v>45495</v>
      </c>
      <c r="B424" s="68">
        <f t="shared" ca="1" si="172"/>
        <v>1265.20749</v>
      </c>
      <c r="C424" s="14">
        <f t="shared" si="173"/>
        <v>1000</v>
      </c>
      <c r="D424" s="58">
        <f t="shared" si="189"/>
        <v>45490</v>
      </c>
      <c r="E424" s="57">
        <f ca="1">IF(D424&lt;$B$1,VLOOKUP(D424,[1]DI!$A$4:$B$15000,2,FALSE),0)</f>
        <v>0.104</v>
      </c>
      <c r="F424" s="14">
        <f t="shared" ca="1" si="174"/>
        <v>1.0003926999999999</v>
      </c>
      <c r="G424" s="70">
        <f t="shared" ca="1" si="175"/>
        <v>1.2114741085173399</v>
      </c>
      <c r="H424" s="70">
        <f t="shared" si="176"/>
        <v>1</v>
      </c>
      <c r="I424" s="14">
        <f t="shared" ca="1" si="177"/>
        <v>1.2114741099999999</v>
      </c>
      <c r="J424" s="13">
        <f t="shared" si="190"/>
        <v>2.69E-2</v>
      </c>
      <c r="K424" s="29">
        <f t="shared" si="178"/>
        <v>44894</v>
      </c>
      <c r="L424" s="2">
        <f t="shared" si="179"/>
        <v>412</v>
      </c>
      <c r="M424" s="17">
        <f t="shared" si="180"/>
        <v>412</v>
      </c>
      <c r="N424" s="12">
        <f t="shared" si="181"/>
        <v>1.0443537169999999</v>
      </c>
      <c r="O424" s="12">
        <f t="shared" ca="1" si="182"/>
        <v>1.2652074900000001</v>
      </c>
      <c r="P424" s="17">
        <f t="shared" si="183"/>
        <v>0</v>
      </c>
      <c r="Q424" s="14">
        <f t="shared" ca="1" si="184"/>
        <v>265.20749000000001</v>
      </c>
      <c r="R424" s="20">
        <f t="shared" si="188"/>
        <v>0</v>
      </c>
      <c r="S424" s="14">
        <f t="shared" si="185"/>
        <v>0</v>
      </c>
      <c r="T424" s="4" t="str">
        <f t="shared" si="186"/>
        <v>J=</v>
      </c>
      <c r="U424" s="29">
        <f t="shared" si="187"/>
        <v>45656</v>
      </c>
      <c r="V424" s="3"/>
      <c r="W424" s="3"/>
      <c r="X424" s="85">
        <f>[2]Plan1!$A494</f>
        <v>51421</v>
      </c>
      <c r="Y424" s="86" t="str">
        <f>[2]Plan1!$C494</f>
        <v>Nossa Sr.a Aparecida - Padroeira do Brasil</v>
      </c>
      <c r="Z424" s="73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67">
        <f t="shared" si="191"/>
        <v>45496</v>
      </c>
      <c r="B425" s="68">
        <f t="shared" ca="1" si="172"/>
        <v>1265.837661</v>
      </c>
      <c r="C425" s="14">
        <f t="shared" si="173"/>
        <v>1000</v>
      </c>
      <c r="D425" s="58">
        <f t="shared" si="189"/>
        <v>45491</v>
      </c>
      <c r="E425" s="57">
        <f ca="1">IF(D425&lt;$B$1,VLOOKUP(D425,[1]DI!$A$4:$B$15000,2,FALSE),0)</f>
        <v>0.104</v>
      </c>
      <c r="F425" s="14">
        <f t="shared" ca="1" si="174"/>
        <v>1.0003926999999999</v>
      </c>
      <c r="G425" s="70">
        <f t="shared" ca="1" si="175"/>
        <v>1.21194985439975</v>
      </c>
      <c r="H425" s="70">
        <f t="shared" si="176"/>
        <v>1</v>
      </c>
      <c r="I425" s="14">
        <f t="shared" ca="1" si="177"/>
        <v>1.2119498500000001</v>
      </c>
      <c r="J425" s="13">
        <f t="shared" si="190"/>
        <v>2.69E-2</v>
      </c>
      <c r="K425" s="29">
        <f t="shared" si="178"/>
        <v>44894</v>
      </c>
      <c r="L425" s="2">
        <f t="shared" si="179"/>
        <v>413</v>
      </c>
      <c r="M425" s="17">
        <f t="shared" si="180"/>
        <v>413</v>
      </c>
      <c r="N425" s="12">
        <f t="shared" si="181"/>
        <v>1.0444637299999999</v>
      </c>
      <c r="O425" s="12">
        <f t="shared" ca="1" si="182"/>
        <v>1.2658376609999999</v>
      </c>
      <c r="P425" s="17">
        <f t="shared" si="183"/>
        <v>0</v>
      </c>
      <c r="Q425" s="14">
        <f t="shared" ca="1" si="184"/>
        <v>265.83766100000003</v>
      </c>
      <c r="R425" s="20">
        <f t="shared" si="188"/>
        <v>0</v>
      </c>
      <c r="S425" s="14">
        <f t="shared" si="185"/>
        <v>0</v>
      </c>
      <c r="T425" s="4" t="str">
        <f t="shared" si="186"/>
        <v>J=</v>
      </c>
      <c r="U425" s="29">
        <f t="shared" si="187"/>
        <v>45656</v>
      </c>
      <c r="V425" s="3"/>
      <c r="W425" s="3"/>
      <c r="X425" s="85">
        <f>[2]Plan1!$A495</f>
        <v>51442</v>
      </c>
      <c r="Y425" s="86" t="str">
        <f>[2]Plan1!$C495</f>
        <v>Finados</v>
      </c>
      <c r="Z425" s="73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67">
        <f t="shared" si="191"/>
        <v>45497</v>
      </c>
      <c r="B426" s="68">
        <f t="shared" ca="1" si="172"/>
        <v>1266.4681599999999</v>
      </c>
      <c r="C426" s="14">
        <f t="shared" si="173"/>
        <v>1000</v>
      </c>
      <c r="D426" s="58">
        <f t="shared" si="189"/>
        <v>45492</v>
      </c>
      <c r="E426" s="57">
        <f ca="1">IF(D426&lt;$B$1,VLOOKUP(D426,[1]DI!$A$4:$B$15000,2,FALSE),0)</f>
        <v>0.104</v>
      </c>
      <c r="F426" s="14">
        <f t="shared" ca="1" si="174"/>
        <v>1.0003926999999999</v>
      </c>
      <c r="G426" s="70">
        <f t="shared" ca="1" si="175"/>
        <v>1.2124257871075701</v>
      </c>
      <c r="H426" s="70">
        <f t="shared" si="176"/>
        <v>1</v>
      </c>
      <c r="I426" s="14">
        <f t="shared" ca="1" si="177"/>
        <v>1.2124257899999999</v>
      </c>
      <c r="J426" s="13">
        <f t="shared" si="190"/>
        <v>2.69E-2</v>
      </c>
      <c r="K426" s="29">
        <f t="shared" si="178"/>
        <v>44894</v>
      </c>
      <c r="L426" s="2">
        <f t="shared" si="179"/>
        <v>414</v>
      </c>
      <c r="M426" s="17">
        <f t="shared" si="180"/>
        <v>414</v>
      </c>
      <c r="N426" s="12">
        <f t="shared" si="181"/>
        <v>1.044573755</v>
      </c>
      <c r="O426" s="12">
        <f t="shared" ca="1" si="182"/>
        <v>1.2664681600000001</v>
      </c>
      <c r="P426" s="17">
        <f t="shared" si="183"/>
        <v>0</v>
      </c>
      <c r="Q426" s="14">
        <f t="shared" ca="1" si="184"/>
        <v>266.46816000000001</v>
      </c>
      <c r="R426" s="20">
        <f t="shared" si="188"/>
        <v>0</v>
      </c>
      <c r="S426" s="14">
        <f t="shared" si="185"/>
        <v>0</v>
      </c>
      <c r="T426" s="4" t="str">
        <f t="shared" si="186"/>
        <v>J=</v>
      </c>
      <c r="U426" s="29">
        <f t="shared" si="187"/>
        <v>45656</v>
      </c>
      <c r="V426" s="3"/>
      <c r="W426" s="3"/>
      <c r="X426" s="85">
        <f>[2]Plan1!$A496</f>
        <v>51455</v>
      </c>
      <c r="Y426" s="86" t="str">
        <f>[2]Plan1!$C496</f>
        <v>Proclamação da República</v>
      </c>
      <c r="Z426" s="73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67">
        <f t="shared" si="191"/>
        <v>45498</v>
      </c>
      <c r="B427" s="68">
        <f t="shared" ca="1" si="172"/>
        <v>1267.0989650000001</v>
      </c>
      <c r="C427" s="14">
        <f t="shared" si="173"/>
        <v>1000</v>
      </c>
      <c r="D427" s="58">
        <f t="shared" si="189"/>
        <v>45495</v>
      </c>
      <c r="E427" s="57">
        <f ca="1">IF(D427&lt;$B$1,VLOOKUP(D427,[1]DI!$A$4:$B$15000,2,FALSE),0)</f>
        <v>0.104</v>
      </c>
      <c r="F427" s="14">
        <f t="shared" ca="1" si="174"/>
        <v>1.0003926999999999</v>
      </c>
      <c r="G427" s="70">
        <f t="shared" ca="1" si="175"/>
        <v>1.21290190671417</v>
      </c>
      <c r="H427" s="70">
        <f t="shared" si="176"/>
        <v>1</v>
      </c>
      <c r="I427" s="14">
        <f t="shared" ca="1" si="177"/>
        <v>1.21290191</v>
      </c>
      <c r="J427" s="13">
        <f t="shared" si="190"/>
        <v>2.69E-2</v>
      </c>
      <c r="K427" s="29">
        <f t="shared" si="178"/>
        <v>44894</v>
      </c>
      <c r="L427" s="2">
        <f t="shared" si="179"/>
        <v>415</v>
      </c>
      <c r="M427" s="17">
        <f t="shared" si="180"/>
        <v>415</v>
      </c>
      <c r="N427" s="12">
        <f t="shared" si="181"/>
        <v>1.044683791</v>
      </c>
      <c r="O427" s="12">
        <f t="shared" ca="1" si="182"/>
        <v>1.267098965</v>
      </c>
      <c r="P427" s="17">
        <f t="shared" si="183"/>
        <v>0</v>
      </c>
      <c r="Q427" s="14">
        <f t="shared" ca="1" si="184"/>
        <v>267.09896500000002</v>
      </c>
      <c r="R427" s="20">
        <f t="shared" si="188"/>
        <v>0</v>
      </c>
      <c r="S427" s="14">
        <f t="shared" si="185"/>
        <v>0</v>
      </c>
      <c r="T427" s="4" t="str">
        <f t="shared" si="186"/>
        <v>J=</v>
      </c>
      <c r="U427" s="29">
        <f t="shared" si="187"/>
        <v>45656</v>
      </c>
      <c r="V427" s="3"/>
      <c r="W427" s="3"/>
      <c r="X427" s="85">
        <f>[2]Plan1!$A497</f>
        <v>51460</v>
      </c>
      <c r="Y427" s="86" t="str">
        <f>[2]Plan1!$C497</f>
        <v>Dia Nacional de Zumbi e da Consciência Negra</v>
      </c>
      <c r="Z427" s="73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67">
        <f t="shared" si="191"/>
        <v>45499</v>
      </c>
      <c r="B428" s="68">
        <f t="shared" ca="1" si="172"/>
        <v>1267.7300789999999</v>
      </c>
      <c r="C428" s="14">
        <f t="shared" si="173"/>
        <v>1000</v>
      </c>
      <c r="D428" s="58">
        <f t="shared" si="189"/>
        <v>45496</v>
      </c>
      <c r="E428" s="57">
        <f ca="1">IF(D428&lt;$B$1,VLOOKUP(D428,[1]DI!$A$4:$B$15000,2,FALSE),0)</f>
        <v>0.104</v>
      </c>
      <c r="F428" s="14">
        <f t="shared" ca="1" si="174"/>
        <v>1.0003926999999999</v>
      </c>
      <c r="G428" s="70">
        <f t="shared" ca="1" si="175"/>
        <v>1.21337821329294</v>
      </c>
      <c r="H428" s="70">
        <f t="shared" si="176"/>
        <v>1</v>
      </c>
      <c r="I428" s="14">
        <f t="shared" ca="1" si="177"/>
        <v>1.2133782099999999</v>
      </c>
      <c r="J428" s="13">
        <f t="shared" si="190"/>
        <v>2.69E-2</v>
      </c>
      <c r="K428" s="29">
        <f t="shared" si="178"/>
        <v>44894</v>
      </c>
      <c r="L428" s="2">
        <f t="shared" si="179"/>
        <v>416</v>
      </c>
      <c r="M428" s="17">
        <f t="shared" si="180"/>
        <v>416</v>
      </c>
      <c r="N428" s="12">
        <f t="shared" si="181"/>
        <v>1.0447938400000001</v>
      </c>
      <c r="O428" s="12">
        <f t="shared" ca="1" si="182"/>
        <v>1.2677300789999999</v>
      </c>
      <c r="P428" s="17">
        <f t="shared" si="183"/>
        <v>0</v>
      </c>
      <c r="Q428" s="14">
        <f t="shared" ca="1" si="184"/>
        <v>267.73007899999999</v>
      </c>
      <c r="R428" s="20">
        <f t="shared" si="188"/>
        <v>0</v>
      </c>
      <c r="S428" s="14">
        <f t="shared" si="185"/>
        <v>0</v>
      </c>
      <c r="T428" s="4" t="str">
        <f t="shared" si="186"/>
        <v>J=</v>
      </c>
      <c r="U428" s="29">
        <f t="shared" si="187"/>
        <v>45656</v>
      </c>
      <c r="V428" s="3"/>
      <c r="W428" s="3"/>
      <c r="X428" s="85">
        <f>[2]Plan1!$A498</f>
        <v>51495</v>
      </c>
      <c r="Y428" s="86" t="str">
        <f>[2]Plan1!$C498</f>
        <v>Natal</v>
      </c>
      <c r="Z428" s="73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67">
        <f t="shared" si="191"/>
        <v>45502</v>
      </c>
      <c r="B429" s="68">
        <f t="shared" ca="1" si="172"/>
        <v>1268.361519</v>
      </c>
      <c r="C429" s="14">
        <f t="shared" si="173"/>
        <v>1000</v>
      </c>
      <c r="D429" s="58">
        <f t="shared" si="189"/>
        <v>45497</v>
      </c>
      <c r="E429" s="57">
        <f ca="1">IF(D429&lt;$B$1,VLOOKUP(D429,[1]DI!$A$4:$B$15000,2,FALSE),0)</f>
        <v>0.104</v>
      </c>
      <c r="F429" s="14">
        <f t="shared" ca="1" si="174"/>
        <v>1.0003926999999999</v>
      </c>
      <c r="G429" s="70">
        <f t="shared" ca="1" si="175"/>
        <v>1.2138547069173</v>
      </c>
      <c r="H429" s="70">
        <f t="shared" si="176"/>
        <v>1</v>
      </c>
      <c r="I429" s="14">
        <f t="shared" ca="1" si="177"/>
        <v>1.2138547099999999</v>
      </c>
      <c r="J429" s="13">
        <f t="shared" si="190"/>
        <v>2.69E-2</v>
      </c>
      <c r="K429" s="29">
        <f t="shared" si="178"/>
        <v>44894</v>
      </c>
      <c r="L429" s="2">
        <f t="shared" si="179"/>
        <v>417</v>
      </c>
      <c r="M429" s="17">
        <f t="shared" si="180"/>
        <v>417</v>
      </c>
      <c r="N429" s="12">
        <f t="shared" si="181"/>
        <v>1.0449038989999999</v>
      </c>
      <c r="O429" s="12">
        <f t="shared" ca="1" si="182"/>
        <v>1.2683615189999999</v>
      </c>
      <c r="P429" s="17">
        <f t="shared" si="183"/>
        <v>0</v>
      </c>
      <c r="Q429" s="14">
        <f t="shared" ca="1" si="184"/>
        <v>268.36151899999999</v>
      </c>
      <c r="R429" s="20">
        <f t="shared" si="188"/>
        <v>0</v>
      </c>
      <c r="S429" s="14">
        <f t="shared" si="185"/>
        <v>0</v>
      </c>
      <c r="T429" s="4" t="str">
        <f t="shared" si="186"/>
        <v>J=</v>
      </c>
      <c r="U429" s="29">
        <f t="shared" si="187"/>
        <v>45656</v>
      </c>
      <c r="V429" s="3"/>
      <c r="W429" s="3"/>
      <c r="X429" s="85">
        <f>[2]Plan1!$A499</f>
        <v>51502</v>
      </c>
      <c r="Y429" s="86" t="str">
        <f>[2]Plan1!$C499</f>
        <v>Confraternização Universal</v>
      </c>
      <c r="Z429" s="73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67">
        <f t="shared" si="191"/>
        <v>45503</v>
      </c>
      <c r="B430" s="68">
        <f t="shared" ca="1" si="172"/>
        <v>1268.9932679999999</v>
      </c>
      <c r="C430" s="14">
        <f t="shared" si="173"/>
        <v>1000</v>
      </c>
      <c r="D430" s="58">
        <f t="shared" si="189"/>
        <v>45498</v>
      </c>
      <c r="E430" s="57">
        <f ca="1">IF(D430&lt;$B$1,VLOOKUP(D430,[1]DI!$A$4:$B$15000,2,FALSE),0)</f>
        <v>0.104</v>
      </c>
      <c r="F430" s="14">
        <f t="shared" ca="1" si="174"/>
        <v>1.0003926999999999</v>
      </c>
      <c r="G430" s="70">
        <f t="shared" ca="1" si="175"/>
        <v>1.21433138766071</v>
      </c>
      <c r="H430" s="70">
        <f t="shared" si="176"/>
        <v>1</v>
      </c>
      <c r="I430" s="14">
        <f t="shared" ca="1" si="177"/>
        <v>1.2143313899999999</v>
      </c>
      <c r="J430" s="13">
        <f t="shared" si="190"/>
        <v>2.69E-2</v>
      </c>
      <c r="K430" s="29">
        <f t="shared" si="178"/>
        <v>44894</v>
      </c>
      <c r="L430" s="2">
        <f t="shared" si="179"/>
        <v>418</v>
      </c>
      <c r="M430" s="17">
        <f t="shared" si="180"/>
        <v>418</v>
      </c>
      <c r="N430" s="12">
        <f t="shared" si="181"/>
        <v>1.0450139709999999</v>
      </c>
      <c r="O430" s="12">
        <f t="shared" ca="1" si="182"/>
        <v>1.268993268</v>
      </c>
      <c r="P430" s="17">
        <f t="shared" si="183"/>
        <v>0</v>
      </c>
      <c r="Q430" s="14">
        <f t="shared" ca="1" si="184"/>
        <v>268.993268</v>
      </c>
      <c r="R430" s="20">
        <f t="shared" si="188"/>
        <v>0</v>
      </c>
      <c r="S430" s="14">
        <f t="shared" si="185"/>
        <v>0</v>
      </c>
      <c r="T430" s="4" t="str">
        <f t="shared" si="186"/>
        <v>J=</v>
      </c>
      <c r="U430" s="29">
        <f t="shared" si="187"/>
        <v>45656</v>
      </c>
      <c r="V430" s="3"/>
      <c r="W430" s="3"/>
      <c r="X430" s="85">
        <f>[2]Plan1!$A500</f>
        <v>51564</v>
      </c>
      <c r="Y430" s="86" t="str">
        <f>[2]Plan1!$C500</f>
        <v>Carnaval</v>
      </c>
      <c r="Z430" s="73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67">
        <f t="shared" si="191"/>
        <v>45504</v>
      </c>
      <c r="B431" s="68">
        <f t="shared" ca="1" si="172"/>
        <v>1269.6253320000001</v>
      </c>
      <c r="C431" s="14">
        <f t="shared" si="173"/>
        <v>1000</v>
      </c>
      <c r="D431" s="58">
        <f t="shared" si="189"/>
        <v>45499</v>
      </c>
      <c r="E431" s="57">
        <f ca="1">IF(D431&lt;$B$1,VLOOKUP(D431,[1]DI!$A$4:$B$15000,2,FALSE),0)</f>
        <v>0.104</v>
      </c>
      <c r="F431" s="14">
        <f t="shared" ca="1" si="174"/>
        <v>1.0003926999999999</v>
      </c>
      <c r="G431" s="70">
        <f t="shared" ca="1" si="175"/>
        <v>1.21480825559664</v>
      </c>
      <c r="H431" s="70">
        <f t="shared" si="176"/>
        <v>1</v>
      </c>
      <c r="I431" s="14">
        <f t="shared" ca="1" si="177"/>
        <v>1.2148082600000001</v>
      </c>
      <c r="J431" s="13">
        <f t="shared" si="190"/>
        <v>2.69E-2</v>
      </c>
      <c r="K431" s="29">
        <f t="shared" si="178"/>
        <v>44894</v>
      </c>
      <c r="L431" s="2">
        <f t="shared" si="179"/>
        <v>419</v>
      </c>
      <c r="M431" s="17">
        <f t="shared" si="180"/>
        <v>419</v>
      </c>
      <c r="N431" s="12">
        <f t="shared" si="181"/>
        <v>1.0451240530000001</v>
      </c>
      <c r="O431" s="12">
        <f t="shared" ca="1" si="182"/>
        <v>1.2696253319999999</v>
      </c>
      <c r="P431" s="17">
        <f t="shared" si="183"/>
        <v>0</v>
      </c>
      <c r="Q431" s="14">
        <f t="shared" ca="1" si="184"/>
        <v>269.62533200000001</v>
      </c>
      <c r="R431" s="20">
        <f t="shared" si="188"/>
        <v>0</v>
      </c>
      <c r="S431" s="14">
        <f t="shared" si="185"/>
        <v>0</v>
      </c>
      <c r="T431" s="4" t="str">
        <f t="shared" si="186"/>
        <v>J=</v>
      </c>
      <c r="U431" s="29">
        <f t="shared" si="187"/>
        <v>45656</v>
      </c>
      <c r="V431" s="3"/>
      <c r="W431" s="3"/>
      <c r="X431" s="85">
        <f>[2]Plan1!$A501</f>
        <v>51565</v>
      </c>
      <c r="Y431" s="86" t="str">
        <f>[2]Plan1!$C501</f>
        <v>Carnaval</v>
      </c>
      <c r="Z431" s="73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67">
        <f t="shared" si="191"/>
        <v>45505</v>
      </c>
      <c r="B432" s="68">
        <f t="shared" ca="1" si="172"/>
        <v>1270.2577059999999</v>
      </c>
      <c r="C432" s="14">
        <f t="shared" si="173"/>
        <v>1000</v>
      </c>
      <c r="D432" s="58">
        <f t="shared" si="189"/>
        <v>45502</v>
      </c>
      <c r="E432" s="57">
        <f ca="1">IF(D432&lt;$B$1,VLOOKUP(D432,[1]DI!$A$4:$B$15000,2,FALSE),0)</f>
        <v>0.104</v>
      </c>
      <c r="F432" s="14">
        <f t="shared" ca="1" si="174"/>
        <v>1.0003926999999999</v>
      </c>
      <c r="G432" s="70">
        <f t="shared" ca="1" si="175"/>
        <v>1.2152853107986099</v>
      </c>
      <c r="H432" s="70">
        <f t="shared" si="176"/>
        <v>1</v>
      </c>
      <c r="I432" s="14">
        <f t="shared" ca="1" si="177"/>
        <v>1.2152853100000001</v>
      </c>
      <c r="J432" s="13">
        <f t="shared" si="190"/>
        <v>2.69E-2</v>
      </c>
      <c r="K432" s="29">
        <f t="shared" si="178"/>
        <v>44894</v>
      </c>
      <c r="L432" s="2">
        <f t="shared" si="179"/>
        <v>420</v>
      </c>
      <c r="M432" s="17">
        <f t="shared" si="180"/>
        <v>420</v>
      </c>
      <c r="N432" s="12">
        <f t="shared" si="181"/>
        <v>1.045234148</v>
      </c>
      <c r="O432" s="12">
        <f t="shared" ca="1" si="182"/>
        <v>1.270257706</v>
      </c>
      <c r="P432" s="17">
        <f t="shared" si="183"/>
        <v>0</v>
      </c>
      <c r="Q432" s="14">
        <f t="shared" ca="1" si="184"/>
        <v>270.25770599999998</v>
      </c>
      <c r="R432" s="20">
        <f t="shared" si="188"/>
        <v>0</v>
      </c>
      <c r="S432" s="14">
        <f t="shared" si="185"/>
        <v>0</v>
      </c>
      <c r="T432" s="4" t="str">
        <f t="shared" si="186"/>
        <v>J=</v>
      </c>
      <c r="U432" s="29">
        <f t="shared" si="187"/>
        <v>45656</v>
      </c>
      <c r="V432" s="3"/>
      <c r="W432" s="3"/>
      <c r="X432" s="85">
        <f>[2]Plan1!$A502</f>
        <v>51610</v>
      </c>
      <c r="Y432" s="86" t="str">
        <f>[2]Plan1!$C502</f>
        <v>Paixão de Cristo</v>
      </c>
      <c r="Z432" s="73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67">
        <f t="shared" si="191"/>
        <v>45506</v>
      </c>
      <c r="B433" s="68">
        <f t="shared" ca="1" si="172"/>
        <v>1270.890396</v>
      </c>
      <c r="C433" s="14">
        <f t="shared" si="173"/>
        <v>1000</v>
      </c>
      <c r="D433" s="58">
        <f t="shared" si="189"/>
        <v>45503</v>
      </c>
      <c r="E433" s="57">
        <f ca="1">IF(D433&lt;$B$1,VLOOKUP(D433,[1]DI!$A$4:$B$15000,2,FALSE),0)</f>
        <v>0.104</v>
      </c>
      <c r="F433" s="14">
        <f t="shared" ca="1" si="174"/>
        <v>1.0003926999999999</v>
      </c>
      <c r="G433" s="70">
        <f t="shared" ca="1" si="175"/>
        <v>1.2157625533401599</v>
      </c>
      <c r="H433" s="70">
        <f t="shared" si="176"/>
        <v>1</v>
      </c>
      <c r="I433" s="14">
        <f t="shared" ca="1" si="177"/>
        <v>1.21576255</v>
      </c>
      <c r="J433" s="13">
        <f t="shared" si="190"/>
        <v>2.69E-2</v>
      </c>
      <c r="K433" s="29">
        <f t="shared" si="178"/>
        <v>44894</v>
      </c>
      <c r="L433" s="2">
        <f t="shared" si="179"/>
        <v>421</v>
      </c>
      <c r="M433" s="17">
        <f t="shared" si="180"/>
        <v>421</v>
      </c>
      <c r="N433" s="12">
        <f t="shared" si="181"/>
        <v>1.045344254</v>
      </c>
      <c r="O433" s="12">
        <f t="shared" ca="1" si="182"/>
        <v>1.270890396</v>
      </c>
      <c r="P433" s="17">
        <f t="shared" si="183"/>
        <v>0</v>
      </c>
      <c r="Q433" s="14">
        <f t="shared" ca="1" si="184"/>
        <v>270.89039600000001</v>
      </c>
      <c r="R433" s="20">
        <f t="shared" si="188"/>
        <v>0</v>
      </c>
      <c r="S433" s="14">
        <f t="shared" si="185"/>
        <v>0</v>
      </c>
      <c r="T433" s="4" t="str">
        <f t="shared" si="186"/>
        <v>J=</v>
      </c>
      <c r="U433" s="29">
        <f t="shared" si="187"/>
        <v>45656</v>
      </c>
      <c r="V433" s="3"/>
      <c r="W433" s="3"/>
      <c r="X433" s="85">
        <f>[2]Plan1!$A503</f>
        <v>51612</v>
      </c>
      <c r="Y433" s="86" t="str">
        <f>[2]Plan1!$C503</f>
        <v>Tiradentes</v>
      </c>
      <c r="Z433" s="73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67">
        <f t="shared" si="191"/>
        <v>45509</v>
      </c>
      <c r="B434" s="68">
        <f t="shared" ca="1" si="172"/>
        <v>1271.523404</v>
      </c>
      <c r="C434" s="14">
        <f t="shared" si="173"/>
        <v>1000</v>
      </c>
      <c r="D434" s="58">
        <f t="shared" si="189"/>
        <v>45504</v>
      </c>
      <c r="E434" s="57">
        <f ca="1">IF(D434&lt;$B$1,VLOOKUP(D434,[1]DI!$A$4:$B$15000,2,FALSE),0)</f>
        <v>0.104</v>
      </c>
      <c r="F434" s="14">
        <f t="shared" ca="1" si="174"/>
        <v>1.0003926999999999</v>
      </c>
      <c r="G434" s="70">
        <f t="shared" ca="1" si="175"/>
        <v>1.21623998329486</v>
      </c>
      <c r="H434" s="70">
        <f t="shared" si="176"/>
        <v>1</v>
      </c>
      <c r="I434" s="14">
        <f t="shared" ca="1" si="177"/>
        <v>1.2162399800000001</v>
      </c>
      <c r="J434" s="13">
        <f t="shared" si="190"/>
        <v>2.69E-2</v>
      </c>
      <c r="K434" s="29">
        <f t="shared" si="178"/>
        <v>44894</v>
      </c>
      <c r="L434" s="2">
        <f t="shared" si="179"/>
        <v>422</v>
      </c>
      <c r="M434" s="17">
        <f t="shared" si="180"/>
        <v>422</v>
      </c>
      <c r="N434" s="12">
        <f t="shared" si="181"/>
        <v>1.045454372</v>
      </c>
      <c r="O434" s="12">
        <f t="shared" ca="1" si="182"/>
        <v>1.2715234040000001</v>
      </c>
      <c r="P434" s="17">
        <f t="shared" si="183"/>
        <v>0</v>
      </c>
      <c r="Q434" s="14">
        <f t="shared" ca="1" si="184"/>
        <v>271.52340400000003</v>
      </c>
      <c r="R434" s="20">
        <f t="shared" si="188"/>
        <v>0</v>
      </c>
      <c r="S434" s="14">
        <f t="shared" si="185"/>
        <v>0</v>
      </c>
      <c r="T434" s="4" t="str">
        <f t="shared" si="186"/>
        <v>J=</v>
      </c>
      <c r="U434" s="29">
        <f t="shared" si="187"/>
        <v>45656</v>
      </c>
      <c r="V434" s="3"/>
      <c r="W434" s="3"/>
      <c r="X434" s="85">
        <f>[2]Plan1!$A504</f>
        <v>51622</v>
      </c>
      <c r="Y434" s="86" t="str">
        <f>[2]Plan1!$C504</f>
        <v>Dia do Trabalho</v>
      </c>
      <c r="Z434" s="73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67">
        <f t="shared" si="191"/>
        <v>45510</v>
      </c>
      <c r="B435" s="68">
        <f t="shared" ca="1" si="172"/>
        <v>1272.1567299999999</v>
      </c>
      <c r="C435" s="14">
        <f t="shared" si="173"/>
        <v>1000</v>
      </c>
      <c r="D435" s="58">
        <f t="shared" si="189"/>
        <v>45505</v>
      </c>
      <c r="E435" s="57">
        <f ca="1">IF(D435&lt;$B$1,VLOOKUP(D435,[1]DI!$A$4:$B$15000,2,FALSE),0)</f>
        <v>0.104</v>
      </c>
      <c r="F435" s="14">
        <f t="shared" ca="1" si="174"/>
        <v>1.0003926999999999</v>
      </c>
      <c r="G435" s="70">
        <f t="shared" ca="1" si="175"/>
        <v>1.2167176007363001</v>
      </c>
      <c r="H435" s="70">
        <f t="shared" si="176"/>
        <v>1</v>
      </c>
      <c r="I435" s="14">
        <f t="shared" ca="1" si="177"/>
        <v>1.2167176</v>
      </c>
      <c r="J435" s="13">
        <f t="shared" si="190"/>
        <v>2.69E-2</v>
      </c>
      <c r="K435" s="29">
        <f t="shared" si="178"/>
        <v>44894</v>
      </c>
      <c r="L435" s="2">
        <f t="shared" si="179"/>
        <v>423</v>
      </c>
      <c r="M435" s="17">
        <f t="shared" si="180"/>
        <v>423</v>
      </c>
      <c r="N435" s="12">
        <f t="shared" si="181"/>
        <v>1.0455645010000001</v>
      </c>
      <c r="O435" s="12">
        <f t="shared" ca="1" si="182"/>
        <v>1.2721567300000001</v>
      </c>
      <c r="P435" s="17">
        <f t="shared" si="183"/>
        <v>0</v>
      </c>
      <c r="Q435" s="14">
        <f t="shared" ca="1" si="184"/>
        <v>272.15672999999998</v>
      </c>
      <c r="R435" s="20">
        <f t="shared" si="188"/>
        <v>0</v>
      </c>
      <c r="S435" s="14">
        <f t="shared" si="185"/>
        <v>0</v>
      </c>
      <c r="T435" s="4" t="str">
        <f t="shared" si="186"/>
        <v>J=</v>
      </c>
      <c r="U435" s="29">
        <f t="shared" si="187"/>
        <v>45656</v>
      </c>
      <c r="V435" s="3"/>
      <c r="W435" s="3"/>
      <c r="X435" s="85">
        <f>[2]Plan1!$A505</f>
        <v>51672</v>
      </c>
      <c r="Y435" s="86" t="str">
        <f>[2]Plan1!$C505</f>
        <v>Corpus Christi</v>
      </c>
      <c r="Z435" s="73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67">
        <f t="shared" si="191"/>
        <v>45511</v>
      </c>
      <c r="B436" s="68">
        <f t="shared" ca="1" si="172"/>
        <v>1272.790375</v>
      </c>
      <c r="C436" s="14">
        <f t="shared" si="173"/>
        <v>1000</v>
      </c>
      <c r="D436" s="58">
        <f t="shared" si="189"/>
        <v>45506</v>
      </c>
      <c r="E436" s="57">
        <f ca="1">IF(D436&lt;$B$1,VLOOKUP(D436,[1]DI!$A$4:$B$15000,2,FALSE),0)</f>
        <v>0.104</v>
      </c>
      <c r="F436" s="14">
        <f t="shared" ca="1" si="174"/>
        <v>1.0003926999999999</v>
      </c>
      <c r="G436" s="70">
        <f t="shared" ca="1" si="175"/>
        <v>1.21719540573811</v>
      </c>
      <c r="H436" s="70">
        <f t="shared" si="176"/>
        <v>1</v>
      </c>
      <c r="I436" s="14">
        <f t="shared" ca="1" si="177"/>
        <v>1.21719541</v>
      </c>
      <c r="J436" s="13">
        <f t="shared" si="190"/>
        <v>2.69E-2</v>
      </c>
      <c r="K436" s="29">
        <f t="shared" si="178"/>
        <v>44894</v>
      </c>
      <c r="L436" s="2">
        <f t="shared" si="179"/>
        <v>424</v>
      </c>
      <c r="M436" s="17">
        <f t="shared" si="180"/>
        <v>424</v>
      </c>
      <c r="N436" s="12">
        <f t="shared" si="181"/>
        <v>1.045674642</v>
      </c>
      <c r="O436" s="12">
        <f t="shared" ca="1" si="182"/>
        <v>1.272790375</v>
      </c>
      <c r="P436" s="17">
        <f t="shared" si="183"/>
        <v>0</v>
      </c>
      <c r="Q436" s="14">
        <f t="shared" ca="1" si="184"/>
        <v>272.79037499999998</v>
      </c>
      <c r="R436" s="20">
        <f t="shared" si="188"/>
        <v>0</v>
      </c>
      <c r="S436" s="14">
        <f t="shared" si="185"/>
        <v>0</v>
      </c>
      <c r="T436" s="4" t="str">
        <f t="shared" si="186"/>
        <v>J=</v>
      </c>
      <c r="U436" s="29">
        <f t="shared" si="187"/>
        <v>45656</v>
      </c>
      <c r="V436" s="3"/>
      <c r="W436" s="3"/>
      <c r="X436" s="85">
        <f>[2]Plan1!$A506</f>
        <v>51751</v>
      </c>
      <c r="Y436" s="86" t="str">
        <f>[2]Plan1!$C506</f>
        <v>Independência do Brasil</v>
      </c>
      <c r="Z436" s="73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67">
        <f t="shared" si="191"/>
        <v>45512</v>
      </c>
      <c r="B437" s="68">
        <f t="shared" ca="1" si="172"/>
        <v>1273.4243260000001</v>
      </c>
      <c r="C437" s="14">
        <f t="shared" si="173"/>
        <v>1000</v>
      </c>
      <c r="D437" s="58">
        <f t="shared" si="189"/>
        <v>45509</v>
      </c>
      <c r="E437" s="57">
        <f ca="1">IF(D437&lt;$B$1,VLOOKUP(D437,[1]DI!$A$4:$B$15000,2,FALSE),0)</f>
        <v>0.104</v>
      </c>
      <c r="F437" s="14">
        <f t="shared" ca="1" si="174"/>
        <v>1.0003926999999999</v>
      </c>
      <c r="G437" s="70">
        <f t="shared" ca="1" si="175"/>
        <v>1.2176733983739401</v>
      </c>
      <c r="H437" s="70">
        <f t="shared" si="176"/>
        <v>1</v>
      </c>
      <c r="I437" s="14">
        <f t="shared" ca="1" si="177"/>
        <v>1.2176734</v>
      </c>
      <c r="J437" s="13">
        <f t="shared" si="190"/>
        <v>2.69E-2</v>
      </c>
      <c r="K437" s="29">
        <f t="shared" si="178"/>
        <v>44894</v>
      </c>
      <c r="L437" s="2">
        <f t="shared" si="179"/>
        <v>425</v>
      </c>
      <c r="M437" s="17">
        <f t="shared" si="180"/>
        <v>425</v>
      </c>
      <c r="N437" s="12">
        <f t="shared" si="181"/>
        <v>1.045784794</v>
      </c>
      <c r="O437" s="12">
        <f t="shared" ca="1" si="182"/>
        <v>1.273424326</v>
      </c>
      <c r="P437" s="17">
        <f t="shared" si="183"/>
        <v>0</v>
      </c>
      <c r="Q437" s="14">
        <f t="shared" ca="1" si="184"/>
        <v>273.42432600000001</v>
      </c>
      <c r="R437" s="20">
        <f t="shared" si="188"/>
        <v>0</v>
      </c>
      <c r="S437" s="14">
        <f t="shared" si="185"/>
        <v>0</v>
      </c>
      <c r="T437" s="4" t="str">
        <f t="shared" si="186"/>
        <v>J=</v>
      </c>
      <c r="U437" s="29">
        <f t="shared" si="187"/>
        <v>45656</v>
      </c>
      <c r="V437" s="3"/>
      <c r="W437" s="3"/>
      <c r="X437" s="85">
        <f>[2]Plan1!$A507</f>
        <v>51786</v>
      </c>
      <c r="Y437" s="86" t="str">
        <f>[2]Plan1!$C507</f>
        <v>Nossa Sr.a Aparecida - Padroeira do Brasil</v>
      </c>
      <c r="Z437" s="73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67">
        <f t="shared" si="191"/>
        <v>45513</v>
      </c>
      <c r="B438" s="68">
        <f t="shared" ca="1" si="172"/>
        <v>1274.058597</v>
      </c>
      <c r="C438" s="14">
        <f t="shared" si="173"/>
        <v>1000</v>
      </c>
      <c r="D438" s="58">
        <f t="shared" si="189"/>
        <v>45510</v>
      </c>
      <c r="E438" s="57">
        <f ca="1">IF(D438&lt;$B$1,VLOOKUP(D438,[1]DI!$A$4:$B$15000,2,FALSE),0)</f>
        <v>0.104</v>
      </c>
      <c r="F438" s="14">
        <f t="shared" ca="1" si="174"/>
        <v>1.0003926999999999</v>
      </c>
      <c r="G438" s="70">
        <f t="shared" ca="1" si="175"/>
        <v>1.2181515787174799</v>
      </c>
      <c r="H438" s="70">
        <f t="shared" si="176"/>
        <v>1</v>
      </c>
      <c r="I438" s="14">
        <f t="shared" ca="1" si="177"/>
        <v>1.21815158</v>
      </c>
      <c r="J438" s="13">
        <f t="shared" si="190"/>
        <v>2.69E-2</v>
      </c>
      <c r="K438" s="29">
        <f t="shared" si="178"/>
        <v>44894</v>
      </c>
      <c r="L438" s="2">
        <f t="shared" si="179"/>
        <v>426</v>
      </c>
      <c r="M438" s="17">
        <f t="shared" si="180"/>
        <v>426</v>
      </c>
      <c r="N438" s="12">
        <f t="shared" si="181"/>
        <v>1.045894959</v>
      </c>
      <c r="O438" s="12">
        <f t="shared" ca="1" si="182"/>
        <v>1.274058597</v>
      </c>
      <c r="P438" s="17">
        <f t="shared" si="183"/>
        <v>0</v>
      </c>
      <c r="Q438" s="14">
        <f t="shared" ca="1" si="184"/>
        <v>274.05859700000002</v>
      </c>
      <c r="R438" s="20">
        <f t="shared" si="188"/>
        <v>0</v>
      </c>
      <c r="S438" s="14">
        <f t="shared" si="185"/>
        <v>0</v>
      </c>
      <c r="T438" s="4" t="str">
        <f t="shared" si="186"/>
        <v>J=</v>
      </c>
      <c r="U438" s="29">
        <f t="shared" si="187"/>
        <v>45656</v>
      </c>
      <c r="V438" s="3"/>
      <c r="W438" s="3"/>
      <c r="X438" s="85">
        <f>[2]Plan1!$A508</f>
        <v>51807</v>
      </c>
      <c r="Y438" s="86" t="str">
        <f>[2]Plan1!$C508</f>
        <v>Finados</v>
      </c>
      <c r="Z438" s="73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67">
        <f t="shared" si="191"/>
        <v>45516</v>
      </c>
      <c r="B439" s="68">
        <f t="shared" ca="1" si="172"/>
        <v>1274.693184</v>
      </c>
      <c r="C439" s="14">
        <f t="shared" si="173"/>
        <v>1000</v>
      </c>
      <c r="D439" s="58">
        <f t="shared" si="189"/>
        <v>45511</v>
      </c>
      <c r="E439" s="57">
        <f ca="1">IF(D439&lt;$B$1,VLOOKUP(D439,[1]DI!$A$4:$B$15000,2,FALSE),0)</f>
        <v>0.104</v>
      </c>
      <c r="F439" s="14">
        <f t="shared" ca="1" si="174"/>
        <v>1.0003926999999999</v>
      </c>
      <c r="G439" s="70">
        <f t="shared" ca="1" si="175"/>
        <v>1.21862994684244</v>
      </c>
      <c r="H439" s="70">
        <f t="shared" si="176"/>
        <v>1</v>
      </c>
      <c r="I439" s="14">
        <f t="shared" ca="1" si="177"/>
        <v>1.21862995</v>
      </c>
      <c r="J439" s="13">
        <f t="shared" si="190"/>
        <v>2.69E-2</v>
      </c>
      <c r="K439" s="29">
        <f t="shared" si="178"/>
        <v>44894</v>
      </c>
      <c r="L439" s="2">
        <f t="shared" si="179"/>
        <v>427</v>
      </c>
      <c r="M439" s="17">
        <f t="shared" si="180"/>
        <v>427</v>
      </c>
      <c r="N439" s="12">
        <f t="shared" si="181"/>
        <v>1.0460051340000001</v>
      </c>
      <c r="O439" s="12">
        <f t="shared" ca="1" si="182"/>
        <v>1.274693184</v>
      </c>
      <c r="P439" s="17">
        <f t="shared" si="183"/>
        <v>0</v>
      </c>
      <c r="Q439" s="14">
        <f t="shared" ca="1" si="184"/>
        <v>274.69318399999997</v>
      </c>
      <c r="R439" s="20">
        <f t="shared" si="188"/>
        <v>0</v>
      </c>
      <c r="S439" s="14">
        <f t="shared" si="185"/>
        <v>0</v>
      </c>
      <c r="T439" s="4" t="str">
        <f t="shared" si="186"/>
        <v>J=</v>
      </c>
      <c r="U439" s="29">
        <f t="shared" si="187"/>
        <v>45656</v>
      </c>
      <c r="V439" s="3"/>
      <c r="W439" s="3"/>
      <c r="X439" s="85">
        <f>[2]Plan1!$A509</f>
        <v>51820</v>
      </c>
      <c r="Y439" s="86" t="str">
        <f>[2]Plan1!$C509</f>
        <v>Proclamação da República</v>
      </c>
      <c r="Z439" s="73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67">
        <f t="shared" si="191"/>
        <v>45517</v>
      </c>
      <c r="B440" s="68">
        <f t="shared" ca="1" si="172"/>
        <v>1275.3280810000001</v>
      </c>
      <c r="C440" s="14">
        <f t="shared" si="173"/>
        <v>1000</v>
      </c>
      <c r="D440" s="58">
        <f t="shared" si="189"/>
        <v>45512</v>
      </c>
      <c r="E440" s="57">
        <f ca="1">IF(D440&lt;$B$1,VLOOKUP(D440,[1]DI!$A$4:$B$15000,2,FALSE),0)</f>
        <v>0.104</v>
      </c>
      <c r="F440" s="14">
        <f t="shared" ca="1" si="174"/>
        <v>1.0003926999999999</v>
      </c>
      <c r="G440" s="70">
        <f t="shared" ca="1" si="175"/>
        <v>1.2191085028225599</v>
      </c>
      <c r="H440" s="70">
        <f t="shared" si="176"/>
        <v>1</v>
      </c>
      <c r="I440" s="14">
        <f t="shared" ca="1" si="177"/>
        <v>1.2191084999999999</v>
      </c>
      <c r="J440" s="13">
        <f t="shared" si="190"/>
        <v>2.69E-2</v>
      </c>
      <c r="K440" s="29">
        <f t="shared" si="178"/>
        <v>44894</v>
      </c>
      <c r="L440" s="2">
        <f t="shared" si="179"/>
        <v>428</v>
      </c>
      <c r="M440" s="17">
        <f t="shared" si="180"/>
        <v>428</v>
      </c>
      <c r="N440" s="12">
        <f t="shared" si="181"/>
        <v>1.0461153219999999</v>
      </c>
      <c r="O440" s="12">
        <f t="shared" ca="1" si="182"/>
        <v>1.2753280810000001</v>
      </c>
      <c r="P440" s="17">
        <f t="shared" si="183"/>
        <v>0</v>
      </c>
      <c r="Q440" s="14">
        <f t="shared" ca="1" si="184"/>
        <v>275.328081</v>
      </c>
      <c r="R440" s="20">
        <f t="shared" si="188"/>
        <v>0</v>
      </c>
      <c r="S440" s="14">
        <f t="shared" si="185"/>
        <v>0</v>
      </c>
      <c r="T440" s="4" t="str">
        <f t="shared" si="186"/>
        <v>J=</v>
      </c>
      <c r="U440" s="29">
        <f t="shared" si="187"/>
        <v>45656</v>
      </c>
      <c r="V440" s="3"/>
      <c r="W440" s="3"/>
      <c r="X440" s="85">
        <f>[2]Plan1!$A510</f>
        <v>51825</v>
      </c>
      <c r="Y440" s="86" t="str">
        <f>[2]Plan1!$C510</f>
        <v>Dia Nacional de Zumbi e da Consciência Negra</v>
      </c>
      <c r="Z440" s="73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67">
        <f t="shared" si="191"/>
        <v>45518</v>
      </c>
      <c r="B441" s="68">
        <f t="shared" ca="1" si="172"/>
        <v>1275.9633060000001</v>
      </c>
      <c r="C441" s="14">
        <f t="shared" si="173"/>
        <v>1000</v>
      </c>
      <c r="D441" s="58">
        <f t="shared" si="189"/>
        <v>45513</v>
      </c>
      <c r="E441" s="57">
        <f ca="1">IF(D441&lt;$B$1,VLOOKUP(D441,[1]DI!$A$4:$B$15000,2,FALSE),0)</f>
        <v>0.104</v>
      </c>
      <c r="F441" s="14">
        <f t="shared" ca="1" si="174"/>
        <v>1.0003926999999999</v>
      </c>
      <c r="G441" s="70">
        <f t="shared" ca="1" si="175"/>
        <v>1.21958724673162</v>
      </c>
      <c r="H441" s="70">
        <f t="shared" si="176"/>
        <v>1</v>
      </c>
      <c r="I441" s="14">
        <f t="shared" ca="1" si="177"/>
        <v>1.21958725</v>
      </c>
      <c r="J441" s="13">
        <f t="shared" si="190"/>
        <v>2.69E-2</v>
      </c>
      <c r="K441" s="29">
        <f t="shared" si="178"/>
        <v>44894</v>
      </c>
      <c r="L441" s="2">
        <f t="shared" si="179"/>
        <v>429</v>
      </c>
      <c r="M441" s="17">
        <f t="shared" si="180"/>
        <v>429</v>
      </c>
      <c r="N441" s="12">
        <f t="shared" si="181"/>
        <v>1.046225521</v>
      </c>
      <c r="O441" s="12">
        <f t="shared" ca="1" si="182"/>
        <v>1.275963306</v>
      </c>
      <c r="P441" s="17">
        <f t="shared" si="183"/>
        <v>0</v>
      </c>
      <c r="Q441" s="14">
        <f t="shared" ca="1" si="184"/>
        <v>275.96330599999999</v>
      </c>
      <c r="R441" s="20">
        <f t="shared" si="188"/>
        <v>0</v>
      </c>
      <c r="S441" s="14">
        <f t="shared" si="185"/>
        <v>0</v>
      </c>
      <c r="T441" s="4" t="str">
        <f t="shared" si="186"/>
        <v>J=</v>
      </c>
      <c r="U441" s="29">
        <f t="shared" si="187"/>
        <v>45656</v>
      </c>
      <c r="V441" s="3"/>
      <c r="W441" s="3"/>
      <c r="X441" s="85">
        <f>[2]Plan1!$A511</f>
        <v>51860</v>
      </c>
      <c r="Y441" s="86" t="str">
        <f>[2]Plan1!$C511</f>
        <v>Natal</v>
      </c>
      <c r="Z441" s="73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67">
        <f t="shared" si="191"/>
        <v>45519</v>
      </c>
      <c r="B442" s="68">
        <f t="shared" ca="1" si="172"/>
        <v>1276.5988379999999</v>
      </c>
      <c r="C442" s="14">
        <f t="shared" si="173"/>
        <v>1000</v>
      </c>
      <c r="D442" s="58">
        <f t="shared" si="189"/>
        <v>45516</v>
      </c>
      <c r="E442" s="57">
        <f ca="1">IF(D442&lt;$B$1,VLOOKUP(D442,[1]DI!$A$4:$B$15000,2,FALSE),0)</f>
        <v>0.104</v>
      </c>
      <c r="F442" s="14">
        <f t="shared" ca="1" si="174"/>
        <v>1.0003926999999999</v>
      </c>
      <c r="G442" s="70">
        <f t="shared" ca="1" si="175"/>
        <v>1.2200661786434099</v>
      </c>
      <c r="H442" s="70">
        <f t="shared" si="176"/>
        <v>1</v>
      </c>
      <c r="I442" s="14">
        <f t="shared" ca="1" si="177"/>
        <v>1.2200661799999999</v>
      </c>
      <c r="J442" s="13">
        <f t="shared" si="190"/>
        <v>2.69E-2</v>
      </c>
      <c r="K442" s="29">
        <f t="shared" si="178"/>
        <v>44894</v>
      </c>
      <c r="L442" s="2">
        <f t="shared" si="179"/>
        <v>430</v>
      </c>
      <c r="M442" s="17">
        <f t="shared" si="180"/>
        <v>430</v>
      </c>
      <c r="N442" s="12">
        <f t="shared" si="181"/>
        <v>1.0463357310000001</v>
      </c>
      <c r="O442" s="12">
        <f t="shared" ca="1" si="182"/>
        <v>1.276598838</v>
      </c>
      <c r="P442" s="17">
        <f t="shared" si="183"/>
        <v>0</v>
      </c>
      <c r="Q442" s="14">
        <f t="shared" ca="1" si="184"/>
        <v>276.598838</v>
      </c>
      <c r="R442" s="20">
        <f t="shared" si="188"/>
        <v>0</v>
      </c>
      <c r="S442" s="14">
        <f t="shared" si="185"/>
        <v>0</v>
      </c>
      <c r="T442" s="4" t="str">
        <f t="shared" si="186"/>
        <v>J=</v>
      </c>
      <c r="U442" s="29">
        <f t="shared" si="187"/>
        <v>45656</v>
      </c>
      <c r="V442" s="3"/>
      <c r="W442" s="3"/>
      <c r="X442" s="85">
        <f>[2]Plan1!$A512</f>
        <v>51867</v>
      </c>
      <c r="Y442" s="86" t="str">
        <f>[2]Plan1!$C512</f>
        <v>Confraternização Universal</v>
      </c>
      <c r="Z442" s="73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67">
        <f t="shared" si="191"/>
        <v>45520</v>
      </c>
      <c r="B443" s="68">
        <f t="shared" ca="1" si="172"/>
        <v>1277.23469</v>
      </c>
      <c r="C443" s="14">
        <f t="shared" si="173"/>
        <v>1000</v>
      </c>
      <c r="D443" s="58">
        <f t="shared" si="189"/>
        <v>45517</v>
      </c>
      <c r="E443" s="57">
        <f ca="1">IF(D443&lt;$B$1,VLOOKUP(D443,[1]DI!$A$4:$B$15000,2,FALSE),0)</f>
        <v>0.104</v>
      </c>
      <c r="F443" s="14">
        <f t="shared" ca="1" si="174"/>
        <v>1.0003926999999999</v>
      </c>
      <c r="G443" s="70">
        <f t="shared" ca="1" si="175"/>
        <v>1.22054529863176</v>
      </c>
      <c r="H443" s="70">
        <f t="shared" si="176"/>
        <v>1</v>
      </c>
      <c r="I443" s="14">
        <f t="shared" ca="1" si="177"/>
        <v>1.2205452999999999</v>
      </c>
      <c r="J443" s="13">
        <f t="shared" si="190"/>
        <v>2.69E-2</v>
      </c>
      <c r="K443" s="29">
        <f t="shared" si="178"/>
        <v>44894</v>
      </c>
      <c r="L443" s="2">
        <f t="shared" si="179"/>
        <v>431</v>
      </c>
      <c r="M443" s="17">
        <f t="shared" si="180"/>
        <v>431</v>
      </c>
      <c r="N443" s="12">
        <f t="shared" si="181"/>
        <v>1.0464459530000001</v>
      </c>
      <c r="O443" s="12">
        <f t="shared" ca="1" si="182"/>
        <v>1.27723469</v>
      </c>
      <c r="P443" s="17">
        <f t="shared" si="183"/>
        <v>0</v>
      </c>
      <c r="Q443" s="14">
        <f t="shared" ca="1" si="184"/>
        <v>277.23469</v>
      </c>
      <c r="R443" s="20">
        <f t="shared" si="188"/>
        <v>0</v>
      </c>
      <c r="S443" s="14">
        <f t="shared" si="185"/>
        <v>0</v>
      </c>
      <c r="T443" s="4" t="str">
        <f t="shared" si="186"/>
        <v>J=</v>
      </c>
      <c r="U443" s="29">
        <f t="shared" si="187"/>
        <v>45656</v>
      </c>
      <c r="V443" s="3"/>
      <c r="W443" s="3"/>
      <c r="X443" s="85">
        <f>[2]Plan1!$A513</f>
        <v>51914</v>
      </c>
      <c r="Y443" s="86" t="str">
        <f>[2]Plan1!$C513</f>
        <v>Carnaval</v>
      </c>
      <c r="Z443" s="73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67">
        <f t="shared" si="191"/>
        <v>45523</v>
      </c>
      <c r="B444" s="68">
        <f t="shared" ca="1" si="172"/>
        <v>1277.87086</v>
      </c>
      <c r="C444" s="14">
        <f t="shared" si="173"/>
        <v>1000</v>
      </c>
      <c r="D444" s="58">
        <f t="shared" si="189"/>
        <v>45518</v>
      </c>
      <c r="E444" s="57">
        <f ca="1">IF(D444&lt;$B$1,VLOOKUP(D444,[1]DI!$A$4:$B$15000,2,FALSE),0)</f>
        <v>0.104</v>
      </c>
      <c r="F444" s="14">
        <f t="shared" ca="1" si="174"/>
        <v>1.0003926999999999</v>
      </c>
      <c r="G444" s="70">
        <f t="shared" ca="1" si="175"/>
        <v>1.2210246067705299</v>
      </c>
      <c r="H444" s="70">
        <f t="shared" si="176"/>
        <v>1</v>
      </c>
      <c r="I444" s="14">
        <f t="shared" ca="1" si="177"/>
        <v>1.22102461</v>
      </c>
      <c r="J444" s="13">
        <f t="shared" si="190"/>
        <v>2.69E-2</v>
      </c>
      <c r="K444" s="29">
        <f t="shared" si="178"/>
        <v>44894</v>
      </c>
      <c r="L444" s="2">
        <f t="shared" si="179"/>
        <v>432</v>
      </c>
      <c r="M444" s="17">
        <f t="shared" si="180"/>
        <v>432</v>
      </c>
      <c r="N444" s="12">
        <f t="shared" si="181"/>
        <v>1.046556187</v>
      </c>
      <c r="O444" s="12">
        <f t="shared" ca="1" si="182"/>
        <v>1.2778708599999999</v>
      </c>
      <c r="P444" s="17">
        <f t="shared" si="183"/>
        <v>0</v>
      </c>
      <c r="Q444" s="14">
        <f t="shared" ca="1" si="184"/>
        <v>277.87085999999999</v>
      </c>
      <c r="R444" s="20">
        <f t="shared" si="188"/>
        <v>0</v>
      </c>
      <c r="S444" s="14">
        <f t="shared" si="185"/>
        <v>0</v>
      </c>
      <c r="T444" s="4" t="str">
        <f t="shared" si="186"/>
        <v>J=</v>
      </c>
      <c r="U444" s="29">
        <f t="shared" si="187"/>
        <v>45656</v>
      </c>
      <c r="V444" s="3"/>
      <c r="W444" s="3"/>
      <c r="X444" s="85">
        <f>[2]Plan1!$A514</f>
        <v>51915</v>
      </c>
      <c r="Y444" s="86" t="str">
        <f>[2]Plan1!$C514</f>
        <v>Carnaval</v>
      </c>
      <c r="Z444" s="73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67">
        <f t="shared" si="191"/>
        <v>45524</v>
      </c>
      <c r="B445" s="68">
        <f t="shared" ca="1" si="172"/>
        <v>1278.5073379999999</v>
      </c>
      <c r="C445" s="14">
        <f t="shared" si="173"/>
        <v>1000</v>
      </c>
      <c r="D445" s="58">
        <f t="shared" si="189"/>
        <v>45519</v>
      </c>
      <c r="E445" s="57">
        <f ca="1">IF(D445&lt;$B$1,VLOOKUP(D445,[1]DI!$A$4:$B$15000,2,FALSE),0)</f>
        <v>0.104</v>
      </c>
      <c r="F445" s="14">
        <f t="shared" ca="1" si="174"/>
        <v>1.0003926999999999</v>
      </c>
      <c r="G445" s="70">
        <f t="shared" ca="1" si="175"/>
        <v>1.22150410313361</v>
      </c>
      <c r="H445" s="70">
        <f t="shared" si="176"/>
        <v>1</v>
      </c>
      <c r="I445" s="14">
        <f t="shared" ca="1" si="177"/>
        <v>1.2215041</v>
      </c>
      <c r="J445" s="13">
        <f t="shared" si="190"/>
        <v>2.69E-2</v>
      </c>
      <c r="K445" s="29">
        <f t="shared" si="178"/>
        <v>44894</v>
      </c>
      <c r="L445" s="2">
        <f t="shared" si="179"/>
        <v>433</v>
      </c>
      <c r="M445" s="17">
        <f t="shared" si="180"/>
        <v>433</v>
      </c>
      <c r="N445" s="12">
        <f t="shared" si="181"/>
        <v>1.0466664320000001</v>
      </c>
      <c r="O445" s="12">
        <f t="shared" ca="1" si="182"/>
        <v>1.278507338</v>
      </c>
      <c r="P445" s="17">
        <f t="shared" si="183"/>
        <v>0</v>
      </c>
      <c r="Q445" s="14">
        <f t="shared" ca="1" si="184"/>
        <v>278.507338</v>
      </c>
      <c r="R445" s="20">
        <f t="shared" si="188"/>
        <v>0</v>
      </c>
      <c r="S445" s="14">
        <f t="shared" si="185"/>
        <v>0</v>
      </c>
      <c r="T445" s="4" t="str">
        <f t="shared" si="186"/>
        <v>J=</v>
      </c>
      <c r="U445" s="29">
        <f t="shared" si="187"/>
        <v>45656</v>
      </c>
      <c r="V445" s="3"/>
      <c r="W445" s="3"/>
      <c r="X445" s="85">
        <f>[2]Plan1!$A515</f>
        <v>51960</v>
      </c>
      <c r="Y445" s="86" t="str">
        <f>[2]Plan1!$C515</f>
        <v>Paixão de Cristo</v>
      </c>
      <c r="Z445" s="73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67">
        <f t="shared" si="191"/>
        <v>45525</v>
      </c>
      <c r="B446" s="68">
        <f t="shared" ca="1" si="172"/>
        <v>1279.1441460000001</v>
      </c>
      <c r="C446" s="14">
        <f t="shared" si="173"/>
        <v>1000</v>
      </c>
      <c r="D446" s="58">
        <f t="shared" si="189"/>
        <v>45520</v>
      </c>
      <c r="E446" s="57">
        <f ca="1">IF(D446&lt;$B$1,VLOOKUP(D446,[1]DI!$A$4:$B$15000,2,FALSE),0)</f>
        <v>0.104</v>
      </c>
      <c r="F446" s="14">
        <f t="shared" ca="1" si="174"/>
        <v>1.0003926999999999</v>
      </c>
      <c r="G446" s="70">
        <f t="shared" ca="1" si="175"/>
        <v>1.22198378779491</v>
      </c>
      <c r="H446" s="70">
        <f t="shared" si="176"/>
        <v>1</v>
      </c>
      <c r="I446" s="14">
        <f t="shared" ca="1" si="177"/>
        <v>1.2219837899999999</v>
      </c>
      <c r="J446" s="13">
        <f t="shared" si="190"/>
        <v>2.69E-2</v>
      </c>
      <c r="K446" s="29">
        <f t="shared" si="178"/>
        <v>44894</v>
      </c>
      <c r="L446" s="2">
        <f t="shared" si="179"/>
        <v>434</v>
      </c>
      <c r="M446" s="17">
        <f t="shared" si="180"/>
        <v>434</v>
      </c>
      <c r="N446" s="12">
        <f t="shared" si="181"/>
        <v>1.0467766890000001</v>
      </c>
      <c r="O446" s="12">
        <f t="shared" ca="1" si="182"/>
        <v>1.2791441459999999</v>
      </c>
      <c r="P446" s="17">
        <f t="shared" si="183"/>
        <v>0</v>
      </c>
      <c r="Q446" s="14">
        <f t="shared" ca="1" si="184"/>
        <v>279.14414599999998</v>
      </c>
      <c r="R446" s="20">
        <f t="shared" si="188"/>
        <v>0</v>
      </c>
      <c r="S446" s="14">
        <f t="shared" si="185"/>
        <v>0</v>
      </c>
      <c r="T446" s="4" t="str">
        <f t="shared" si="186"/>
        <v>J=</v>
      </c>
      <c r="U446" s="29">
        <f t="shared" si="187"/>
        <v>45656</v>
      </c>
      <c r="V446" s="3"/>
      <c r="W446" s="3"/>
      <c r="X446" s="85">
        <f>[2]Plan1!$A516</f>
        <v>51977</v>
      </c>
      <c r="Y446" s="86" t="str">
        <f>[2]Plan1!$C516</f>
        <v>Tiradentes</v>
      </c>
      <c r="Z446" s="73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67">
        <f t="shared" si="191"/>
        <v>45526</v>
      </c>
      <c r="B447" s="68">
        <f t="shared" ca="1" si="172"/>
        <v>1279.781262</v>
      </c>
      <c r="C447" s="14">
        <f t="shared" si="173"/>
        <v>1000</v>
      </c>
      <c r="D447" s="58">
        <f t="shared" si="189"/>
        <v>45523</v>
      </c>
      <c r="E447" s="57">
        <f ca="1">IF(D447&lt;$B$1,VLOOKUP(D447,[1]DI!$A$4:$B$15000,2,FALSE),0)</f>
        <v>0.104</v>
      </c>
      <c r="F447" s="14">
        <f t="shared" ca="1" si="174"/>
        <v>1.0003926999999999</v>
      </c>
      <c r="G447" s="70">
        <f t="shared" ca="1" si="175"/>
        <v>1.2224636608283801</v>
      </c>
      <c r="H447" s="70">
        <f t="shared" si="176"/>
        <v>1</v>
      </c>
      <c r="I447" s="14">
        <f t="shared" ca="1" si="177"/>
        <v>1.2224636600000001</v>
      </c>
      <c r="J447" s="13">
        <f t="shared" si="190"/>
        <v>2.69E-2</v>
      </c>
      <c r="K447" s="29">
        <f t="shared" si="178"/>
        <v>44894</v>
      </c>
      <c r="L447" s="2">
        <f t="shared" si="179"/>
        <v>435</v>
      </c>
      <c r="M447" s="17">
        <f t="shared" si="180"/>
        <v>435</v>
      </c>
      <c r="N447" s="12">
        <f t="shared" si="181"/>
        <v>1.046886958</v>
      </c>
      <c r="O447" s="12">
        <f t="shared" ca="1" si="182"/>
        <v>1.279781262</v>
      </c>
      <c r="P447" s="17">
        <f t="shared" si="183"/>
        <v>0</v>
      </c>
      <c r="Q447" s="14">
        <f t="shared" ca="1" si="184"/>
        <v>279.78126200000003</v>
      </c>
      <c r="R447" s="20">
        <f t="shared" si="188"/>
        <v>0</v>
      </c>
      <c r="S447" s="14">
        <f t="shared" si="185"/>
        <v>0</v>
      </c>
      <c r="T447" s="4" t="str">
        <f t="shared" si="186"/>
        <v>J=</v>
      </c>
      <c r="U447" s="29">
        <f t="shared" si="187"/>
        <v>45656</v>
      </c>
      <c r="V447" s="3"/>
      <c r="W447" s="3"/>
      <c r="X447" s="85">
        <f>[2]Plan1!$A517</f>
        <v>51987</v>
      </c>
      <c r="Y447" s="86" t="str">
        <f>[2]Plan1!$C517</f>
        <v>Dia do Trabalho</v>
      </c>
      <c r="Z447" s="73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67">
        <f t="shared" si="191"/>
        <v>45527</v>
      </c>
      <c r="B448" s="68">
        <f t="shared" ca="1" si="172"/>
        <v>1280.4186970000001</v>
      </c>
      <c r="C448" s="14">
        <f t="shared" si="173"/>
        <v>1000</v>
      </c>
      <c r="D448" s="58">
        <f t="shared" si="189"/>
        <v>45524</v>
      </c>
      <c r="E448" s="57">
        <f ca="1">IF(D448&lt;$B$1,VLOOKUP(D448,[1]DI!$A$4:$B$15000,2,FALSE),0)</f>
        <v>0.104</v>
      </c>
      <c r="F448" s="14">
        <f t="shared" ca="1" si="174"/>
        <v>1.0003926999999999</v>
      </c>
      <c r="G448" s="70">
        <f t="shared" ca="1" si="175"/>
        <v>1.22294372230799</v>
      </c>
      <c r="H448" s="70">
        <f t="shared" si="176"/>
        <v>1</v>
      </c>
      <c r="I448" s="14">
        <f t="shared" ca="1" si="177"/>
        <v>1.22294372</v>
      </c>
      <c r="J448" s="13">
        <f t="shared" si="190"/>
        <v>2.69E-2</v>
      </c>
      <c r="K448" s="29">
        <f t="shared" si="178"/>
        <v>44894</v>
      </c>
      <c r="L448" s="2">
        <f t="shared" si="179"/>
        <v>436</v>
      </c>
      <c r="M448" s="17">
        <f t="shared" si="180"/>
        <v>436</v>
      </c>
      <c r="N448" s="12">
        <f t="shared" si="181"/>
        <v>1.0469972380000001</v>
      </c>
      <c r="O448" s="12">
        <f t="shared" ca="1" si="182"/>
        <v>1.280418697</v>
      </c>
      <c r="P448" s="17">
        <f t="shared" si="183"/>
        <v>0</v>
      </c>
      <c r="Q448" s="14">
        <f t="shared" ca="1" si="184"/>
        <v>280.41869700000001</v>
      </c>
      <c r="R448" s="20">
        <f t="shared" si="188"/>
        <v>0</v>
      </c>
      <c r="S448" s="14">
        <f t="shared" si="185"/>
        <v>0</v>
      </c>
      <c r="T448" s="4" t="str">
        <f t="shared" si="186"/>
        <v>J=</v>
      </c>
      <c r="U448" s="29">
        <f t="shared" si="187"/>
        <v>45656</v>
      </c>
      <c r="V448" s="3"/>
      <c r="W448" s="3"/>
      <c r="X448" s="85">
        <f>[2]Plan1!$A518</f>
        <v>52022</v>
      </c>
      <c r="Y448" s="86" t="str">
        <f>[2]Plan1!$C518</f>
        <v>Corpus Christi</v>
      </c>
      <c r="Z448" s="73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67">
        <f t="shared" si="191"/>
        <v>45530</v>
      </c>
      <c r="B449" s="68">
        <f t="shared" ca="1" si="172"/>
        <v>1281.0564509999999</v>
      </c>
      <c r="C449" s="14">
        <f t="shared" si="173"/>
        <v>1000</v>
      </c>
      <c r="D449" s="58">
        <f t="shared" si="189"/>
        <v>45525</v>
      </c>
      <c r="E449" s="57">
        <f ca="1">IF(D449&lt;$B$1,VLOOKUP(D449,[1]DI!$A$4:$B$15000,2,FALSE),0)</f>
        <v>0.104</v>
      </c>
      <c r="F449" s="14">
        <f t="shared" ca="1" si="174"/>
        <v>1.0003926999999999</v>
      </c>
      <c r="G449" s="70">
        <f t="shared" ca="1" si="175"/>
        <v>1.22342397230774</v>
      </c>
      <c r="H449" s="70">
        <f t="shared" si="176"/>
        <v>1</v>
      </c>
      <c r="I449" s="14">
        <f t="shared" ca="1" si="177"/>
        <v>1.22342397</v>
      </c>
      <c r="J449" s="13">
        <f t="shared" si="190"/>
        <v>2.69E-2</v>
      </c>
      <c r="K449" s="29">
        <f t="shared" si="178"/>
        <v>44894</v>
      </c>
      <c r="L449" s="2">
        <f t="shared" si="179"/>
        <v>437</v>
      </c>
      <c r="M449" s="17">
        <f t="shared" si="180"/>
        <v>437</v>
      </c>
      <c r="N449" s="12">
        <f t="shared" si="181"/>
        <v>1.0471075299999999</v>
      </c>
      <c r="O449" s="12">
        <f t="shared" ca="1" si="182"/>
        <v>1.281056451</v>
      </c>
      <c r="P449" s="17">
        <f t="shared" si="183"/>
        <v>0</v>
      </c>
      <c r="Q449" s="14">
        <f t="shared" ca="1" si="184"/>
        <v>281.05645099999998</v>
      </c>
      <c r="R449" s="20">
        <f t="shared" si="188"/>
        <v>0</v>
      </c>
      <c r="S449" s="14">
        <f t="shared" si="185"/>
        <v>0</v>
      </c>
      <c r="T449" s="4" t="str">
        <f t="shared" si="186"/>
        <v>J=</v>
      </c>
      <c r="U449" s="29">
        <f t="shared" si="187"/>
        <v>45656</v>
      </c>
      <c r="V449" s="3"/>
      <c r="W449" s="3"/>
      <c r="X449" s="85">
        <f>[2]Plan1!$A519</f>
        <v>52116</v>
      </c>
      <c r="Y449" s="86" t="str">
        <f>[2]Plan1!$C519</f>
        <v>Independência do Brasil</v>
      </c>
      <c r="Z449" s="73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67">
        <f t="shared" si="191"/>
        <v>45531</v>
      </c>
      <c r="B450" s="68">
        <f t="shared" ca="1" si="172"/>
        <v>1281.694524</v>
      </c>
      <c r="C450" s="14">
        <f t="shared" si="173"/>
        <v>1000</v>
      </c>
      <c r="D450" s="58">
        <f t="shared" si="189"/>
        <v>45526</v>
      </c>
      <c r="E450" s="57">
        <f ca="1">IF(D450&lt;$B$1,VLOOKUP(D450,[1]DI!$A$4:$B$15000,2,FALSE),0)</f>
        <v>0.104</v>
      </c>
      <c r="F450" s="14">
        <f t="shared" ca="1" si="174"/>
        <v>1.0003926999999999</v>
      </c>
      <c r="G450" s="70">
        <f t="shared" ca="1" si="175"/>
        <v>1.2239044109016699</v>
      </c>
      <c r="H450" s="70">
        <f t="shared" si="176"/>
        <v>1</v>
      </c>
      <c r="I450" s="14">
        <f t="shared" ca="1" si="177"/>
        <v>1.2239044100000001</v>
      </c>
      <c r="J450" s="13">
        <f t="shared" si="190"/>
        <v>2.69E-2</v>
      </c>
      <c r="K450" s="29">
        <f t="shared" si="178"/>
        <v>44894</v>
      </c>
      <c r="L450" s="2">
        <f t="shared" si="179"/>
        <v>438</v>
      </c>
      <c r="M450" s="17">
        <f t="shared" si="180"/>
        <v>438</v>
      </c>
      <c r="N450" s="12">
        <f t="shared" si="181"/>
        <v>1.0472178329999999</v>
      </c>
      <c r="O450" s="12">
        <f t="shared" ca="1" si="182"/>
        <v>1.2816945239999999</v>
      </c>
      <c r="P450" s="17">
        <f t="shared" si="183"/>
        <v>0</v>
      </c>
      <c r="Q450" s="14">
        <f t="shared" ca="1" si="184"/>
        <v>281.694524</v>
      </c>
      <c r="R450" s="20">
        <f t="shared" si="188"/>
        <v>0</v>
      </c>
      <c r="S450" s="14">
        <f t="shared" si="185"/>
        <v>0</v>
      </c>
      <c r="T450" s="4" t="str">
        <f t="shared" si="186"/>
        <v>J=</v>
      </c>
      <c r="U450" s="29">
        <f t="shared" si="187"/>
        <v>45656</v>
      </c>
      <c r="V450" s="3"/>
      <c r="W450" s="3"/>
      <c r="X450" s="85">
        <f>[2]Plan1!$A520</f>
        <v>52151</v>
      </c>
      <c r="Y450" s="86" t="str">
        <f>[2]Plan1!$C520</f>
        <v>Nossa Sr.a Aparecida - Padroeira do Brasil</v>
      </c>
      <c r="Z450" s="73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67">
        <f t="shared" si="191"/>
        <v>45532</v>
      </c>
      <c r="B451" s="68">
        <f t="shared" ca="1" si="172"/>
        <v>1282.3329160000001</v>
      </c>
      <c r="C451" s="14">
        <f t="shared" si="173"/>
        <v>1000</v>
      </c>
      <c r="D451" s="58">
        <f t="shared" si="189"/>
        <v>45527</v>
      </c>
      <c r="E451" s="57">
        <f ca="1">IF(D451&lt;$B$1,VLOOKUP(D451,[1]DI!$A$4:$B$15000,2,FALSE),0)</f>
        <v>0.104</v>
      </c>
      <c r="F451" s="14">
        <f t="shared" ca="1" si="174"/>
        <v>1.0003926999999999</v>
      </c>
      <c r="G451" s="70">
        <f t="shared" ca="1" si="175"/>
        <v>1.2243850381638299</v>
      </c>
      <c r="H451" s="70">
        <f t="shared" si="176"/>
        <v>1</v>
      </c>
      <c r="I451" s="14">
        <f t="shared" ca="1" si="177"/>
        <v>1.22438504</v>
      </c>
      <c r="J451" s="13">
        <f t="shared" si="190"/>
        <v>2.69E-2</v>
      </c>
      <c r="K451" s="29">
        <f t="shared" si="178"/>
        <v>44894</v>
      </c>
      <c r="L451" s="2">
        <f t="shared" si="179"/>
        <v>439</v>
      </c>
      <c r="M451" s="17">
        <f t="shared" si="180"/>
        <v>439</v>
      </c>
      <c r="N451" s="12">
        <f t="shared" si="181"/>
        <v>1.0473281480000001</v>
      </c>
      <c r="O451" s="12">
        <f t="shared" ca="1" si="182"/>
        <v>1.2823329160000001</v>
      </c>
      <c r="P451" s="17">
        <f t="shared" si="183"/>
        <v>0</v>
      </c>
      <c r="Q451" s="14">
        <f t="shared" ca="1" si="184"/>
        <v>282.33291600000001</v>
      </c>
      <c r="R451" s="20">
        <f t="shared" si="188"/>
        <v>0</v>
      </c>
      <c r="S451" s="14">
        <f t="shared" si="185"/>
        <v>0</v>
      </c>
      <c r="T451" s="4" t="str">
        <f t="shared" si="186"/>
        <v>J=</v>
      </c>
      <c r="U451" s="29">
        <f t="shared" si="187"/>
        <v>45656</v>
      </c>
      <c r="V451" s="3"/>
      <c r="W451" s="3"/>
      <c r="X451" s="85">
        <f>[2]Plan1!$A521</f>
        <v>52172</v>
      </c>
      <c r="Y451" s="86" t="str">
        <f>[2]Plan1!$C521</f>
        <v>Finados</v>
      </c>
      <c r="Z451" s="73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67">
        <f t="shared" si="191"/>
        <v>45533</v>
      </c>
      <c r="B452" s="68">
        <f t="shared" ca="1" si="172"/>
        <v>1282.971618</v>
      </c>
      <c r="C452" s="14">
        <f t="shared" si="173"/>
        <v>1000</v>
      </c>
      <c r="D452" s="58">
        <f t="shared" si="189"/>
        <v>45530</v>
      </c>
      <c r="E452" s="57">
        <f ca="1">IF(D452&lt;$B$1,VLOOKUP(D452,[1]DI!$A$4:$B$15000,2,FALSE),0)</f>
        <v>0.104</v>
      </c>
      <c r="F452" s="14">
        <f t="shared" ca="1" si="174"/>
        <v>1.0003926999999999</v>
      </c>
      <c r="G452" s="70">
        <f t="shared" ca="1" si="175"/>
        <v>1.2248658541683199</v>
      </c>
      <c r="H452" s="70">
        <f t="shared" si="176"/>
        <v>1</v>
      </c>
      <c r="I452" s="14">
        <f t="shared" ca="1" si="177"/>
        <v>1.22486585</v>
      </c>
      <c r="J452" s="13">
        <f t="shared" si="190"/>
        <v>2.69E-2</v>
      </c>
      <c r="K452" s="29">
        <f t="shared" si="178"/>
        <v>44894</v>
      </c>
      <c r="L452" s="2">
        <f t="shared" si="179"/>
        <v>440</v>
      </c>
      <c r="M452" s="17">
        <f t="shared" si="180"/>
        <v>440</v>
      </c>
      <c r="N452" s="12">
        <f t="shared" si="181"/>
        <v>1.0474384750000001</v>
      </c>
      <c r="O452" s="12">
        <f t="shared" ca="1" si="182"/>
        <v>1.2829716179999999</v>
      </c>
      <c r="P452" s="17">
        <f t="shared" si="183"/>
        <v>0</v>
      </c>
      <c r="Q452" s="14">
        <f t="shared" ca="1" si="184"/>
        <v>282.97161799999998</v>
      </c>
      <c r="R452" s="20">
        <f t="shared" si="188"/>
        <v>0</v>
      </c>
      <c r="S452" s="14">
        <f t="shared" si="185"/>
        <v>0</v>
      </c>
      <c r="T452" s="4" t="str">
        <f t="shared" si="186"/>
        <v>J=</v>
      </c>
      <c r="U452" s="29">
        <f t="shared" si="187"/>
        <v>45656</v>
      </c>
      <c r="V452" s="3"/>
      <c r="W452" s="3"/>
      <c r="X452" s="85">
        <f>[2]Plan1!$A522</f>
        <v>52185</v>
      </c>
      <c r="Y452" s="86" t="str">
        <f>[2]Plan1!$C522</f>
        <v>Proclamação da República</v>
      </c>
      <c r="Z452" s="73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67">
        <f t="shared" si="191"/>
        <v>45534</v>
      </c>
      <c r="B453" s="68">
        <f t="shared" ca="1" si="172"/>
        <v>1283.610649</v>
      </c>
      <c r="C453" s="14">
        <f t="shared" si="173"/>
        <v>1000</v>
      </c>
      <c r="D453" s="58">
        <f t="shared" si="189"/>
        <v>45531</v>
      </c>
      <c r="E453" s="57">
        <f ca="1">IF(D453&lt;$B$1,VLOOKUP(D453,[1]DI!$A$4:$B$15000,2,FALSE),0)</f>
        <v>0.104</v>
      </c>
      <c r="F453" s="14">
        <f t="shared" ca="1" si="174"/>
        <v>1.0003926999999999</v>
      </c>
      <c r="G453" s="70">
        <f t="shared" ca="1" si="175"/>
        <v>1.22534685898925</v>
      </c>
      <c r="H453" s="70">
        <f t="shared" si="176"/>
        <v>1</v>
      </c>
      <c r="I453" s="14">
        <f t="shared" ca="1" si="177"/>
        <v>1.2253468599999999</v>
      </c>
      <c r="J453" s="13">
        <f t="shared" si="190"/>
        <v>2.69E-2</v>
      </c>
      <c r="K453" s="29">
        <f t="shared" si="178"/>
        <v>44894</v>
      </c>
      <c r="L453" s="2">
        <f t="shared" si="179"/>
        <v>441</v>
      </c>
      <c r="M453" s="17">
        <f t="shared" si="180"/>
        <v>441</v>
      </c>
      <c r="N453" s="12">
        <f t="shared" si="181"/>
        <v>1.0475488129999999</v>
      </c>
      <c r="O453" s="12">
        <f t="shared" ca="1" si="182"/>
        <v>1.2836106490000001</v>
      </c>
      <c r="P453" s="17">
        <f t="shared" si="183"/>
        <v>0</v>
      </c>
      <c r="Q453" s="14">
        <f t="shared" ca="1" si="184"/>
        <v>283.61064900000002</v>
      </c>
      <c r="R453" s="20">
        <f t="shared" si="188"/>
        <v>0</v>
      </c>
      <c r="S453" s="14">
        <f t="shared" si="185"/>
        <v>0</v>
      </c>
      <c r="T453" s="4" t="str">
        <f t="shared" si="186"/>
        <v>J=</v>
      </c>
      <c r="U453" s="29">
        <f t="shared" si="187"/>
        <v>45656</v>
      </c>
      <c r="V453" s="3"/>
      <c r="W453" s="3"/>
      <c r="X453" s="85">
        <f>[2]Plan1!$A523</f>
        <v>52190</v>
      </c>
      <c r="Y453" s="86" t="str">
        <f>[2]Plan1!$C523</f>
        <v>Dia Nacional de Zumbi e da Consciência Negra</v>
      </c>
      <c r="Z453" s="73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67">
        <f t="shared" si="191"/>
        <v>45537</v>
      </c>
      <c r="B454" s="68">
        <f t="shared" ref="B454:B517" ca="1" si="192">IF(A454&lt;=TODAY(),C454+Q454,IF(AND(A454&gt;TODAY(),A454&lt;=$B$1),IF(VLOOKUP(TODAY(),$A$10:$E$5000,4,FALSE)=0,"n.d",C454+Q454),"n.d"))</f>
        <v>1284.2499889999999</v>
      </c>
      <c r="C454" s="14">
        <f t="shared" ref="C454:C517" si="193">(C453-S453)</f>
        <v>1000</v>
      </c>
      <c r="D454" s="58">
        <f t="shared" si="189"/>
        <v>45532</v>
      </c>
      <c r="E454" s="57">
        <f ca="1">IF(D454&lt;$B$1,VLOOKUP(D454,[1]DI!$A$4:$B$15000,2,FALSE),0)</f>
        <v>0.104</v>
      </c>
      <c r="F454" s="14">
        <f t="shared" ref="F454:F517" ca="1" si="194">ROUND(1+ROUND(((1+E454)^(1/252))-1,8),16)</f>
        <v>1.0003926999999999</v>
      </c>
      <c r="G454" s="70">
        <f t="shared" ref="G454:G517" ca="1" si="195">ROUND(F453*G453,16)</f>
        <v>1.2258280527007701</v>
      </c>
      <c r="H454" s="70">
        <f t="shared" ref="H454:H517" si="196">IF(P453&gt;0,G453,H453)</f>
        <v>1</v>
      </c>
      <c r="I454" s="14">
        <f t="shared" ref="I454:I517" ca="1" si="197">ROUND(G454/H454,8)</f>
        <v>1.2258280500000001</v>
      </c>
      <c r="J454" s="13">
        <f t="shared" si="190"/>
        <v>2.69E-2</v>
      </c>
      <c r="K454" s="29">
        <f t="shared" ref="K454:K517" si="198">IF(P453&gt;0,VLOOKUP(P453,X$12:AH$150,2),K453)</f>
        <v>44894</v>
      </c>
      <c r="L454" s="2">
        <f t="shared" ref="L454:L517" si="199">IF(A454&gt;K454,IF(NETWORKDAYS(K454,A454,$X$160:$X$544)-1=0,1,NETWORKDAYS(K454,A454,$X$160:$X$544)-1),0)</f>
        <v>442</v>
      </c>
      <c r="M454" s="17">
        <f t="shared" ref="M454:M517" si="200">IF(AND(L454=1,L453=1),1,IF(L454&gt;0,IF(L454=L453,L454+1,L454),0))</f>
        <v>442</v>
      </c>
      <c r="N454" s="12">
        <f t="shared" ref="N454:N517" si="201">ROUND((J454+1)^(M454/252),9)</f>
        <v>1.0476591630000001</v>
      </c>
      <c r="O454" s="12">
        <f t="shared" ref="O454:O517" ca="1" si="202">ROUND(I454*N454,9)</f>
        <v>1.2842499890000001</v>
      </c>
      <c r="P454" s="17">
        <f t="shared" ref="P454:P517" si="203">IF(VLOOKUP(A454,Y$12:AF$150,8)=VLOOKUP(A453,Y$12:AF$150,8),0,VLOOKUP(A454,Y$12:AF$150,8))</f>
        <v>0</v>
      </c>
      <c r="Q454" s="14">
        <f t="shared" ref="Q454:Q517" ca="1" si="204">TRUNC(((O454-1)*C454),8)</f>
        <v>284.24998900000003</v>
      </c>
      <c r="R454" s="20">
        <f t="shared" si="188"/>
        <v>0</v>
      </c>
      <c r="S454" s="14">
        <f t="shared" ref="S454:S517" si="205">IF(R454&gt;0,TRUNC(R454*C454,8),0)</f>
        <v>0</v>
      </c>
      <c r="T454" s="4" t="str">
        <f t="shared" ref="T454:T517" si="206">IF(P453&gt;0,VLOOKUP(P453,X$12:AH$150,10),T453)</f>
        <v>J=</v>
      </c>
      <c r="U454" s="29">
        <f t="shared" ref="U454:U517" si="207">IF(P453&gt;0,VLOOKUP(P453,X$12:AH$150,11),U453)</f>
        <v>45656</v>
      </c>
      <c r="V454" s="3"/>
      <c r="W454" s="3"/>
      <c r="X454" s="85">
        <f>[2]Plan1!$A524</f>
        <v>52225</v>
      </c>
      <c r="Y454" s="86" t="str">
        <f>[2]Plan1!$C524</f>
        <v>Natal</v>
      </c>
      <c r="Z454" s="73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67">
        <f t="shared" si="191"/>
        <v>45538</v>
      </c>
      <c r="B455" s="68">
        <f t="shared" ca="1" si="192"/>
        <v>1284.8896589999999</v>
      </c>
      <c r="C455" s="14">
        <f t="shared" si="193"/>
        <v>1000</v>
      </c>
      <c r="D455" s="58">
        <f t="shared" si="189"/>
        <v>45533</v>
      </c>
      <c r="E455" s="57">
        <f ca="1">IF(D455&lt;$B$1,VLOOKUP(D455,[1]DI!$A$4:$B$15000,2,FALSE),0)</f>
        <v>0.104</v>
      </c>
      <c r="F455" s="14">
        <f t="shared" ca="1" si="194"/>
        <v>1.0003926999999999</v>
      </c>
      <c r="G455" s="70">
        <f t="shared" ca="1" si="195"/>
        <v>1.22630943537707</v>
      </c>
      <c r="H455" s="70">
        <f t="shared" si="196"/>
        <v>1</v>
      </c>
      <c r="I455" s="14">
        <f t="shared" ca="1" si="197"/>
        <v>1.2263094400000001</v>
      </c>
      <c r="J455" s="13">
        <f t="shared" si="190"/>
        <v>2.69E-2</v>
      </c>
      <c r="K455" s="29">
        <f t="shared" si="198"/>
        <v>44894</v>
      </c>
      <c r="L455" s="2">
        <f t="shared" si="199"/>
        <v>443</v>
      </c>
      <c r="M455" s="17">
        <f t="shared" si="200"/>
        <v>443</v>
      </c>
      <c r="N455" s="12">
        <f t="shared" si="201"/>
        <v>1.0477695250000001</v>
      </c>
      <c r="O455" s="12">
        <f t="shared" ca="1" si="202"/>
        <v>1.2848896590000001</v>
      </c>
      <c r="P455" s="17">
        <f t="shared" si="203"/>
        <v>0</v>
      </c>
      <c r="Q455" s="14">
        <f t="shared" ca="1" si="204"/>
        <v>284.88965899999999</v>
      </c>
      <c r="R455" s="20">
        <f t="shared" si="188"/>
        <v>0</v>
      </c>
      <c r="S455" s="14">
        <f t="shared" si="205"/>
        <v>0</v>
      </c>
      <c r="T455" s="4" t="str">
        <f t="shared" si="206"/>
        <v>J=</v>
      </c>
      <c r="U455" s="29">
        <f t="shared" si="207"/>
        <v>45656</v>
      </c>
      <c r="V455" s="3"/>
      <c r="W455" s="3"/>
      <c r="X455" s="85">
        <f>[2]Plan1!$A525</f>
        <v>52232</v>
      </c>
      <c r="Y455" s="86" t="str">
        <f>[2]Plan1!$C525</f>
        <v>Confraternização Universal</v>
      </c>
      <c r="Z455" s="73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67">
        <f t="shared" si="191"/>
        <v>45539</v>
      </c>
      <c r="B456" s="68">
        <f t="shared" ca="1" si="192"/>
        <v>1285.529638</v>
      </c>
      <c r="C456" s="14">
        <f t="shared" si="193"/>
        <v>1000</v>
      </c>
      <c r="D456" s="58">
        <f t="shared" si="189"/>
        <v>45534</v>
      </c>
      <c r="E456" s="57">
        <f ca="1">IF(D456&lt;$B$1,VLOOKUP(D456,[1]DI!$A$4:$B$15000,2,FALSE),0)</f>
        <v>0.104</v>
      </c>
      <c r="F456" s="14">
        <f t="shared" ca="1" si="194"/>
        <v>1.0003926999999999</v>
      </c>
      <c r="G456" s="70">
        <f t="shared" ca="1" si="195"/>
        <v>1.22679100709234</v>
      </c>
      <c r="H456" s="70">
        <f t="shared" si="196"/>
        <v>1</v>
      </c>
      <c r="I456" s="14">
        <f t="shared" ca="1" si="197"/>
        <v>1.2267910099999999</v>
      </c>
      <c r="J456" s="13">
        <f t="shared" si="190"/>
        <v>2.69E-2</v>
      </c>
      <c r="K456" s="29">
        <f t="shared" si="198"/>
        <v>44894</v>
      </c>
      <c r="L456" s="2">
        <f t="shared" si="199"/>
        <v>444</v>
      </c>
      <c r="M456" s="17">
        <f t="shared" si="200"/>
        <v>444</v>
      </c>
      <c r="N456" s="12">
        <f t="shared" si="201"/>
        <v>1.0478798979999999</v>
      </c>
      <c r="O456" s="12">
        <f t="shared" ca="1" si="202"/>
        <v>1.2855296380000001</v>
      </c>
      <c r="P456" s="17">
        <f t="shared" si="203"/>
        <v>0</v>
      </c>
      <c r="Q456" s="14">
        <f t="shared" ca="1" si="204"/>
        <v>285.52963799999998</v>
      </c>
      <c r="R456" s="20">
        <f t="shared" si="188"/>
        <v>0</v>
      </c>
      <c r="S456" s="14">
        <f t="shared" si="205"/>
        <v>0</v>
      </c>
      <c r="T456" s="4" t="str">
        <f t="shared" si="206"/>
        <v>J=</v>
      </c>
      <c r="U456" s="29">
        <f t="shared" si="207"/>
        <v>45656</v>
      </c>
      <c r="V456" s="3"/>
      <c r="W456" s="3"/>
      <c r="X456" s="85">
        <f>[2]Plan1!$A526</f>
        <v>52271</v>
      </c>
      <c r="Y456" s="86" t="str">
        <f>[2]Plan1!$C526</f>
        <v>Carnaval</v>
      </c>
      <c r="Z456" s="73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67">
        <f t="shared" si="191"/>
        <v>45540</v>
      </c>
      <c r="B457" s="68">
        <f t="shared" ca="1" si="192"/>
        <v>1286.169938</v>
      </c>
      <c r="C457" s="14">
        <f t="shared" si="193"/>
        <v>1000</v>
      </c>
      <c r="D457" s="58">
        <f t="shared" si="189"/>
        <v>45537</v>
      </c>
      <c r="E457" s="57">
        <f ca="1">IF(D457&lt;$B$1,VLOOKUP(D457,[1]DI!$A$4:$B$15000,2,FALSE),0)</f>
        <v>0.104</v>
      </c>
      <c r="F457" s="14">
        <f t="shared" ca="1" si="194"/>
        <v>1.0003926999999999</v>
      </c>
      <c r="G457" s="70">
        <f t="shared" ca="1" si="195"/>
        <v>1.22727276792083</v>
      </c>
      <c r="H457" s="70">
        <f t="shared" si="196"/>
        <v>1</v>
      </c>
      <c r="I457" s="14">
        <f t="shared" ca="1" si="197"/>
        <v>1.2272727699999999</v>
      </c>
      <c r="J457" s="13">
        <f t="shared" si="190"/>
        <v>2.69E-2</v>
      </c>
      <c r="K457" s="29">
        <f t="shared" si="198"/>
        <v>44894</v>
      </c>
      <c r="L457" s="2">
        <f t="shared" si="199"/>
        <v>445</v>
      </c>
      <c r="M457" s="17">
        <f t="shared" si="200"/>
        <v>445</v>
      </c>
      <c r="N457" s="12">
        <f t="shared" si="201"/>
        <v>1.0479902830000001</v>
      </c>
      <c r="O457" s="12">
        <f t="shared" ca="1" si="202"/>
        <v>1.286169938</v>
      </c>
      <c r="P457" s="17">
        <f t="shared" si="203"/>
        <v>0</v>
      </c>
      <c r="Q457" s="14">
        <f t="shared" ca="1" si="204"/>
        <v>286.169938</v>
      </c>
      <c r="R457" s="20">
        <f t="shared" si="188"/>
        <v>0</v>
      </c>
      <c r="S457" s="14">
        <f t="shared" si="205"/>
        <v>0</v>
      </c>
      <c r="T457" s="4" t="str">
        <f t="shared" si="206"/>
        <v>J=</v>
      </c>
      <c r="U457" s="29">
        <f t="shared" si="207"/>
        <v>45656</v>
      </c>
      <c r="V457" s="3"/>
      <c r="W457" s="3"/>
      <c r="X457" s="85">
        <f>[2]Plan1!$A527</f>
        <v>52272</v>
      </c>
      <c r="Y457" s="86" t="str">
        <f>[2]Plan1!$C527</f>
        <v>Carnaval</v>
      </c>
      <c r="Z457" s="73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67">
        <f t="shared" si="191"/>
        <v>45541</v>
      </c>
      <c r="B458" s="68">
        <f t="shared" ca="1" si="192"/>
        <v>1286.8105559999999</v>
      </c>
      <c r="C458" s="14">
        <f t="shared" si="193"/>
        <v>1000</v>
      </c>
      <c r="D458" s="58">
        <f t="shared" si="189"/>
        <v>45538</v>
      </c>
      <c r="E458" s="57">
        <f ca="1">IF(D458&lt;$B$1,VLOOKUP(D458,[1]DI!$A$4:$B$15000,2,FALSE),0)</f>
        <v>0.104</v>
      </c>
      <c r="F458" s="14">
        <f t="shared" ca="1" si="194"/>
        <v>1.0003926999999999</v>
      </c>
      <c r="G458" s="70">
        <f t="shared" ca="1" si="195"/>
        <v>1.22775471793679</v>
      </c>
      <c r="H458" s="70">
        <f t="shared" si="196"/>
        <v>1</v>
      </c>
      <c r="I458" s="14">
        <f t="shared" ca="1" si="197"/>
        <v>1.2277547200000001</v>
      </c>
      <c r="J458" s="13">
        <f t="shared" si="190"/>
        <v>2.69E-2</v>
      </c>
      <c r="K458" s="29">
        <f t="shared" si="198"/>
        <v>44894</v>
      </c>
      <c r="L458" s="2">
        <f t="shared" si="199"/>
        <v>446</v>
      </c>
      <c r="M458" s="17">
        <f t="shared" si="200"/>
        <v>446</v>
      </c>
      <c r="N458" s="12">
        <f t="shared" si="201"/>
        <v>1.048100679</v>
      </c>
      <c r="O458" s="12">
        <f t="shared" ca="1" si="202"/>
        <v>1.286810556</v>
      </c>
      <c r="P458" s="17">
        <f t="shared" si="203"/>
        <v>0</v>
      </c>
      <c r="Q458" s="14">
        <f t="shared" ca="1" si="204"/>
        <v>286.81055600000002</v>
      </c>
      <c r="R458" s="20">
        <f t="shared" si="188"/>
        <v>0</v>
      </c>
      <c r="S458" s="14">
        <f t="shared" si="205"/>
        <v>0</v>
      </c>
      <c r="T458" s="4" t="str">
        <f t="shared" si="206"/>
        <v>J=</v>
      </c>
      <c r="U458" s="29">
        <f t="shared" si="207"/>
        <v>45656</v>
      </c>
      <c r="V458" s="3"/>
      <c r="W458" s="3"/>
      <c r="X458" s="85">
        <f>[2]Plan1!$A528</f>
        <v>52317</v>
      </c>
      <c r="Y458" s="86" t="str">
        <f>[2]Plan1!$C528</f>
        <v>Paixão de Cristo</v>
      </c>
      <c r="Z458" s="73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67">
        <f t="shared" si="191"/>
        <v>45544</v>
      </c>
      <c r="B459" s="68">
        <f t="shared" ca="1" si="192"/>
        <v>1287.4514939999999</v>
      </c>
      <c r="C459" s="14">
        <f t="shared" si="193"/>
        <v>1000</v>
      </c>
      <c r="D459" s="58">
        <f t="shared" si="189"/>
        <v>45539</v>
      </c>
      <c r="E459" s="57">
        <f ca="1">IF(D459&lt;$B$1,VLOOKUP(D459,[1]DI!$A$4:$B$15000,2,FALSE),0)</f>
        <v>0.104</v>
      </c>
      <c r="F459" s="14">
        <f t="shared" ca="1" si="194"/>
        <v>1.0003926999999999</v>
      </c>
      <c r="G459" s="70">
        <f t="shared" ca="1" si="195"/>
        <v>1.2282368572145199</v>
      </c>
      <c r="H459" s="70">
        <f t="shared" si="196"/>
        <v>1</v>
      </c>
      <c r="I459" s="14">
        <f t="shared" ca="1" si="197"/>
        <v>1.22823686</v>
      </c>
      <c r="J459" s="13">
        <f t="shared" si="190"/>
        <v>2.69E-2</v>
      </c>
      <c r="K459" s="29">
        <f t="shared" si="198"/>
        <v>44894</v>
      </c>
      <c r="L459" s="2">
        <f t="shared" si="199"/>
        <v>447</v>
      </c>
      <c r="M459" s="17">
        <f t="shared" si="200"/>
        <v>447</v>
      </c>
      <c r="N459" s="12">
        <f t="shared" si="201"/>
        <v>1.0482110870000001</v>
      </c>
      <c r="O459" s="12">
        <f t="shared" ca="1" si="202"/>
        <v>1.2874514939999999</v>
      </c>
      <c r="P459" s="17">
        <f t="shared" si="203"/>
        <v>0</v>
      </c>
      <c r="Q459" s="14">
        <f t="shared" ca="1" si="204"/>
        <v>287.45149400000003</v>
      </c>
      <c r="R459" s="20">
        <f t="shared" si="188"/>
        <v>0</v>
      </c>
      <c r="S459" s="14">
        <f t="shared" si="205"/>
        <v>0</v>
      </c>
      <c r="T459" s="4" t="str">
        <f t="shared" si="206"/>
        <v>J=</v>
      </c>
      <c r="U459" s="29">
        <f t="shared" si="207"/>
        <v>45656</v>
      </c>
      <c r="V459" s="3"/>
      <c r="W459" s="3"/>
      <c r="X459" s="85">
        <f>[2]Plan1!$A529</f>
        <v>52342</v>
      </c>
      <c r="Y459" s="86" t="str">
        <f>[2]Plan1!$C529</f>
        <v>Tiradentes</v>
      </c>
      <c r="Z459" s="73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67">
        <f t="shared" si="191"/>
        <v>45545</v>
      </c>
      <c r="B460" s="68">
        <f t="shared" ca="1" si="192"/>
        <v>1288.0927529999999</v>
      </c>
      <c r="C460" s="14">
        <f t="shared" si="193"/>
        <v>1000</v>
      </c>
      <c r="D460" s="58">
        <f t="shared" si="189"/>
        <v>45540</v>
      </c>
      <c r="E460" s="57">
        <f ca="1">IF(D460&lt;$B$1,VLOOKUP(D460,[1]DI!$A$4:$B$15000,2,FALSE),0)</f>
        <v>0.104</v>
      </c>
      <c r="F460" s="14">
        <f t="shared" ca="1" si="194"/>
        <v>1.0003926999999999</v>
      </c>
      <c r="G460" s="70">
        <f t="shared" ca="1" si="195"/>
        <v>1.2287191858283499</v>
      </c>
      <c r="H460" s="70">
        <f t="shared" si="196"/>
        <v>1</v>
      </c>
      <c r="I460" s="14">
        <f t="shared" ca="1" si="197"/>
        <v>1.2287191900000001</v>
      </c>
      <c r="J460" s="13">
        <f t="shared" si="190"/>
        <v>2.69E-2</v>
      </c>
      <c r="K460" s="29">
        <f t="shared" si="198"/>
        <v>44894</v>
      </c>
      <c r="L460" s="2">
        <f t="shared" si="199"/>
        <v>448</v>
      </c>
      <c r="M460" s="17">
        <f t="shared" si="200"/>
        <v>448</v>
      </c>
      <c r="N460" s="12">
        <f t="shared" si="201"/>
        <v>1.048321507</v>
      </c>
      <c r="O460" s="12">
        <f t="shared" ca="1" si="202"/>
        <v>1.2880927529999999</v>
      </c>
      <c r="P460" s="17">
        <f t="shared" si="203"/>
        <v>0</v>
      </c>
      <c r="Q460" s="14">
        <f t="shared" ca="1" si="204"/>
        <v>288.09275300000002</v>
      </c>
      <c r="R460" s="20">
        <f t="shared" ref="R460:R523" si="208">IF($P460&gt;0,VLOOKUP($P460,$X$12:$AD$150,7),0)</f>
        <v>0</v>
      </c>
      <c r="S460" s="14">
        <f t="shared" si="205"/>
        <v>0</v>
      </c>
      <c r="T460" s="4" t="str">
        <f t="shared" si="206"/>
        <v>J=</v>
      </c>
      <c r="U460" s="29">
        <f t="shared" si="207"/>
        <v>45656</v>
      </c>
      <c r="V460" s="3"/>
      <c r="W460" s="3"/>
      <c r="X460" s="85">
        <f>[2]Plan1!$A530</f>
        <v>52352</v>
      </c>
      <c r="Y460" s="86" t="str">
        <f>[2]Plan1!$C530</f>
        <v>Dia do Trabalho</v>
      </c>
      <c r="Z460" s="73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67">
        <f t="shared" si="191"/>
        <v>45546</v>
      </c>
      <c r="B461" s="68">
        <f t="shared" ca="1" si="192"/>
        <v>1288.7343209999999</v>
      </c>
      <c r="C461" s="14">
        <f t="shared" si="193"/>
        <v>1000</v>
      </c>
      <c r="D461" s="58">
        <f t="shared" ref="D461:D524" si="209">WORKDAY($A461,-3,$X$160:$X$544)</f>
        <v>45541</v>
      </c>
      <c r="E461" s="57">
        <f ca="1">IF(D461&lt;$B$1,VLOOKUP(D461,[1]DI!$A$4:$B$15000,2,FALSE),0)</f>
        <v>0.104</v>
      </c>
      <c r="F461" s="14">
        <f t="shared" ca="1" si="194"/>
        <v>1.0003926999999999</v>
      </c>
      <c r="G461" s="70">
        <f t="shared" ca="1" si="195"/>
        <v>1.22920170385262</v>
      </c>
      <c r="H461" s="70">
        <f t="shared" si="196"/>
        <v>1</v>
      </c>
      <c r="I461" s="14">
        <f t="shared" ca="1" si="197"/>
        <v>1.2292017</v>
      </c>
      <c r="J461" s="13">
        <f t="shared" ref="J461:J524" si="210">J460</f>
        <v>2.69E-2</v>
      </c>
      <c r="K461" s="29">
        <f t="shared" si="198"/>
        <v>44894</v>
      </c>
      <c r="L461" s="2">
        <f t="shared" si="199"/>
        <v>449</v>
      </c>
      <c r="M461" s="17">
        <f t="shared" si="200"/>
        <v>449</v>
      </c>
      <c r="N461" s="12">
        <f t="shared" si="201"/>
        <v>1.048431938</v>
      </c>
      <c r="O461" s="12">
        <f t="shared" ca="1" si="202"/>
        <v>1.288734321</v>
      </c>
      <c r="P461" s="17">
        <f t="shared" si="203"/>
        <v>0</v>
      </c>
      <c r="Q461" s="14">
        <f t="shared" ca="1" si="204"/>
        <v>288.73432100000002</v>
      </c>
      <c r="R461" s="20">
        <f t="shared" si="208"/>
        <v>0</v>
      </c>
      <c r="S461" s="14">
        <f t="shared" si="205"/>
        <v>0</v>
      </c>
      <c r="T461" s="4" t="str">
        <f t="shared" si="206"/>
        <v>J=</v>
      </c>
      <c r="U461" s="29">
        <f t="shared" si="207"/>
        <v>45656</v>
      </c>
      <c r="V461" s="3"/>
      <c r="W461" s="3"/>
      <c r="X461" s="85">
        <f>[2]Plan1!$A531</f>
        <v>52379</v>
      </c>
      <c r="Y461" s="86" t="str">
        <f>[2]Plan1!$C531</f>
        <v>Corpus Christi</v>
      </c>
      <c r="Z461" s="73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67">
        <f t="shared" ref="A462:A525" si="211">WORKDAY($A461,1,$X$166:$X$544)</f>
        <v>45547</v>
      </c>
      <c r="B462" s="68">
        <f t="shared" ca="1" si="192"/>
        <v>1289.376219</v>
      </c>
      <c r="C462" s="14">
        <f t="shared" si="193"/>
        <v>1000</v>
      </c>
      <c r="D462" s="58">
        <f t="shared" si="209"/>
        <v>45544</v>
      </c>
      <c r="E462" s="57">
        <f ca="1">IF(D462&lt;$B$1,VLOOKUP(D462,[1]DI!$A$4:$B$15000,2,FALSE),0)</f>
        <v>0.104</v>
      </c>
      <c r="F462" s="14">
        <f t="shared" ca="1" si="194"/>
        <v>1.0003926999999999</v>
      </c>
      <c r="G462" s="70">
        <f t="shared" ca="1" si="195"/>
        <v>1.22968441136172</v>
      </c>
      <c r="H462" s="70">
        <f t="shared" si="196"/>
        <v>1</v>
      </c>
      <c r="I462" s="14">
        <f t="shared" ca="1" si="197"/>
        <v>1.22968441</v>
      </c>
      <c r="J462" s="13">
        <f t="shared" si="210"/>
        <v>2.69E-2</v>
      </c>
      <c r="K462" s="29">
        <f t="shared" si="198"/>
        <v>44894</v>
      </c>
      <c r="L462" s="2">
        <f t="shared" si="199"/>
        <v>450</v>
      </c>
      <c r="M462" s="17">
        <f t="shared" si="200"/>
        <v>450</v>
      </c>
      <c r="N462" s="12">
        <f t="shared" si="201"/>
        <v>1.0485423810000001</v>
      </c>
      <c r="O462" s="12">
        <f t="shared" ca="1" si="202"/>
        <v>1.289376219</v>
      </c>
      <c r="P462" s="17">
        <f t="shared" si="203"/>
        <v>0</v>
      </c>
      <c r="Q462" s="14">
        <f t="shared" ca="1" si="204"/>
        <v>289.37621899999999</v>
      </c>
      <c r="R462" s="20">
        <f t="shared" si="208"/>
        <v>0</v>
      </c>
      <c r="S462" s="14">
        <f t="shared" si="205"/>
        <v>0</v>
      </c>
      <c r="T462" s="4" t="str">
        <f t="shared" si="206"/>
        <v>J=</v>
      </c>
      <c r="U462" s="29">
        <f t="shared" si="207"/>
        <v>45656</v>
      </c>
      <c r="V462" s="3"/>
      <c r="W462" s="3"/>
      <c r="X462" s="85">
        <f>[2]Plan1!$A532</f>
        <v>52481</v>
      </c>
      <c r="Y462" s="86" t="str">
        <f>[2]Plan1!$C532</f>
        <v>Independência do Brasil</v>
      </c>
      <c r="Z462" s="73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67">
        <f t="shared" si="211"/>
        <v>45548</v>
      </c>
      <c r="B463" s="68">
        <f t="shared" ca="1" si="192"/>
        <v>1290.0184380000001</v>
      </c>
      <c r="C463" s="14">
        <f t="shared" si="193"/>
        <v>1000</v>
      </c>
      <c r="D463" s="58">
        <f t="shared" si="209"/>
        <v>45545</v>
      </c>
      <c r="E463" s="57">
        <f ca="1">IF(D463&lt;$B$1,VLOOKUP(D463,[1]DI!$A$4:$B$15000,2,FALSE),0)</f>
        <v>0.104</v>
      </c>
      <c r="F463" s="14">
        <f t="shared" ca="1" si="194"/>
        <v>1.0003926999999999</v>
      </c>
      <c r="G463" s="70">
        <f t="shared" ca="1" si="195"/>
        <v>1.2301673084300599</v>
      </c>
      <c r="H463" s="70">
        <f t="shared" si="196"/>
        <v>1</v>
      </c>
      <c r="I463" s="14">
        <f t="shared" ca="1" si="197"/>
        <v>1.2301673099999999</v>
      </c>
      <c r="J463" s="13">
        <f t="shared" si="210"/>
        <v>2.69E-2</v>
      </c>
      <c r="K463" s="29">
        <f t="shared" si="198"/>
        <v>44894</v>
      </c>
      <c r="L463" s="2">
        <f t="shared" si="199"/>
        <v>451</v>
      </c>
      <c r="M463" s="17">
        <f t="shared" si="200"/>
        <v>451</v>
      </c>
      <c r="N463" s="12">
        <f t="shared" si="201"/>
        <v>1.048652836</v>
      </c>
      <c r="O463" s="12">
        <f t="shared" ca="1" si="202"/>
        <v>1.2900184379999999</v>
      </c>
      <c r="P463" s="17">
        <f t="shared" si="203"/>
        <v>0</v>
      </c>
      <c r="Q463" s="14">
        <f t="shared" ca="1" si="204"/>
        <v>290.018438</v>
      </c>
      <c r="R463" s="20">
        <f t="shared" si="208"/>
        <v>0</v>
      </c>
      <c r="S463" s="14">
        <f t="shared" si="205"/>
        <v>0</v>
      </c>
      <c r="T463" s="4" t="str">
        <f t="shared" si="206"/>
        <v>J=</v>
      </c>
      <c r="U463" s="29">
        <f t="shared" si="207"/>
        <v>45656</v>
      </c>
      <c r="V463" s="3"/>
      <c r="W463" s="3"/>
      <c r="X463" s="85">
        <f>[2]Plan1!$A533</f>
        <v>52516</v>
      </c>
      <c r="Y463" s="86" t="str">
        <f>[2]Plan1!$C533</f>
        <v>Nossa Sr.a Aparecida - Padroeira do Brasil</v>
      </c>
      <c r="Z463" s="73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67">
        <f t="shared" si="211"/>
        <v>45551</v>
      </c>
      <c r="B464" s="68">
        <f t="shared" ca="1" si="192"/>
        <v>1290.660977</v>
      </c>
      <c r="C464" s="14">
        <f t="shared" si="193"/>
        <v>1000</v>
      </c>
      <c r="D464" s="58">
        <f t="shared" si="209"/>
        <v>45546</v>
      </c>
      <c r="E464" s="57">
        <f ca="1">IF(D464&lt;$B$1,VLOOKUP(D464,[1]DI!$A$4:$B$15000,2,FALSE),0)</f>
        <v>0.104</v>
      </c>
      <c r="F464" s="14">
        <f t="shared" ca="1" si="194"/>
        <v>1.0003926999999999</v>
      </c>
      <c r="G464" s="70">
        <f t="shared" ca="1" si="195"/>
        <v>1.23065039513208</v>
      </c>
      <c r="H464" s="70">
        <f t="shared" si="196"/>
        <v>1</v>
      </c>
      <c r="I464" s="14">
        <f t="shared" ca="1" si="197"/>
        <v>1.2306504</v>
      </c>
      <c r="J464" s="13">
        <f t="shared" si="210"/>
        <v>2.69E-2</v>
      </c>
      <c r="K464" s="29">
        <f t="shared" si="198"/>
        <v>44894</v>
      </c>
      <c r="L464" s="2">
        <f t="shared" si="199"/>
        <v>452</v>
      </c>
      <c r="M464" s="17">
        <f t="shared" si="200"/>
        <v>452</v>
      </c>
      <c r="N464" s="12">
        <f t="shared" si="201"/>
        <v>1.048763302</v>
      </c>
      <c r="O464" s="12">
        <f t="shared" ca="1" si="202"/>
        <v>1.2906609769999999</v>
      </c>
      <c r="P464" s="17">
        <f t="shared" si="203"/>
        <v>0</v>
      </c>
      <c r="Q464" s="14">
        <f t="shared" ca="1" si="204"/>
        <v>290.660977</v>
      </c>
      <c r="R464" s="20">
        <f t="shared" si="208"/>
        <v>0</v>
      </c>
      <c r="S464" s="14">
        <f t="shared" si="205"/>
        <v>0</v>
      </c>
      <c r="T464" s="4" t="str">
        <f t="shared" si="206"/>
        <v>J=</v>
      </c>
      <c r="U464" s="29">
        <f t="shared" si="207"/>
        <v>45656</v>
      </c>
      <c r="V464" s="3"/>
      <c r="W464" s="3"/>
      <c r="X464" s="85">
        <f>[2]Plan1!$A534</f>
        <v>52537</v>
      </c>
      <c r="Y464" s="86" t="str">
        <f>[2]Plan1!$C534</f>
        <v>Finados</v>
      </c>
      <c r="Z464" s="73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67">
        <f t="shared" si="211"/>
        <v>45552</v>
      </c>
      <c r="B465" s="68">
        <f t="shared" ca="1" si="192"/>
        <v>1291.3038260000001</v>
      </c>
      <c r="C465" s="14">
        <f t="shared" si="193"/>
        <v>1000</v>
      </c>
      <c r="D465" s="58">
        <f t="shared" si="209"/>
        <v>45547</v>
      </c>
      <c r="E465" s="57">
        <f ca="1">IF(D465&lt;$B$1,VLOOKUP(D465,[1]DI!$A$4:$B$15000,2,FALSE),0)</f>
        <v>0.104</v>
      </c>
      <c r="F465" s="14">
        <f t="shared" ca="1" si="194"/>
        <v>1.0003926999999999</v>
      </c>
      <c r="G465" s="70">
        <f t="shared" ca="1" si="195"/>
        <v>1.2311336715422501</v>
      </c>
      <c r="H465" s="70">
        <f t="shared" si="196"/>
        <v>1</v>
      </c>
      <c r="I465" s="14">
        <f t="shared" ca="1" si="197"/>
        <v>1.23113367</v>
      </c>
      <c r="J465" s="13">
        <f t="shared" si="210"/>
        <v>2.69E-2</v>
      </c>
      <c r="K465" s="29">
        <f t="shared" si="198"/>
        <v>44894</v>
      </c>
      <c r="L465" s="2">
        <f t="shared" si="199"/>
        <v>453</v>
      </c>
      <c r="M465" s="17">
        <f t="shared" si="200"/>
        <v>453</v>
      </c>
      <c r="N465" s="12">
        <f t="shared" si="201"/>
        <v>1.0488737800000001</v>
      </c>
      <c r="O465" s="12">
        <f t="shared" ca="1" si="202"/>
        <v>1.291303826</v>
      </c>
      <c r="P465" s="17">
        <f t="shared" si="203"/>
        <v>0</v>
      </c>
      <c r="Q465" s="14">
        <f t="shared" ca="1" si="204"/>
        <v>291.30382600000002</v>
      </c>
      <c r="R465" s="20">
        <f t="shared" si="208"/>
        <v>0</v>
      </c>
      <c r="S465" s="14">
        <f t="shared" si="205"/>
        <v>0</v>
      </c>
      <c r="T465" s="4" t="str">
        <f t="shared" si="206"/>
        <v>J=</v>
      </c>
      <c r="U465" s="29">
        <f t="shared" si="207"/>
        <v>45656</v>
      </c>
      <c r="V465" s="3"/>
      <c r="W465" s="3"/>
      <c r="X465" s="85">
        <f>[2]Plan1!$A535</f>
        <v>52550</v>
      </c>
      <c r="Y465" s="86" t="str">
        <f>[2]Plan1!$C535</f>
        <v>Proclamação da República</v>
      </c>
      <c r="Z465" s="73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67">
        <f t="shared" si="211"/>
        <v>45553</v>
      </c>
      <c r="B466" s="68">
        <f t="shared" ca="1" si="192"/>
        <v>1291.947007</v>
      </c>
      <c r="C466" s="14">
        <f t="shared" si="193"/>
        <v>1000</v>
      </c>
      <c r="D466" s="58">
        <f t="shared" si="209"/>
        <v>45548</v>
      </c>
      <c r="E466" s="57">
        <f ca="1">IF(D466&lt;$B$1,VLOOKUP(D466,[1]DI!$A$4:$B$15000,2,FALSE),0)</f>
        <v>0.104</v>
      </c>
      <c r="F466" s="14">
        <f t="shared" ca="1" si="194"/>
        <v>1.0003926999999999</v>
      </c>
      <c r="G466" s="70">
        <f t="shared" ca="1" si="195"/>
        <v>1.23161713773506</v>
      </c>
      <c r="H466" s="70">
        <f t="shared" si="196"/>
        <v>1</v>
      </c>
      <c r="I466" s="14">
        <f t="shared" ca="1" si="197"/>
        <v>1.23161714</v>
      </c>
      <c r="J466" s="13">
        <f t="shared" si="210"/>
        <v>2.69E-2</v>
      </c>
      <c r="K466" s="29">
        <f t="shared" si="198"/>
        <v>44894</v>
      </c>
      <c r="L466" s="2">
        <f t="shared" si="199"/>
        <v>454</v>
      </c>
      <c r="M466" s="17">
        <f t="shared" si="200"/>
        <v>454</v>
      </c>
      <c r="N466" s="12">
        <f t="shared" si="201"/>
        <v>1.0489842700000001</v>
      </c>
      <c r="O466" s="12">
        <f t="shared" ca="1" si="202"/>
        <v>1.2919470070000001</v>
      </c>
      <c r="P466" s="17">
        <f t="shared" si="203"/>
        <v>0</v>
      </c>
      <c r="Q466" s="14">
        <f t="shared" ca="1" si="204"/>
        <v>291.94700699999999</v>
      </c>
      <c r="R466" s="20">
        <f t="shared" si="208"/>
        <v>0</v>
      </c>
      <c r="S466" s="14">
        <f t="shared" si="205"/>
        <v>0</v>
      </c>
      <c r="T466" s="4" t="str">
        <f t="shared" si="206"/>
        <v>J=</v>
      </c>
      <c r="U466" s="29">
        <f t="shared" si="207"/>
        <v>45656</v>
      </c>
      <c r="V466" s="3"/>
      <c r="W466" s="3"/>
      <c r="X466" s="85">
        <f>[2]Plan1!$A536</f>
        <v>52555</v>
      </c>
      <c r="Y466" s="86" t="str">
        <f>[2]Plan1!$C536</f>
        <v>Dia Nacional de Zumbi e da Consciência Negra</v>
      </c>
      <c r="Z466" s="73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67">
        <f t="shared" si="211"/>
        <v>45554</v>
      </c>
      <c r="B467" s="68">
        <f t="shared" ca="1" si="192"/>
        <v>1292.590496</v>
      </c>
      <c r="C467" s="14">
        <f t="shared" si="193"/>
        <v>1000</v>
      </c>
      <c r="D467" s="58">
        <f t="shared" si="209"/>
        <v>45551</v>
      </c>
      <c r="E467" s="57">
        <f ca="1">IF(D467&lt;$B$1,VLOOKUP(D467,[1]DI!$A$4:$B$15000,2,FALSE),0)</f>
        <v>0.104</v>
      </c>
      <c r="F467" s="14">
        <f t="shared" ca="1" si="194"/>
        <v>1.0003926999999999</v>
      </c>
      <c r="G467" s="70">
        <f t="shared" ca="1" si="195"/>
        <v>1.2321007937850501</v>
      </c>
      <c r="H467" s="70">
        <f t="shared" si="196"/>
        <v>1</v>
      </c>
      <c r="I467" s="14">
        <f t="shared" ca="1" si="197"/>
        <v>1.2321007900000001</v>
      </c>
      <c r="J467" s="13">
        <f t="shared" si="210"/>
        <v>2.69E-2</v>
      </c>
      <c r="K467" s="29">
        <f t="shared" si="198"/>
        <v>44894</v>
      </c>
      <c r="L467" s="2">
        <f t="shared" si="199"/>
        <v>455</v>
      </c>
      <c r="M467" s="17">
        <f t="shared" si="200"/>
        <v>455</v>
      </c>
      <c r="N467" s="12">
        <f t="shared" si="201"/>
        <v>1.049094771</v>
      </c>
      <c r="O467" s="12">
        <f t="shared" ca="1" si="202"/>
        <v>1.2925904960000001</v>
      </c>
      <c r="P467" s="17">
        <f t="shared" si="203"/>
        <v>0</v>
      </c>
      <c r="Q467" s="14">
        <f t="shared" ca="1" si="204"/>
        <v>292.59049599999997</v>
      </c>
      <c r="R467" s="20">
        <f t="shared" si="208"/>
        <v>0</v>
      </c>
      <c r="S467" s="14">
        <f t="shared" si="205"/>
        <v>0</v>
      </c>
      <c r="T467" s="4" t="str">
        <f t="shared" si="206"/>
        <v>J=</v>
      </c>
      <c r="U467" s="29">
        <f t="shared" si="207"/>
        <v>45656</v>
      </c>
      <c r="V467" s="3"/>
      <c r="W467" s="3"/>
      <c r="X467" s="85">
        <f>[2]Plan1!$A537</f>
        <v>52590</v>
      </c>
      <c r="Y467" s="86" t="str">
        <f>[2]Plan1!$C537</f>
        <v>Natal</v>
      </c>
      <c r="Z467" s="73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67">
        <f t="shared" si="211"/>
        <v>45555</v>
      </c>
      <c r="B468" s="68">
        <f t="shared" ca="1" si="192"/>
        <v>1293.234316</v>
      </c>
      <c r="C468" s="14">
        <f t="shared" si="193"/>
        <v>1000</v>
      </c>
      <c r="D468" s="58">
        <f t="shared" si="209"/>
        <v>45552</v>
      </c>
      <c r="E468" s="57">
        <f ca="1">IF(D468&lt;$B$1,VLOOKUP(D468,[1]DI!$A$4:$B$15000,2,FALSE),0)</f>
        <v>0.104</v>
      </c>
      <c r="F468" s="14">
        <f t="shared" ca="1" si="194"/>
        <v>1.0003926999999999</v>
      </c>
      <c r="G468" s="70">
        <f t="shared" ca="1" si="195"/>
        <v>1.2325846397667699</v>
      </c>
      <c r="H468" s="70">
        <f t="shared" si="196"/>
        <v>1</v>
      </c>
      <c r="I468" s="14">
        <f t="shared" ca="1" si="197"/>
        <v>1.23258464</v>
      </c>
      <c r="J468" s="13">
        <f t="shared" si="210"/>
        <v>2.69E-2</v>
      </c>
      <c r="K468" s="29">
        <f t="shared" si="198"/>
        <v>44894</v>
      </c>
      <c r="L468" s="2">
        <f t="shared" si="199"/>
        <v>456</v>
      </c>
      <c r="M468" s="17">
        <f t="shared" si="200"/>
        <v>456</v>
      </c>
      <c r="N468" s="12">
        <f t="shared" si="201"/>
        <v>1.049205283</v>
      </c>
      <c r="O468" s="12">
        <f t="shared" ca="1" si="202"/>
        <v>1.2932343159999999</v>
      </c>
      <c r="P468" s="17">
        <f t="shared" si="203"/>
        <v>0</v>
      </c>
      <c r="Q468" s="14">
        <f t="shared" ca="1" si="204"/>
        <v>293.23431599999998</v>
      </c>
      <c r="R468" s="20">
        <f t="shared" si="208"/>
        <v>0</v>
      </c>
      <c r="S468" s="14">
        <f t="shared" si="205"/>
        <v>0</v>
      </c>
      <c r="T468" s="4" t="str">
        <f t="shared" si="206"/>
        <v>J=</v>
      </c>
      <c r="U468" s="29">
        <f t="shared" si="207"/>
        <v>45656</v>
      </c>
      <c r="V468" s="3"/>
      <c r="W468" s="3"/>
      <c r="X468" s="85">
        <f>[2]Plan1!$A538</f>
        <v>52597</v>
      </c>
      <c r="Y468" s="86" t="str">
        <f>[2]Plan1!$C538</f>
        <v>Confraternização Universal</v>
      </c>
      <c r="Z468" s="73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67">
        <f t="shared" si="211"/>
        <v>45558</v>
      </c>
      <c r="B469" s="68">
        <f t="shared" ca="1" si="192"/>
        <v>1293.8784580000001</v>
      </c>
      <c r="C469" s="14">
        <f t="shared" si="193"/>
        <v>1000</v>
      </c>
      <c r="D469" s="58">
        <f t="shared" si="209"/>
        <v>45553</v>
      </c>
      <c r="E469" s="57">
        <f ca="1">IF(D469&lt;$B$1,VLOOKUP(D469,[1]DI!$A$4:$B$15000,2,FALSE),0)</f>
        <v>0.104</v>
      </c>
      <c r="F469" s="14">
        <f t="shared" ca="1" si="194"/>
        <v>1.0003926999999999</v>
      </c>
      <c r="G469" s="70">
        <f t="shared" ca="1" si="195"/>
        <v>1.2330686757548099</v>
      </c>
      <c r="H469" s="70">
        <f t="shared" si="196"/>
        <v>1</v>
      </c>
      <c r="I469" s="14">
        <f t="shared" ca="1" si="197"/>
        <v>1.2330686799999999</v>
      </c>
      <c r="J469" s="13">
        <f t="shared" si="210"/>
        <v>2.69E-2</v>
      </c>
      <c r="K469" s="29">
        <f t="shared" si="198"/>
        <v>44894</v>
      </c>
      <c r="L469" s="2">
        <f t="shared" si="199"/>
        <v>457</v>
      </c>
      <c r="M469" s="17">
        <f t="shared" si="200"/>
        <v>457</v>
      </c>
      <c r="N469" s="12">
        <f t="shared" si="201"/>
        <v>1.049315808</v>
      </c>
      <c r="O469" s="12">
        <f t="shared" ca="1" si="202"/>
        <v>1.293878458</v>
      </c>
      <c r="P469" s="17">
        <f t="shared" si="203"/>
        <v>0</v>
      </c>
      <c r="Q469" s="14">
        <f t="shared" ca="1" si="204"/>
        <v>293.87845800000002</v>
      </c>
      <c r="R469" s="20">
        <f t="shared" si="208"/>
        <v>0</v>
      </c>
      <c r="S469" s="14">
        <f t="shared" si="205"/>
        <v>0</v>
      </c>
      <c r="T469" s="4" t="str">
        <f t="shared" si="206"/>
        <v>J=</v>
      </c>
      <c r="U469" s="29">
        <f t="shared" si="207"/>
        <v>45656</v>
      </c>
      <c r="V469" s="3"/>
      <c r="W469" s="3"/>
      <c r="X469" s="85">
        <f>[2]Plan1!$A539</f>
        <v>52656</v>
      </c>
      <c r="Y469" s="86" t="str">
        <f>[2]Plan1!$C539</f>
        <v>Carnaval</v>
      </c>
      <c r="Z469" s="73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67">
        <f t="shared" si="211"/>
        <v>45559</v>
      </c>
      <c r="B470" s="68">
        <f t="shared" ca="1" si="192"/>
        <v>1294.5229100000001</v>
      </c>
      <c r="C470" s="14">
        <f t="shared" si="193"/>
        <v>1000</v>
      </c>
      <c r="D470" s="58">
        <f t="shared" si="209"/>
        <v>45554</v>
      </c>
      <c r="E470" s="57">
        <f ca="1">IF(D470&lt;$B$1,VLOOKUP(D470,[1]DI!$A$4:$B$15000,2,FALSE),0)</f>
        <v>0.1065</v>
      </c>
      <c r="F470" s="14">
        <f t="shared" ca="1" si="194"/>
        <v>1.00040168</v>
      </c>
      <c r="G470" s="70">
        <f t="shared" ca="1" si="195"/>
        <v>1.2335529018237801</v>
      </c>
      <c r="H470" s="70">
        <f t="shared" si="196"/>
        <v>1</v>
      </c>
      <c r="I470" s="14">
        <f t="shared" ca="1" si="197"/>
        <v>1.2335529000000001</v>
      </c>
      <c r="J470" s="13">
        <f t="shared" si="210"/>
        <v>2.69E-2</v>
      </c>
      <c r="K470" s="29">
        <f t="shared" si="198"/>
        <v>44894</v>
      </c>
      <c r="L470" s="2">
        <f t="shared" si="199"/>
        <v>458</v>
      </c>
      <c r="M470" s="17">
        <f t="shared" si="200"/>
        <v>458</v>
      </c>
      <c r="N470" s="12">
        <f t="shared" si="201"/>
        <v>1.049426344</v>
      </c>
      <c r="O470" s="12">
        <f t="shared" ca="1" si="202"/>
        <v>1.29452291</v>
      </c>
      <c r="P470" s="17">
        <f t="shared" si="203"/>
        <v>0</v>
      </c>
      <c r="Q470" s="14">
        <f t="shared" ca="1" si="204"/>
        <v>294.52291000000002</v>
      </c>
      <c r="R470" s="20">
        <f t="shared" si="208"/>
        <v>0</v>
      </c>
      <c r="S470" s="14">
        <f t="shared" si="205"/>
        <v>0</v>
      </c>
      <c r="T470" s="4" t="str">
        <f t="shared" si="206"/>
        <v>J=</v>
      </c>
      <c r="U470" s="29">
        <f t="shared" si="207"/>
        <v>45656</v>
      </c>
      <c r="V470" s="3"/>
      <c r="W470" s="3"/>
      <c r="X470" s="85">
        <f>[2]Plan1!$A540</f>
        <v>52657</v>
      </c>
      <c r="Y470" s="86" t="str">
        <f>[2]Plan1!$C540</f>
        <v>Carnaval</v>
      </c>
      <c r="Z470" s="73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67">
        <f t="shared" si="211"/>
        <v>45560</v>
      </c>
      <c r="B471" s="68">
        <f t="shared" ca="1" si="192"/>
        <v>1295.179322</v>
      </c>
      <c r="C471" s="14">
        <f t="shared" si="193"/>
        <v>1000</v>
      </c>
      <c r="D471" s="58">
        <f t="shared" si="209"/>
        <v>45555</v>
      </c>
      <c r="E471" s="57">
        <f ca="1">IF(D471&lt;$B$1,VLOOKUP(D471,[1]DI!$A$4:$B$15000,2,FALSE),0)</f>
        <v>0.1065</v>
      </c>
      <c r="F471" s="14">
        <f t="shared" ca="1" si="194"/>
        <v>1.00040168</v>
      </c>
      <c r="G471" s="70">
        <f t="shared" ca="1" si="195"/>
        <v>1.2340483953533801</v>
      </c>
      <c r="H471" s="70">
        <f t="shared" si="196"/>
        <v>1</v>
      </c>
      <c r="I471" s="14">
        <f t="shared" ca="1" si="197"/>
        <v>1.2340484</v>
      </c>
      <c r="J471" s="13">
        <f t="shared" si="210"/>
        <v>2.69E-2</v>
      </c>
      <c r="K471" s="29">
        <f t="shared" si="198"/>
        <v>44894</v>
      </c>
      <c r="L471" s="2">
        <f t="shared" si="199"/>
        <v>459</v>
      </c>
      <c r="M471" s="17">
        <f t="shared" si="200"/>
        <v>459</v>
      </c>
      <c r="N471" s="12">
        <f t="shared" si="201"/>
        <v>1.0495368920000001</v>
      </c>
      <c r="O471" s="12">
        <f t="shared" ca="1" si="202"/>
        <v>1.2951793220000001</v>
      </c>
      <c r="P471" s="17">
        <f t="shared" si="203"/>
        <v>0</v>
      </c>
      <c r="Q471" s="14">
        <f t="shared" ca="1" si="204"/>
        <v>295.17932200000001</v>
      </c>
      <c r="R471" s="20">
        <f t="shared" si="208"/>
        <v>0</v>
      </c>
      <c r="S471" s="14">
        <f t="shared" si="205"/>
        <v>0</v>
      </c>
      <c r="T471" s="4" t="str">
        <f t="shared" si="206"/>
        <v>J=</v>
      </c>
      <c r="U471" s="29">
        <f t="shared" si="207"/>
        <v>45656</v>
      </c>
      <c r="V471" s="3"/>
      <c r="W471" s="3"/>
      <c r="X471" s="85">
        <f>[2]Plan1!$A541</f>
        <v>52702</v>
      </c>
      <c r="Y471" s="86" t="str">
        <f>[2]Plan1!$C541</f>
        <v>Paixão de Cristo</v>
      </c>
      <c r="Z471" s="73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67">
        <f t="shared" si="211"/>
        <v>45561</v>
      </c>
      <c r="B472" s="68">
        <f t="shared" ca="1" si="192"/>
        <v>1295.836057</v>
      </c>
      <c r="C472" s="14">
        <f t="shared" si="193"/>
        <v>1000</v>
      </c>
      <c r="D472" s="58">
        <f t="shared" si="209"/>
        <v>45558</v>
      </c>
      <c r="E472" s="57">
        <f ca="1">IF(D472&lt;$B$1,VLOOKUP(D472,[1]DI!$A$4:$B$15000,2,FALSE),0)</f>
        <v>0.1065</v>
      </c>
      <c r="F472" s="14">
        <f t="shared" ca="1" si="194"/>
        <v>1.00040168</v>
      </c>
      <c r="G472" s="70">
        <f t="shared" ca="1" si="195"/>
        <v>1.23454408791283</v>
      </c>
      <c r="H472" s="70">
        <f t="shared" si="196"/>
        <v>1</v>
      </c>
      <c r="I472" s="14">
        <f t="shared" ca="1" si="197"/>
        <v>1.23454409</v>
      </c>
      <c r="J472" s="13">
        <f t="shared" si="210"/>
        <v>2.69E-2</v>
      </c>
      <c r="K472" s="29">
        <f t="shared" si="198"/>
        <v>44894</v>
      </c>
      <c r="L472" s="2">
        <f t="shared" si="199"/>
        <v>460</v>
      </c>
      <c r="M472" s="17">
        <f t="shared" si="200"/>
        <v>460</v>
      </c>
      <c r="N472" s="12">
        <f t="shared" si="201"/>
        <v>1.049647451</v>
      </c>
      <c r="O472" s="12">
        <f t="shared" ca="1" si="202"/>
        <v>1.295836057</v>
      </c>
      <c r="P472" s="17">
        <f t="shared" si="203"/>
        <v>0</v>
      </c>
      <c r="Q472" s="14">
        <f t="shared" ca="1" si="204"/>
        <v>295.83605699999998</v>
      </c>
      <c r="R472" s="20">
        <f t="shared" si="208"/>
        <v>0</v>
      </c>
      <c r="S472" s="14">
        <f t="shared" si="205"/>
        <v>0</v>
      </c>
      <c r="T472" s="4" t="str">
        <f t="shared" si="206"/>
        <v>J=</v>
      </c>
      <c r="U472" s="29">
        <f t="shared" si="207"/>
        <v>45656</v>
      </c>
      <c r="V472" s="3"/>
      <c r="W472" s="3"/>
      <c r="X472" s="85">
        <f>[2]Plan1!$A542</f>
        <v>52708</v>
      </c>
      <c r="Y472" s="86" t="str">
        <f>[2]Plan1!$C542</f>
        <v>Tiradentes</v>
      </c>
      <c r="Z472" s="73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67">
        <f t="shared" si="211"/>
        <v>45562</v>
      </c>
      <c r="B473" s="68">
        <f t="shared" ca="1" si="192"/>
        <v>1296.4931260000001</v>
      </c>
      <c r="C473" s="14">
        <f t="shared" si="193"/>
        <v>1000</v>
      </c>
      <c r="D473" s="58">
        <f t="shared" si="209"/>
        <v>45559</v>
      </c>
      <c r="E473" s="57">
        <f ca="1">IF(D473&lt;$B$1,VLOOKUP(D473,[1]DI!$A$4:$B$15000,2,FALSE),0)</f>
        <v>0.1065</v>
      </c>
      <c r="F473" s="14">
        <f t="shared" ca="1" si="194"/>
        <v>1.00040168</v>
      </c>
      <c r="G473" s="70">
        <f t="shared" ca="1" si="195"/>
        <v>1.2350399795820599</v>
      </c>
      <c r="H473" s="70">
        <f t="shared" si="196"/>
        <v>1</v>
      </c>
      <c r="I473" s="14">
        <f t="shared" ca="1" si="197"/>
        <v>1.23503998</v>
      </c>
      <c r="J473" s="13">
        <f t="shared" si="210"/>
        <v>2.69E-2</v>
      </c>
      <c r="K473" s="29">
        <f t="shared" si="198"/>
        <v>44894</v>
      </c>
      <c r="L473" s="2">
        <f t="shared" si="199"/>
        <v>461</v>
      </c>
      <c r="M473" s="17">
        <f t="shared" si="200"/>
        <v>461</v>
      </c>
      <c r="N473" s="12">
        <f t="shared" si="201"/>
        <v>1.049758022</v>
      </c>
      <c r="O473" s="12">
        <f t="shared" ca="1" si="202"/>
        <v>1.2964931260000001</v>
      </c>
      <c r="P473" s="17">
        <f t="shared" si="203"/>
        <v>0</v>
      </c>
      <c r="Q473" s="14">
        <f t="shared" ca="1" si="204"/>
        <v>296.49312600000002</v>
      </c>
      <c r="R473" s="20">
        <f t="shared" si="208"/>
        <v>0</v>
      </c>
      <c r="S473" s="14">
        <f t="shared" si="205"/>
        <v>0</v>
      </c>
      <c r="T473" s="4" t="str">
        <f t="shared" si="206"/>
        <v>J=</v>
      </c>
      <c r="U473" s="29">
        <f t="shared" si="207"/>
        <v>45656</v>
      </c>
      <c r="V473" s="3"/>
      <c r="W473" s="3"/>
      <c r="X473" s="85">
        <f>[2]Plan1!$A543</f>
        <v>52718</v>
      </c>
      <c r="Y473" s="86" t="str">
        <f>[2]Plan1!$C543</f>
        <v>Dia do Trabalho</v>
      </c>
      <c r="Z473" s="73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67">
        <f t="shared" si="211"/>
        <v>45565</v>
      </c>
      <c r="B474" s="68">
        <f t="shared" ca="1" si="192"/>
        <v>1297.1505299999999</v>
      </c>
      <c r="C474" s="14">
        <f t="shared" si="193"/>
        <v>1000</v>
      </c>
      <c r="D474" s="58">
        <f t="shared" si="209"/>
        <v>45560</v>
      </c>
      <c r="E474" s="57">
        <f ca="1">IF(D474&lt;$B$1,VLOOKUP(D474,[1]DI!$A$4:$B$15000,2,FALSE),0)</f>
        <v>0.1065</v>
      </c>
      <c r="F474" s="14">
        <f t="shared" ca="1" si="194"/>
        <v>1.00040168</v>
      </c>
      <c r="G474" s="70">
        <f t="shared" ca="1" si="195"/>
        <v>1.2355360704410601</v>
      </c>
      <c r="H474" s="70">
        <f t="shared" si="196"/>
        <v>1</v>
      </c>
      <c r="I474" s="14">
        <f t="shared" ca="1" si="197"/>
        <v>1.23553607</v>
      </c>
      <c r="J474" s="13">
        <f t="shared" si="210"/>
        <v>2.69E-2</v>
      </c>
      <c r="K474" s="29">
        <f t="shared" si="198"/>
        <v>44894</v>
      </c>
      <c r="L474" s="2">
        <f t="shared" si="199"/>
        <v>462</v>
      </c>
      <c r="M474" s="17">
        <f t="shared" si="200"/>
        <v>462</v>
      </c>
      <c r="N474" s="12">
        <f t="shared" si="201"/>
        <v>1.0498686049999999</v>
      </c>
      <c r="O474" s="12">
        <f t="shared" ca="1" si="202"/>
        <v>1.2971505299999999</v>
      </c>
      <c r="P474" s="17">
        <f t="shared" si="203"/>
        <v>0</v>
      </c>
      <c r="Q474" s="14">
        <f t="shared" ca="1" si="204"/>
        <v>297.15053</v>
      </c>
      <c r="R474" s="20">
        <f t="shared" si="208"/>
        <v>0</v>
      </c>
      <c r="S474" s="14">
        <f t="shared" si="205"/>
        <v>0</v>
      </c>
      <c r="T474" s="4" t="str">
        <f t="shared" si="206"/>
        <v>J=</v>
      </c>
      <c r="U474" s="29">
        <f t="shared" si="207"/>
        <v>45656</v>
      </c>
      <c r="V474" s="3"/>
      <c r="W474" s="3"/>
      <c r="X474" s="85">
        <f>[2]Plan1!$A544</f>
        <v>52764</v>
      </c>
      <c r="Y474" s="86" t="str">
        <f>[2]Plan1!$C544</f>
        <v>Corpus Christi</v>
      </c>
      <c r="Z474" s="73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67">
        <f t="shared" si="211"/>
        <v>45566</v>
      </c>
      <c r="B475" s="68">
        <f t="shared" ca="1" si="192"/>
        <v>1297.8082669999999</v>
      </c>
      <c r="C475" s="14">
        <f t="shared" si="193"/>
        <v>1000</v>
      </c>
      <c r="D475" s="58">
        <f t="shared" si="209"/>
        <v>45561</v>
      </c>
      <c r="E475" s="57">
        <f ca="1">IF(D475&lt;$B$1,VLOOKUP(D475,[1]DI!$A$4:$B$15000,2,FALSE),0)</f>
        <v>0.1065</v>
      </c>
      <c r="F475" s="14">
        <f t="shared" ca="1" si="194"/>
        <v>1.00040168</v>
      </c>
      <c r="G475" s="70">
        <f t="shared" ca="1" si="195"/>
        <v>1.23603236056983</v>
      </c>
      <c r="H475" s="70">
        <f t="shared" si="196"/>
        <v>1</v>
      </c>
      <c r="I475" s="14">
        <f t="shared" ca="1" si="197"/>
        <v>1.2360323600000001</v>
      </c>
      <c r="J475" s="13">
        <f t="shared" si="210"/>
        <v>2.69E-2</v>
      </c>
      <c r="K475" s="29">
        <f t="shared" si="198"/>
        <v>44894</v>
      </c>
      <c r="L475" s="2">
        <f t="shared" si="199"/>
        <v>463</v>
      </c>
      <c r="M475" s="17">
        <f t="shared" si="200"/>
        <v>463</v>
      </c>
      <c r="N475" s="12">
        <f t="shared" si="201"/>
        <v>1.049979199</v>
      </c>
      <c r="O475" s="12">
        <f t="shared" ca="1" si="202"/>
        <v>1.297808267</v>
      </c>
      <c r="P475" s="17">
        <f t="shared" si="203"/>
        <v>0</v>
      </c>
      <c r="Q475" s="14">
        <f t="shared" ca="1" si="204"/>
        <v>297.808267</v>
      </c>
      <c r="R475" s="20">
        <f t="shared" si="208"/>
        <v>0</v>
      </c>
      <c r="S475" s="14">
        <f t="shared" si="205"/>
        <v>0</v>
      </c>
      <c r="T475" s="4" t="str">
        <f t="shared" si="206"/>
        <v>J=</v>
      </c>
      <c r="U475" s="29">
        <f t="shared" si="207"/>
        <v>45656</v>
      </c>
      <c r="V475" s="3"/>
      <c r="W475" s="3"/>
      <c r="X475" s="85">
        <f>[2]Plan1!$A545</f>
        <v>52847</v>
      </c>
      <c r="Y475" s="86" t="str">
        <f>[2]Plan1!$C545</f>
        <v>Independência do Brasil</v>
      </c>
      <c r="Z475" s="73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67">
        <f t="shared" si="211"/>
        <v>45567</v>
      </c>
      <c r="B476" s="68">
        <f t="shared" ca="1" si="192"/>
        <v>1298.4663390000001</v>
      </c>
      <c r="C476" s="14">
        <f t="shared" si="193"/>
        <v>1000</v>
      </c>
      <c r="D476" s="58">
        <f t="shared" si="209"/>
        <v>45562</v>
      </c>
      <c r="E476" s="57">
        <f ca="1">IF(D476&lt;$B$1,VLOOKUP(D476,[1]DI!$A$4:$B$15000,2,FALSE),0)</f>
        <v>0.1065</v>
      </c>
      <c r="F476" s="14">
        <f t="shared" ca="1" si="194"/>
        <v>1.00040168</v>
      </c>
      <c r="G476" s="70">
        <f t="shared" ca="1" si="195"/>
        <v>1.2365288500484199</v>
      </c>
      <c r="H476" s="70">
        <f t="shared" si="196"/>
        <v>1</v>
      </c>
      <c r="I476" s="14">
        <f t="shared" ca="1" si="197"/>
        <v>1.23652885</v>
      </c>
      <c r="J476" s="13">
        <f t="shared" si="210"/>
        <v>2.69E-2</v>
      </c>
      <c r="K476" s="29">
        <f t="shared" si="198"/>
        <v>44894</v>
      </c>
      <c r="L476" s="2">
        <f t="shared" si="199"/>
        <v>464</v>
      </c>
      <c r="M476" s="17">
        <f t="shared" si="200"/>
        <v>464</v>
      </c>
      <c r="N476" s="12">
        <f t="shared" si="201"/>
        <v>1.050089805</v>
      </c>
      <c r="O476" s="12">
        <f t="shared" ca="1" si="202"/>
        <v>1.298466339</v>
      </c>
      <c r="P476" s="17">
        <f t="shared" si="203"/>
        <v>0</v>
      </c>
      <c r="Q476" s="14">
        <f t="shared" ca="1" si="204"/>
        <v>298.466339</v>
      </c>
      <c r="R476" s="20">
        <f t="shared" si="208"/>
        <v>0</v>
      </c>
      <c r="S476" s="14">
        <f t="shared" si="205"/>
        <v>0</v>
      </c>
      <c r="T476" s="4" t="str">
        <f t="shared" si="206"/>
        <v>J=</v>
      </c>
      <c r="U476" s="29">
        <f t="shared" si="207"/>
        <v>45656</v>
      </c>
      <c r="V476" s="3"/>
      <c r="W476" s="3"/>
      <c r="X476" s="85">
        <f>[2]Plan1!$A546</f>
        <v>52882</v>
      </c>
      <c r="Y476" s="86" t="str">
        <f>[2]Plan1!$C546</f>
        <v>Nossa Sr.a Aparecida - Padroeira do Brasil</v>
      </c>
      <c r="Z476" s="73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67">
        <f t="shared" si="211"/>
        <v>45568</v>
      </c>
      <c r="B477" s="68">
        <f t="shared" ca="1" si="192"/>
        <v>1299.124744</v>
      </c>
      <c r="C477" s="14">
        <f t="shared" si="193"/>
        <v>1000</v>
      </c>
      <c r="D477" s="58">
        <f t="shared" si="209"/>
        <v>45565</v>
      </c>
      <c r="E477" s="57">
        <f ca="1">IF(D477&lt;$B$1,VLOOKUP(D477,[1]DI!$A$4:$B$15000,2,FALSE),0)</f>
        <v>0.1065</v>
      </c>
      <c r="F477" s="14">
        <f t="shared" ca="1" si="194"/>
        <v>1.00040168</v>
      </c>
      <c r="G477" s="70">
        <f t="shared" ca="1" si="195"/>
        <v>1.23702553895691</v>
      </c>
      <c r="H477" s="70">
        <f t="shared" si="196"/>
        <v>1</v>
      </c>
      <c r="I477" s="14">
        <f t="shared" ca="1" si="197"/>
        <v>1.2370255400000001</v>
      </c>
      <c r="J477" s="13">
        <f t="shared" si="210"/>
        <v>2.69E-2</v>
      </c>
      <c r="K477" s="29">
        <f t="shared" si="198"/>
        <v>44894</v>
      </c>
      <c r="L477" s="2">
        <f t="shared" si="199"/>
        <v>465</v>
      </c>
      <c r="M477" s="17">
        <f t="shared" si="200"/>
        <v>465</v>
      </c>
      <c r="N477" s="12">
        <f t="shared" si="201"/>
        <v>1.0502004220000001</v>
      </c>
      <c r="O477" s="12">
        <f t="shared" ca="1" si="202"/>
        <v>1.299124744</v>
      </c>
      <c r="P477" s="17">
        <f t="shared" si="203"/>
        <v>0</v>
      </c>
      <c r="Q477" s="14">
        <f t="shared" ca="1" si="204"/>
        <v>299.12474400000002</v>
      </c>
      <c r="R477" s="20">
        <f t="shared" si="208"/>
        <v>0</v>
      </c>
      <c r="S477" s="14">
        <f t="shared" si="205"/>
        <v>0</v>
      </c>
      <c r="T477" s="4" t="str">
        <f t="shared" si="206"/>
        <v>J=</v>
      </c>
      <c r="U477" s="29">
        <f t="shared" si="207"/>
        <v>45656</v>
      </c>
      <c r="V477" s="3"/>
      <c r="W477" s="3"/>
      <c r="X477" s="85">
        <f>[2]Plan1!$A547</f>
        <v>52903</v>
      </c>
      <c r="Y477" s="86" t="str">
        <f>[2]Plan1!$C547</f>
        <v>Finados</v>
      </c>
      <c r="Z477" s="73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67">
        <f t="shared" si="211"/>
        <v>45569</v>
      </c>
      <c r="B478" s="68">
        <f t="shared" ca="1" si="192"/>
        <v>1299.7834849999999</v>
      </c>
      <c r="C478" s="14">
        <f t="shared" si="193"/>
        <v>1000</v>
      </c>
      <c r="D478" s="58">
        <f t="shared" si="209"/>
        <v>45566</v>
      </c>
      <c r="E478" s="57">
        <f ca="1">IF(D478&lt;$B$1,VLOOKUP(D478,[1]DI!$A$4:$B$15000,2,FALSE),0)</f>
        <v>0.1065</v>
      </c>
      <c r="F478" s="14">
        <f t="shared" ca="1" si="194"/>
        <v>1.00040168</v>
      </c>
      <c r="G478" s="70">
        <f t="shared" ca="1" si="195"/>
        <v>1.2375224273754</v>
      </c>
      <c r="H478" s="70">
        <f t="shared" si="196"/>
        <v>1</v>
      </c>
      <c r="I478" s="14">
        <f t="shared" ca="1" si="197"/>
        <v>1.2375224300000001</v>
      </c>
      <c r="J478" s="13">
        <f t="shared" si="210"/>
        <v>2.69E-2</v>
      </c>
      <c r="K478" s="29">
        <f t="shared" si="198"/>
        <v>44894</v>
      </c>
      <c r="L478" s="2">
        <f t="shared" si="199"/>
        <v>466</v>
      </c>
      <c r="M478" s="17">
        <f t="shared" si="200"/>
        <v>466</v>
      </c>
      <c r="N478" s="12">
        <f t="shared" si="201"/>
        <v>1.0503110520000001</v>
      </c>
      <c r="O478" s="12">
        <f t="shared" ca="1" si="202"/>
        <v>1.2997834850000001</v>
      </c>
      <c r="P478" s="17">
        <f t="shared" si="203"/>
        <v>0</v>
      </c>
      <c r="Q478" s="14">
        <f t="shared" ca="1" si="204"/>
        <v>299.78348499999998</v>
      </c>
      <c r="R478" s="20">
        <f t="shared" si="208"/>
        <v>0</v>
      </c>
      <c r="S478" s="14">
        <f t="shared" si="205"/>
        <v>0</v>
      </c>
      <c r="T478" s="4" t="str">
        <f t="shared" si="206"/>
        <v>J=</v>
      </c>
      <c r="U478" s="29">
        <f t="shared" si="207"/>
        <v>45656</v>
      </c>
      <c r="V478" s="3"/>
      <c r="W478" s="3"/>
      <c r="X478" s="85">
        <f>[2]Plan1!$A548</f>
        <v>52916</v>
      </c>
      <c r="Y478" s="86" t="str">
        <f>[2]Plan1!$C548</f>
        <v>Proclamação da República</v>
      </c>
      <c r="Z478" s="73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67">
        <f t="shared" si="211"/>
        <v>45572</v>
      </c>
      <c r="B479" s="68">
        <f t="shared" ca="1" si="192"/>
        <v>1300.44256</v>
      </c>
      <c r="C479" s="14">
        <f t="shared" si="193"/>
        <v>1000</v>
      </c>
      <c r="D479" s="58">
        <f t="shared" si="209"/>
        <v>45567</v>
      </c>
      <c r="E479" s="57">
        <f ca="1">IF(D479&lt;$B$1,VLOOKUP(D479,[1]DI!$A$4:$B$15000,2,FALSE),0)</f>
        <v>0.1065</v>
      </c>
      <c r="F479" s="14">
        <f t="shared" ca="1" si="194"/>
        <v>1.00040168</v>
      </c>
      <c r="G479" s="70">
        <f t="shared" ca="1" si="195"/>
        <v>1.2380195153840301</v>
      </c>
      <c r="H479" s="70">
        <f t="shared" si="196"/>
        <v>1</v>
      </c>
      <c r="I479" s="14">
        <f t="shared" ca="1" si="197"/>
        <v>1.2380195199999999</v>
      </c>
      <c r="J479" s="13">
        <f t="shared" si="210"/>
        <v>2.69E-2</v>
      </c>
      <c r="K479" s="29">
        <f t="shared" si="198"/>
        <v>44894</v>
      </c>
      <c r="L479" s="2">
        <f t="shared" si="199"/>
        <v>467</v>
      </c>
      <c r="M479" s="17">
        <f t="shared" si="200"/>
        <v>467</v>
      </c>
      <c r="N479" s="12">
        <f t="shared" si="201"/>
        <v>1.0504216930000001</v>
      </c>
      <c r="O479" s="12">
        <f t="shared" ca="1" si="202"/>
        <v>1.30044256</v>
      </c>
      <c r="P479" s="17">
        <f t="shared" si="203"/>
        <v>0</v>
      </c>
      <c r="Q479" s="14">
        <f t="shared" ca="1" si="204"/>
        <v>300.44256000000001</v>
      </c>
      <c r="R479" s="20">
        <f t="shared" si="208"/>
        <v>0</v>
      </c>
      <c r="S479" s="14">
        <f t="shared" si="205"/>
        <v>0</v>
      </c>
      <c r="T479" s="4" t="str">
        <f t="shared" si="206"/>
        <v>J=</v>
      </c>
      <c r="U479" s="29">
        <f t="shared" si="207"/>
        <v>45656</v>
      </c>
      <c r="V479" s="3"/>
      <c r="W479" s="3"/>
      <c r="X479" s="85">
        <f>[2]Plan1!$A549</f>
        <v>52921</v>
      </c>
      <c r="Y479" s="86" t="str">
        <f>[2]Plan1!$C549</f>
        <v>Dia Nacional de Zumbi e da Consciência Negra</v>
      </c>
      <c r="Z479" s="73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67">
        <f t="shared" si="211"/>
        <v>45573</v>
      </c>
      <c r="B480" s="68">
        <f t="shared" ca="1" si="192"/>
        <v>1301.101958</v>
      </c>
      <c r="C480" s="14">
        <f t="shared" si="193"/>
        <v>1000</v>
      </c>
      <c r="D480" s="58">
        <f t="shared" si="209"/>
        <v>45568</v>
      </c>
      <c r="E480" s="57">
        <f ca="1">IF(D480&lt;$B$1,VLOOKUP(D480,[1]DI!$A$4:$B$15000,2,FALSE),0)</f>
        <v>0.1065</v>
      </c>
      <c r="F480" s="14">
        <f t="shared" ca="1" si="194"/>
        <v>1.00040168</v>
      </c>
      <c r="G480" s="70">
        <f t="shared" ca="1" si="195"/>
        <v>1.2385168030629701</v>
      </c>
      <c r="H480" s="70">
        <f t="shared" si="196"/>
        <v>1</v>
      </c>
      <c r="I480" s="14">
        <f t="shared" ca="1" si="197"/>
        <v>1.2385168</v>
      </c>
      <c r="J480" s="13">
        <f t="shared" si="210"/>
        <v>2.69E-2</v>
      </c>
      <c r="K480" s="29">
        <f t="shared" si="198"/>
        <v>44894</v>
      </c>
      <c r="L480" s="2">
        <f t="shared" si="199"/>
        <v>468</v>
      </c>
      <c r="M480" s="17">
        <f t="shared" si="200"/>
        <v>468</v>
      </c>
      <c r="N480" s="12">
        <f t="shared" si="201"/>
        <v>1.0505323449999999</v>
      </c>
      <c r="O480" s="12">
        <f t="shared" ca="1" si="202"/>
        <v>1.3011019580000001</v>
      </c>
      <c r="P480" s="17">
        <f t="shared" si="203"/>
        <v>0</v>
      </c>
      <c r="Q480" s="14">
        <f t="shared" ca="1" si="204"/>
        <v>301.10195800000002</v>
      </c>
      <c r="R480" s="20">
        <f t="shared" si="208"/>
        <v>0</v>
      </c>
      <c r="S480" s="14">
        <f t="shared" si="205"/>
        <v>0</v>
      </c>
      <c r="T480" s="4" t="str">
        <f t="shared" si="206"/>
        <v>J=</v>
      </c>
      <c r="U480" s="29">
        <f t="shared" si="207"/>
        <v>45656</v>
      </c>
      <c r="V480" s="3"/>
      <c r="W480" s="3"/>
      <c r="X480" s="85">
        <f>[2]Plan1!$A550</f>
        <v>52956</v>
      </c>
      <c r="Y480" s="86" t="str">
        <f>[2]Plan1!$C550</f>
        <v>Natal</v>
      </c>
      <c r="Z480" s="73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67">
        <f t="shared" si="211"/>
        <v>45574</v>
      </c>
      <c r="B481" s="68">
        <f t="shared" ca="1" si="192"/>
        <v>1301.761702</v>
      </c>
      <c r="C481" s="14">
        <f t="shared" si="193"/>
        <v>1000</v>
      </c>
      <c r="D481" s="58">
        <f t="shared" si="209"/>
        <v>45569</v>
      </c>
      <c r="E481" s="57">
        <f ca="1">IF(D481&lt;$B$1,VLOOKUP(D481,[1]DI!$A$4:$B$15000,2,FALSE),0)</f>
        <v>0.1065</v>
      </c>
      <c r="F481" s="14">
        <f t="shared" ca="1" si="194"/>
        <v>1.00040168</v>
      </c>
      <c r="G481" s="70">
        <f t="shared" ca="1" si="195"/>
        <v>1.23901429049242</v>
      </c>
      <c r="H481" s="70">
        <f t="shared" si="196"/>
        <v>1</v>
      </c>
      <c r="I481" s="14">
        <f t="shared" ca="1" si="197"/>
        <v>1.2390142900000001</v>
      </c>
      <c r="J481" s="13">
        <f t="shared" si="210"/>
        <v>2.69E-2</v>
      </c>
      <c r="K481" s="29">
        <f t="shared" si="198"/>
        <v>44894</v>
      </c>
      <c r="L481" s="2">
        <f t="shared" si="199"/>
        <v>469</v>
      </c>
      <c r="M481" s="17">
        <f t="shared" si="200"/>
        <v>469</v>
      </c>
      <c r="N481" s="12">
        <f t="shared" si="201"/>
        <v>1.0506430090000001</v>
      </c>
      <c r="O481" s="12">
        <f t="shared" ca="1" si="202"/>
        <v>1.3017617020000001</v>
      </c>
      <c r="P481" s="17">
        <f t="shared" si="203"/>
        <v>0</v>
      </c>
      <c r="Q481" s="14">
        <f t="shared" ca="1" si="204"/>
        <v>301.76170200000001</v>
      </c>
      <c r="R481" s="20">
        <f t="shared" si="208"/>
        <v>0</v>
      </c>
      <c r="S481" s="14">
        <f t="shared" si="205"/>
        <v>0</v>
      </c>
      <c r="T481" s="4" t="str">
        <f t="shared" si="206"/>
        <v>J=</v>
      </c>
      <c r="U481" s="29">
        <f t="shared" si="207"/>
        <v>45656</v>
      </c>
      <c r="V481" s="3"/>
      <c r="W481" s="3"/>
      <c r="X481" s="85">
        <f>[2]Plan1!$A551</f>
        <v>52963</v>
      </c>
      <c r="Y481" s="86" t="str">
        <f>[2]Plan1!$C551</f>
        <v>Confraternização Universal</v>
      </c>
      <c r="Z481" s="73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67">
        <f t="shared" si="211"/>
        <v>45575</v>
      </c>
      <c r="B482" s="68">
        <f t="shared" ca="1" si="192"/>
        <v>1302.421781</v>
      </c>
      <c r="C482" s="14">
        <f t="shared" si="193"/>
        <v>1000</v>
      </c>
      <c r="D482" s="58">
        <f t="shared" si="209"/>
        <v>45572</v>
      </c>
      <c r="E482" s="57">
        <f ca="1">IF(D482&lt;$B$1,VLOOKUP(D482,[1]DI!$A$4:$B$15000,2,FALSE),0)</f>
        <v>0.1065</v>
      </c>
      <c r="F482" s="14">
        <f t="shared" ca="1" si="194"/>
        <v>1.00040168</v>
      </c>
      <c r="G482" s="70">
        <f t="shared" ca="1" si="195"/>
        <v>1.23951197775262</v>
      </c>
      <c r="H482" s="70">
        <f t="shared" si="196"/>
        <v>1</v>
      </c>
      <c r="I482" s="14">
        <f t="shared" ca="1" si="197"/>
        <v>1.2395119800000001</v>
      </c>
      <c r="J482" s="13">
        <f t="shared" si="210"/>
        <v>2.69E-2</v>
      </c>
      <c r="K482" s="29">
        <f t="shared" si="198"/>
        <v>44894</v>
      </c>
      <c r="L482" s="2">
        <f t="shared" si="199"/>
        <v>470</v>
      </c>
      <c r="M482" s="17">
        <f t="shared" si="200"/>
        <v>470</v>
      </c>
      <c r="N482" s="12">
        <f t="shared" si="201"/>
        <v>1.0507536850000001</v>
      </c>
      <c r="O482" s="12">
        <f t="shared" ca="1" si="202"/>
        <v>1.3024217810000001</v>
      </c>
      <c r="P482" s="17">
        <f t="shared" si="203"/>
        <v>0</v>
      </c>
      <c r="Q482" s="14">
        <f t="shared" ca="1" si="204"/>
        <v>302.42178100000001</v>
      </c>
      <c r="R482" s="20">
        <f t="shared" si="208"/>
        <v>0</v>
      </c>
      <c r="S482" s="14">
        <f t="shared" si="205"/>
        <v>0</v>
      </c>
      <c r="T482" s="4" t="str">
        <f t="shared" si="206"/>
        <v>J=</v>
      </c>
      <c r="U482" s="29">
        <f t="shared" si="207"/>
        <v>45656</v>
      </c>
      <c r="V482" s="3"/>
      <c r="W482" s="3"/>
      <c r="X482" s="85">
        <f>[2]Plan1!$A552</f>
        <v>53013</v>
      </c>
      <c r="Y482" s="86" t="str">
        <f>[2]Plan1!$C552</f>
        <v>Carnaval</v>
      </c>
      <c r="Z482" s="73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67">
        <f t="shared" si="211"/>
        <v>45576</v>
      </c>
      <c r="B483" s="68">
        <f t="shared" ca="1" si="192"/>
        <v>1303.0821839999999</v>
      </c>
      <c r="C483" s="14">
        <f t="shared" si="193"/>
        <v>1000</v>
      </c>
      <c r="D483" s="58">
        <f t="shared" si="209"/>
        <v>45573</v>
      </c>
      <c r="E483" s="57">
        <f ca="1">IF(D483&lt;$B$1,VLOOKUP(D483,[1]DI!$A$4:$B$15000,2,FALSE),0)</f>
        <v>0.1065</v>
      </c>
      <c r="F483" s="14">
        <f t="shared" ca="1" si="194"/>
        <v>1.00040168</v>
      </c>
      <c r="G483" s="70">
        <f t="shared" ca="1" si="195"/>
        <v>1.24000986492384</v>
      </c>
      <c r="H483" s="70">
        <f t="shared" si="196"/>
        <v>1</v>
      </c>
      <c r="I483" s="14">
        <f t="shared" ca="1" si="197"/>
        <v>1.24000986</v>
      </c>
      <c r="J483" s="13">
        <f t="shared" si="210"/>
        <v>2.69E-2</v>
      </c>
      <c r="K483" s="29">
        <f t="shared" si="198"/>
        <v>44894</v>
      </c>
      <c r="L483" s="2">
        <f t="shared" si="199"/>
        <v>471</v>
      </c>
      <c r="M483" s="17">
        <f t="shared" si="200"/>
        <v>471</v>
      </c>
      <c r="N483" s="12">
        <f t="shared" si="201"/>
        <v>1.050864373</v>
      </c>
      <c r="O483" s="12">
        <f t="shared" ca="1" si="202"/>
        <v>1.303082184</v>
      </c>
      <c r="P483" s="17">
        <f t="shared" si="203"/>
        <v>0</v>
      </c>
      <c r="Q483" s="14">
        <f t="shared" ca="1" si="204"/>
        <v>303.08218399999998</v>
      </c>
      <c r="R483" s="20">
        <f t="shared" si="208"/>
        <v>0</v>
      </c>
      <c r="S483" s="14">
        <f t="shared" si="205"/>
        <v>0</v>
      </c>
      <c r="T483" s="4" t="str">
        <f t="shared" si="206"/>
        <v>J=</v>
      </c>
      <c r="U483" s="29">
        <f t="shared" si="207"/>
        <v>45656</v>
      </c>
      <c r="V483" s="3"/>
      <c r="W483" s="3"/>
      <c r="X483" s="85">
        <f>[2]Plan1!$A553</f>
        <v>53014</v>
      </c>
      <c r="Y483" s="86" t="str">
        <f>[2]Plan1!$C553</f>
        <v>Carnaval</v>
      </c>
      <c r="Z483" s="73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67">
        <f t="shared" si="211"/>
        <v>45579</v>
      </c>
      <c r="B484" s="68">
        <f t="shared" ca="1" si="192"/>
        <v>1303.7429320000001</v>
      </c>
      <c r="C484" s="14">
        <f t="shared" si="193"/>
        <v>1000</v>
      </c>
      <c r="D484" s="58">
        <f t="shared" si="209"/>
        <v>45574</v>
      </c>
      <c r="E484" s="57">
        <f ca="1">IF(D484&lt;$B$1,VLOOKUP(D484,[1]DI!$A$4:$B$15000,2,FALSE),0)</f>
        <v>0.1065</v>
      </c>
      <c r="F484" s="14">
        <f t="shared" ca="1" si="194"/>
        <v>1.00040168</v>
      </c>
      <c r="G484" s="70">
        <f t="shared" ca="1" si="195"/>
        <v>1.24050795208638</v>
      </c>
      <c r="H484" s="70">
        <f t="shared" si="196"/>
        <v>1</v>
      </c>
      <c r="I484" s="14">
        <f t="shared" ca="1" si="197"/>
        <v>1.24050795</v>
      </c>
      <c r="J484" s="13">
        <f t="shared" si="210"/>
        <v>2.69E-2</v>
      </c>
      <c r="K484" s="29">
        <f t="shared" si="198"/>
        <v>44894</v>
      </c>
      <c r="L484" s="2">
        <f t="shared" si="199"/>
        <v>472</v>
      </c>
      <c r="M484" s="17">
        <f t="shared" si="200"/>
        <v>472</v>
      </c>
      <c r="N484" s="12">
        <f t="shared" si="201"/>
        <v>1.050975072</v>
      </c>
      <c r="O484" s="12">
        <f t="shared" ca="1" si="202"/>
        <v>1.303742932</v>
      </c>
      <c r="P484" s="17">
        <f t="shared" si="203"/>
        <v>0</v>
      </c>
      <c r="Q484" s="14">
        <f t="shared" ca="1" si="204"/>
        <v>303.742932</v>
      </c>
      <c r="R484" s="20">
        <f t="shared" si="208"/>
        <v>0</v>
      </c>
      <c r="S484" s="14">
        <f t="shared" si="205"/>
        <v>0</v>
      </c>
      <c r="T484" s="4" t="str">
        <f t="shared" si="206"/>
        <v>J=</v>
      </c>
      <c r="U484" s="29">
        <f t="shared" si="207"/>
        <v>45656</v>
      </c>
      <c r="V484" s="3"/>
      <c r="W484" s="3"/>
      <c r="X484" s="86"/>
      <c r="Y484" s="86"/>
      <c r="Z484" s="73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67">
        <f t="shared" si="211"/>
        <v>45580</v>
      </c>
      <c r="B485" s="68">
        <f t="shared" ca="1" si="192"/>
        <v>1304.4040150000001</v>
      </c>
      <c r="C485" s="14">
        <f t="shared" si="193"/>
        <v>1000</v>
      </c>
      <c r="D485" s="58">
        <f t="shared" si="209"/>
        <v>45575</v>
      </c>
      <c r="E485" s="57">
        <f ca="1">IF(D485&lt;$B$1,VLOOKUP(D485,[1]DI!$A$4:$B$15000,2,FALSE),0)</f>
        <v>0.1065</v>
      </c>
      <c r="F485" s="14">
        <f t="shared" ca="1" si="194"/>
        <v>1.00040168</v>
      </c>
      <c r="G485" s="70">
        <f t="shared" ca="1" si="195"/>
        <v>1.2410062393205701</v>
      </c>
      <c r="H485" s="70">
        <f t="shared" si="196"/>
        <v>1</v>
      </c>
      <c r="I485" s="14">
        <f t="shared" ca="1" si="197"/>
        <v>1.2410062399999999</v>
      </c>
      <c r="J485" s="13">
        <f t="shared" si="210"/>
        <v>2.69E-2</v>
      </c>
      <c r="K485" s="29">
        <f t="shared" si="198"/>
        <v>44894</v>
      </c>
      <c r="L485" s="2">
        <f t="shared" si="199"/>
        <v>473</v>
      </c>
      <c r="M485" s="17">
        <f t="shared" si="200"/>
        <v>473</v>
      </c>
      <c r="N485" s="12">
        <f t="shared" si="201"/>
        <v>1.051085783</v>
      </c>
      <c r="O485" s="12">
        <f t="shared" ca="1" si="202"/>
        <v>1.304404015</v>
      </c>
      <c r="P485" s="17">
        <f t="shared" si="203"/>
        <v>0</v>
      </c>
      <c r="Q485" s="14">
        <f t="shared" ca="1" si="204"/>
        <v>304.40401500000002</v>
      </c>
      <c r="R485" s="20">
        <f t="shared" si="208"/>
        <v>0</v>
      </c>
      <c r="S485" s="14">
        <f t="shared" si="205"/>
        <v>0</v>
      </c>
      <c r="T485" s="4" t="str">
        <f t="shared" si="206"/>
        <v>J=</v>
      </c>
      <c r="U485" s="29">
        <f t="shared" si="207"/>
        <v>45656</v>
      </c>
      <c r="V485" s="3"/>
      <c r="W485" s="3"/>
      <c r="X485" s="86"/>
      <c r="Y485" s="87"/>
      <c r="Z485" s="88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67">
        <f t="shared" si="211"/>
        <v>45581</v>
      </c>
      <c r="B486" s="68">
        <f t="shared" ca="1" si="192"/>
        <v>1305.065433</v>
      </c>
      <c r="C486" s="14">
        <f t="shared" si="193"/>
        <v>1000</v>
      </c>
      <c r="D486" s="58">
        <f t="shared" si="209"/>
        <v>45576</v>
      </c>
      <c r="E486" s="57">
        <f ca="1">IF(D486&lt;$B$1,VLOOKUP(D486,[1]DI!$A$4:$B$15000,2,FALSE),0)</f>
        <v>0.1065</v>
      </c>
      <c r="F486" s="14">
        <f t="shared" ca="1" si="194"/>
        <v>1.00040168</v>
      </c>
      <c r="G486" s="70">
        <f t="shared" ca="1" si="195"/>
        <v>1.24150472670678</v>
      </c>
      <c r="H486" s="70">
        <f t="shared" si="196"/>
        <v>1</v>
      </c>
      <c r="I486" s="14">
        <f t="shared" ca="1" si="197"/>
        <v>1.2415047299999999</v>
      </c>
      <c r="J486" s="13">
        <f t="shared" si="210"/>
        <v>2.69E-2</v>
      </c>
      <c r="K486" s="29">
        <f t="shared" si="198"/>
        <v>44894</v>
      </c>
      <c r="L486" s="2">
        <f t="shared" si="199"/>
        <v>474</v>
      </c>
      <c r="M486" s="17">
        <f t="shared" si="200"/>
        <v>474</v>
      </c>
      <c r="N486" s="12">
        <f t="shared" si="201"/>
        <v>1.0511965050000001</v>
      </c>
      <c r="O486" s="12">
        <f t="shared" ca="1" si="202"/>
        <v>1.305065433</v>
      </c>
      <c r="P486" s="17">
        <f t="shared" si="203"/>
        <v>0</v>
      </c>
      <c r="Q486" s="14">
        <f t="shared" ca="1" si="204"/>
        <v>305.06543299999998</v>
      </c>
      <c r="R486" s="20">
        <f t="shared" si="208"/>
        <v>0</v>
      </c>
      <c r="S486" s="14">
        <f t="shared" si="205"/>
        <v>0</v>
      </c>
      <c r="T486" s="4" t="str">
        <f t="shared" si="206"/>
        <v>J=</v>
      </c>
      <c r="U486" s="29">
        <f t="shared" si="207"/>
        <v>45656</v>
      </c>
      <c r="V486" s="3"/>
      <c r="W486" s="3"/>
      <c r="X486" s="86"/>
      <c r="Y486" s="86"/>
      <c r="Z486" s="88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67">
        <f t="shared" si="211"/>
        <v>45582</v>
      </c>
      <c r="B487" s="68">
        <f t="shared" ca="1" si="192"/>
        <v>1305.727177</v>
      </c>
      <c r="C487" s="14">
        <f t="shared" si="193"/>
        <v>1000</v>
      </c>
      <c r="D487" s="58">
        <f t="shared" si="209"/>
        <v>45579</v>
      </c>
      <c r="E487" s="57">
        <f ca="1">IF(D487&lt;$B$1,VLOOKUP(D487,[1]DI!$A$4:$B$15000,2,FALSE),0)</f>
        <v>0.1065</v>
      </c>
      <c r="F487" s="14">
        <f t="shared" ca="1" si="194"/>
        <v>1.00040168</v>
      </c>
      <c r="G487" s="70">
        <f t="shared" ca="1" si="195"/>
        <v>1.2420034143254</v>
      </c>
      <c r="H487" s="70">
        <f t="shared" si="196"/>
        <v>1</v>
      </c>
      <c r="I487" s="14">
        <f t="shared" ca="1" si="197"/>
        <v>1.2420034099999999</v>
      </c>
      <c r="J487" s="13">
        <f t="shared" si="210"/>
        <v>2.69E-2</v>
      </c>
      <c r="K487" s="29">
        <f t="shared" si="198"/>
        <v>44894</v>
      </c>
      <c r="L487" s="2">
        <f t="shared" si="199"/>
        <v>475</v>
      </c>
      <c r="M487" s="17">
        <f t="shared" si="200"/>
        <v>475</v>
      </c>
      <c r="N487" s="12">
        <f t="shared" si="201"/>
        <v>1.0513072400000001</v>
      </c>
      <c r="O487" s="12">
        <f t="shared" ca="1" si="202"/>
        <v>1.3057271770000001</v>
      </c>
      <c r="P487" s="17">
        <f t="shared" si="203"/>
        <v>0</v>
      </c>
      <c r="Q487" s="14">
        <f t="shared" ca="1" si="204"/>
        <v>305.72717699999998</v>
      </c>
      <c r="R487" s="20">
        <f t="shared" si="208"/>
        <v>0</v>
      </c>
      <c r="S487" s="14">
        <f t="shared" si="205"/>
        <v>0</v>
      </c>
      <c r="T487" s="4" t="str">
        <f t="shared" si="206"/>
        <v>J=</v>
      </c>
      <c r="U487" s="29">
        <f t="shared" si="207"/>
        <v>45656</v>
      </c>
      <c r="V487" s="3"/>
      <c r="W487" s="3"/>
      <c r="X487" s="86"/>
      <c r="Y487" s="86"/>
      <c r="Z487" s="73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67">
        <f t="shared" si="211"/>
        <v>45583</v>
      </c>
      <c r="B488" s="68">
        <f t="shared" ca="1" si="192"/>
        <v>1306.389265</v>
      </c>
      <c r="C488" s="14">
        <f t="shared" si="193"/>
        <v>1000</v>
      </c>
      <c r="D488" s="58">
        <f t="shared" si="209"/>
        <v>45580</v>
      </c>
      <c r="E488" s="57">
        <f ca="1">IF(D488&lt;$B$1,VLOOKUP(D488,[1]DI!$A$4:$B$15000,2,FALSE),0)</f>
        <v>0.1065</v>
      </c>
      <c r="F488" s="14">
        <f t="shared" ca="1" si="194"/>
        <v>1.00040168</v>
      </c>
      <c r="G488" s="70">
        <f t="shared" ca="1" si="195"/>
        <v>1.24250230225687</v>
      </c>
      <c r="H488" s="70">
        <f t="shared" si="196"/>
        <v>1</v>
      </c>
      <c r="I488" s="14">
        <f t="shared" ca="1" si="197"/>
        <v>1.2425022999999999</v>
      </c>
      <c r="J488" s="13">
        <f t="shared" si="210"/>
        <v>2.69E-2</v>
      </c>
      <c r="K488" s="29">
        <f t="shared" si="198"/>
        <v>44894</v>
      </c>
      <c r="L488" s="2">
        <f t="shared" si="199"/>
        <v>476</v>
      </c>
      <c r="M488" s="17">
        <f t="shared" si="200"/>
        <v>476</v>
      </c>
      <c r="N488" s="12">
        <f t="shared" si="201"/>
        <v>1.0514179850000001</v>
      </c>
      <c r="O488" s="12">
        <f t="shared" ca="1" si="202"/>
        <v>1.306389265</v>
      </c>
      <c r="P488" s="17">
        <f t="shared" si="203"/>
        <v>0</v>
      </c>
      <c r="Q488" s="14">
        <f t="shared" ca="1" si="204"/>
        <v>306.38926500000002</v>
      </c>
      <c r="R488" s="20">
        <f t="shared" si="208"/>
        <v>0</v>
      </c>
      <c r="S488" s="14">
        <f t="shared" si="205"/>
        <v>0</v>
      </c>
      <c r="T488" s="4" t="str">
        <f t="shared" si="206"/>
        <v>J=</v>
      </c>
      <c r="U488" s="29">
        <f t="shared" si="207"/>
        <v>45656</v>
      </c>
      <c r="V488" s="3"/>
      <c r="W488" s="3"/>
      <c r="X488" s="86"/>
      <c r="Y488" s="86"/>
      <c r="Z488" s="73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67">
        <f t="shared" si="211"/>
        <v>45586</v>
      </c>
      <c r="B489" s="68">
        <f t="shared" ca="1" si="192"/>
        <v>1307.0516889999999</v>
      </c>
      <c r="C489" s="14">
        <f t="shared" si="193"/>
        <v>1000</v>
      </c>
      <c r="D489" s="58">
        <f t="shared" si="209"/>
        <v>45581</v>
      </c>
      <c r="E489" s="57">
        <f ca="1">IF(D489&lt;$B$1,VLOOKUP(D489,[1]DI!$A$4:$B$15000,2,FALSE),0)</f>
        <v>0.1065</v>
      </c>
      <c r="F489" s="14">
        <f t="shared" ca="1" si="194"/>
        <v>1.00040168</v>
      </c>
      <c r="G489" s="70">
        <f t="shared" ca="1" si="195"/>
        <v>1.2430013905816399</v>
      </c>
      <c r="H489" s="70">
        <f t="shared" si="196"/>
        <v>1</v>
      </c>
      <c r="I489" s="14">
        <f t="shared" ca="1" si="197"/>
        <v>1.2430013900000001</v>
      </c>
      <c r="J489" s="13">
        <f t="shared" si="210"/>
        <v>2.69E-2</v>
      </c>
      <c r="K489" s="29">
        <f t="shared" si="198"/>
        <v>44894</v>
      </c>
      <c r="L489" s="2">
        <f t="shared" si="199"/>
        <v>477</v>
      </c>
      <c r="M489" s="17">
        <f t="shared" si="200"/>
        <v>477</v>
      </c>
      <c r="N489" s="12">
        <f t="shared" si="201"/>
        <v>1.051528743</v>
      </c>
      <c r="O489" s="12">
        <f t="shared" ca="1" si="202"/>
        <v>1.3070516889999999</v>
      </c>
      <c r="P489" s="17">
        <f t="shared" si="203"/>
        <v>0</v>
      </c>
      <c r="Q489" s="14">
        <f t="shared" ca="1" si="204"/>
        <v>307.05168900000001</v>
      </c>
      <c r="R489" s="20">
        <f t="shared" si="208"/>
        <v>0</v>
      </c>
      <c r="S489" s="14">
        <f t="shared" si="205"/>
        <v>0</v>
      </c>
      <c r="T489" s="4" t="str">
        <f t="shared" si="206"/>
        <v>J=</v>
      </c>
      <c r="U489" s="29">
        <f t="shared" si="207"/>
        <v>45656</v>
      </c>
      <c r="V489" s="3"/>
      <c r="W489" s="3"/>
      <c r="X489" s="86"/>
      <c r="Y489" s="86"/>
      <c r="Z489" s="73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67">
        <f t="shared" si="211"/>
        <v>45587</v>
      </c>
      <c r="B490" s="68">
        <f t="shared" ca="1" si="192"/>
        <v>1307.7144479999999</v>
      </c>
      <c r="C490" s="14">
        <f t="shared" si="193"/>
        <v>1000</v>
      </c>
      <c r="D490" s="58">
        <f t="shared" si="209"/>
        <v>45582</v>
      </c>
      <c r="E490" s="57">
        <f ca="1">IF(D490&lt;$B$1,VLOOKUP(D490,[1]DI!$A$4:$B$15000,2,FALSE),0)</f>
        <v>0.1065</v>
      </c>
      <c r="F490" s="14">
        <f t="shared" ca="1" si="194"/>
        <v>1.00040168</v>
      </c>
      <c r="G490" s="70">
        <f t="shared" ca="1" si="195"/>
        <v>1.2435006793802099</v>
      </c>
      <c r="H490" s="70">
        <f t="shared" si="196"/>
        <v>1</v>
      </c>
      <c r="I490" s="14">
        <f t="shared" ca="1" si="197"/>
        <v>1.2435006799999999</v>
      </c>
      <c r="J490" s="13">
        <f t="shared" si="210"/>
        <v>2.69E-2</v>
      </c>
      <c r="K490" s="29">
        <f t="shared" si="198"/>
        <v>44894</v>
      </c>
      <c r="L490" s="2">
        <f t="shared" si="199"/>
        <v>478</v>
      </c>
      <c r="M490" s="17">
        <f t="shared" si="200"/>
        <v>478</v>
      </c>
      <c r="N490" s="12">
        <f t="shared" si="201"/>
        <v>1.0516395119999999</v>
      </c>
      <c r="O490" s="12">
        <f t="shared" ca="1" si="202"/>
        <v>1.307714448</v>
      </c>
      <c r="P490" s="17">
        <f t="shared" si="203"/>
        <v>0</v>
      </c>
      <c r="Q490" s="14">
        <f t="shared" ca="1" si="204"/>
        <v>307.714448</v>
      </c>
      <c r="R490" s="20">
        <f t="shared" si="208"/>
        <v>0</v>
      </c>
      <c r="S490" s="14">
        <f t="shared" si="205"/>
        <v>0</v>
      </c>
      <c r="T490" s="4" t="str">
        <f t="shared" si="206"/>
        <v>J=</v>
      </c>
      <c r="U490" s="29">
        <f t="shared" si="207"/>
        <v>45656</v>
      </c>
      <c r="V490" s="3"/>
      <c r="W490" s="3"/>
      <c r="X490" s="86"/>
      <c r="Y490" s="86"/>
      <c r="Z490" s="73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67">
        <f t="shared" si="211"/>
        <v>45588</v>
      </c>
      <c r="B491" s="68">
        <f t="shared" ca="1" si="192"/>
        <v>1308.3775430000001</v>
      </c>
      <c r="C491" s="14">
        <f t="shared" si="193"/>
        <v>1000</v>
      </c>
      <c r="D491" s="58">
        <f t="shared" si="209"/>
        <v>45583</v>
      </c>
      <c r="E491" s="57">
        <f ca="1">IF(D491&lt;$B$1,VLOOKUP(D491,[1]DI!$A$4:$B$15000,2,FALSE),0)</f>
        <v>0.1065</v>
      </c>
      <c r="F491" s="14">
        <f t="shared" ca="1" si="194"/>
        <v>1.00040168</v>
      </c>
      <c r="G491" s="70">
        <f t="shared" ca="1" si="195"/>
        <v>1.2440001687330999</v>
      </c>
      <c r="H491" s="70">
        <f t="shared" si="196"/>
        <v>1</v>
      </c>
      <c r="I491" s="14">
        <f t="shared" ca="1" si="197"/>
        <v>1.2440001700000001</v>
      </c>
      <c r="J491" s="13">
        <f t="shared" si="210"/>
        <v>2.69E-2</v>
      </c>
      <c r="K491" s="29">
        <f t="shared" si="198"/>
        <v>44894</v>
      </c>
      <c r="L491" s="2">
        <f t="shared" si="199"/>
        <v>479</v>
      </c>
      <c r="M491" s="17">
        <f t="shared" si="200"/>
        <v>479</v>
      </c>
      <c r="N491" s="12">
        <f t="shared" si="201"/>
        <v>1.051750293</v>
      </c>
      <c r="O491" s="12">
        <f t="shared" ca="1" si="202"/>
        <v>1.308377543</v>
      </c>
      <c r="P491" s="17">
        <f t="shared" si="203"/>
        <v>0</v>
      </c>
      <c r="Q491" s="14">
        <f t="shared" ca="1" si="204"/>
        <v>308.377543</v>
      </c>
      <c r="R491" s="20">
        <f t="shared" si="208"/>
        <v>0</v>
      </c>
      <c r="S491" s="14">
        <f t="shared" si="205"/>
        <v>0</v>
      </c>
      <c r="T491" s="4" t="str">
        <f t="shared" si="206"/>
        <v>J=</v>
      </c>
      <c r="U491" s="29">
        <f t="shared" si="207"/>
        <v>45656</v>
      </c>
      <c r="V491" s="3"/>
      <c r="W491" s="3"/>
      <c r="X491" s="86"/>
      <c r="Y491" s="86"/>
      <c r="Z491" s="73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67">
        <f t="shared" si="211"/>
        <v>45589</v>
      </c>
      <c r="B492" s="68">
        <f t="shared" ca="1" si="192"/>
        <v>1309.0409730000001</v>
      </c>
      <c r="C492" s="14">
        <f t="shared" si="193"/>
        <v>1000</v>
      </c>
      <c r="D492" s="58">
        <f t="shared" si="209"/>
        <v>45586</v>
      </c>
      <c r="E492" s="57">
        <f ca="1">IF(D492&lt;$B$1,VLOOKUP(D492,[1]DI!$A$4:$B$15000,2,FALSE),0)</f>
        <v>0.1065</v>
      </c>
      <c r="F492" s="14">
        <f t="shared" ca="1" si="194"/>
        <v>1.00040168</v>
      </c>
      <c r="G492" s="70">
        <f t="shared" ca="1" si="195"/>
        <v>1.24449985872088</v>
      </c>
      <c r="H492" s="70">
        <f t="shared" si="196"/>
        <v>1</v>
      </c>
      <c r="I492" s="14">
        <f t="shared" ca="1" si="197"/>
        <v>1.2444998599999999</v>
      </c>
      <c r="J492" s="13">
        <f t="shared" si="210"/>
        <v>2.69E-2</v>
      </c>
      <c r="K492" s="29">
        <f t="shared" si="198"/>
        <v>44894</v>
      </c>
      <c r="L492" s="2">
        <f t="shared" si="199"/>
        <v>480</v>
      </c>
      <c r="M492" s="17">
        <f t="shared" si="200"/>
        <v>480</v>
      </c>
      <c r="N492" s="12">
        <f t="shared" si="201"/>
        <v>1.0518610850000001</v>
      </c>
      <c r="O492" s="12">
        <f t="shared" ca="1" si="202"/>
        <v>1.3090409730000001</v>
      </c>
      <c r="P492" s="17">
        <f t="shared" si="203"/>
        <v>0</v>
      </c>
      <c r="Q492" s="14">
        <f t="shared" ca="1" si="204"/>
        <v>309.04097300000001</v>
      </c>
      <c r="R492" s="20">
        <f t="shared" si="208"/>
        <v>0</v>
      </c>
      <c r="S492" s="14">
        <f t="shared" si="205"/>
        <v>0</v>
      </c>
      <c r="T492" s="4" t="str">
        <f t="shared" si="206"/>
        <v>J=</v>
      </c>
      <c r="U492" s="29">
        <f t="shared" si="207"/>
        <v>45656</v>
      </c>
      <c r="V492" s="3"/>
      <c r="W492" s="3"/>
      <c r="X492" s="86"/>
      <c r="Y492" s="86"/>
      <c r="Z492" s="73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67">
        <f t="shared" si="211"/>
        <v>45590</v>
      </c>
      <c r="B493" s="68">
        <f t="shared" ca="1" si="192"/>
        <v>1309.7047400000001</v>
      </c>
      <c r="C493" s="14">
        <f t="shared" si="193"/>
        <v>1000</v>
      </c>
      <c r="D493" s="58">
        <f t="shared" si="209"/>
        <v>45587</v>
      </c>
      <c r="E493" s="57">
        <f ca="1">IF(D493&lt;$B$1,VLOOKUP(D493,[1]DI!$A$4:$B$15000,2,FALSE),0)</f>
        <v>0.1065</v>
      </c>
      <c r="F493" s="14">
        <f t="shared" ca="1" si="194"/>
        <v>1.00040168</v>
      </c>
      <c r="G493" s="70">
        <f t="shared" ca="1" si="195"/>
        <v>1.2449997494241301</v>
      </c>
      <c r="H493" s="70">
        <f t="shared" si="196"/>
        <v>1</v>
      </c>
      <c r="I493" s="14">
        <f t="shared" ca="1" si="197"/>
        <v>1.2449997500000001</v>
      </c>
      <c r="J493" s="13">
        <f t="shared" si="210"/>
        <v>2.69E-2</v>
      </c>
      <c r="K493" s="29">
        <f t="shared" si="198"/>
        <v>44894</v>
      </c>
      <c r="L493" s="2">
        <f t="shared" si="199"/>
        <v>481</v>
      </c>
      <c r="M493" s="17">
        <f t="shared" si="200"/>
        <v>481</v>
      </c>
      <c r="N493" s="12">
        <f t="shared" si="201"/>
        <v>1.0519718899999999</v>
      </c>
      <c r="O493" s="12">
        <f t="shared" ca="1" si="202"/>
        <v>1.3097047399999999</v>
      </c>
      <c r="P493" s="17">
        <f t="shared" si="203"/>
        <v>0</v>
      </c>
      <c r="Q493" s="14">
        <f t="shared" ca="1" si="204"/>
        <v>309.70474000000002</v>
      </c>
      <c r="R493" s="20">
        <f t="shared" si="208"/>
        <v>0</v>
      </c>
      <c r="S493" s="14">
        <f t="shared" si="205"/>
        <v>0</v>
      </c>
      <c r="T493" s="4" t="str">
        <f t="shared" si="206"/>
        <v>J=</v>
      </c>
      <c r="U493" s="29">
        <f t="shared" si="207"/>
        <v>45656</v>
      </c>
      <c r="V493" s="3"/>
      <c r="W493" s="3"/>
      <c r="X493" s="86"/>
      <c r="Y493" s="86"/>
      <c r="Z493" s="73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67">
        <f t="shared" si="211"/>
        <v>45593</v>
      </c>
      <c r="B494" s="68">
        <f t="shared" ca="1" si="192"/>
        <v>1310.3688419999999</v>
      </c>
      <c r="C494" s="14">
        <f t="shared" si="193"/>
        <v>1000</v>
      </c>
      <c r="D494" s="58">
        <f t="shared" si="209"/>
        <v>45588</v>
      </c>
      <c r="E494" s="57">
        <f ca="1">IF(D494&lt;$B$1,VLOOKUP(D494,[1]DI!$A$4:$B$15000,2,FALSE),0)</f>
        <v>0.1065</v>
      </c>
      <c r="F494" s="14">
        <f t="shared" ca="1" si="194"/>
        <v>1.00040168</v>
      </c>
      <c r="G494" s="70">
        <f t="shared" ca="1" si="195"/>
        <v>1.2454998409234801</v>
      </c>
      <c r="H494" s="70">
        <f t="shared" si="196"/>
        <v>1</v>
      </c>
      <c r="I494" s="14">
        <f t="shared" ca="1" si="197"/>
        <v>1.2454998399999999</v>
      </c>
      <c r="J494" s="13">
        <f t="shared" si="210"/>
        <v>2.69E-2</v>
      </c>
      <c r="K494" s="29">
        <f t="shared" si="198"/>
        <v>44894</v>
      </c>
      <c r="L494" s="2">
        <f t="shared" si="199"/>
        <v>482</v>
      </c>
      <c r="M494" s="17">
        <f t="shared" si="200"/>
        <v>482</v>
      </c>
      <c r="N494" s="12">
        <f t="shared" si="201"/>
        <v>1.052082706</v>
      </c>
      <c r="O494" s="12">
        <f t="shared" ca="1" si="202"/>
        <v>1.3103688419999999</v>
      </c>
      <c r="P494" s="17">
        <f t="shared" si="203"/>
        <v>0</v>
      </c>
      <c r="Q494" s="14">
        <f t="shared" ca="1" si="204"/>
        <v>310.36884199999997</v>
      </c>
      <c r="R494" s="20">
        <f t="shared" si="208"/>
        <v>0</v>
      </c>
      <c r="S494" s="14">
        <f t="shared" si="205"/>
        <v>0</v>
      </c>
      <c r="T494" s="4" t="str">
        <f t="shared" si="206"/>
        <v>J=</v>
      </c>
      <c r="U494" s="29">
        <f t="shared" si="207"/>
        <v>45656</v>
      </c>
      <c r="V494" s="3"/>
      <c r="W494" s="3"/>
      <c r="X494" s="86"/>
      <c r="Y494" s="86"/>
      <c r="Z494" s="73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67">
        <f t="shared" si="211"/>
        <v>45594</v>
      </c>
      <c r="B495" s="68">
        <f t="shared" ca="1" si="192"/>
        <v>1311.033279</v>
      </c>
      <c r="C495" s="14">
        <f t="shared" si="193"/>
        <v>1000</v>
      </c>
      <c r="D495" s="58">
        <f t="shared" si="209"/>
        <v>45589</v>
      </c>
      <c r="E495" s="57">
        <f ca="1">IF(D495&lt;$B$1,VLOOKUP(D495,[1]DI!$A$4:$B$15000,2,FALSE),0)</f>
        <v>0.1065</v>
      </c>
      <c r="F495" s="14">
        <f t="shared" ca="1" si="194"/>
        <v>1.00040168</v>
      </c>
      <c r="G495" s="70">
        <f t="shared" ca="1" si="195"/>
        <v>1.24600013329958</v>
      </c>
      <c r="H495" s="70">
        <f t="shared" si="196"/>
        <v>1</v>
      </c>
      <c r="I495" s="14">
        <f t="shared" ca="1" si="197"/>
        <v>1.2460001300000001</v>
      </c>
      <c r="J495" s="13">
        <f t="shared" si="210"/>
        <v>2.69E-2</v>
      </c>
      <c r="K495" s="29">
        <f t="shared" si="198"/>
        <v>44894</v>
      </c>
      <c r="L495" s="2">
        <f t="shared" si="199"/>
        <v>483</v>
      </c>
      <c r="M495" s="17">
        <f t="shared" si="200"/>
        <v>483</v>
      </c>
      <c r="N495" s="12">
        <f t="shared" si="201"/>
        <v>1.0521935330000001</v>
      </c>
      <c r="O495" s="12">
        <f t="shared" ca="1" si="202"/>
        <v>1.3110332790000001</v>
      </c>
      <c r="P495" s="17">
        <f t="shared" si="203"/>
        <v>0</v>
      </c>
      <c r="Q495" s="14">
        <f t="shared" ca="1" si="204"/>
        <v>311.03327899999999</v>
      </c>
      <c r="R495" s="20">
        <f t="shared" si="208"/>
        <v>0</v>
      </c>
      <c r="S495" s="14">
        <f t="shared" si="205"/>
        <v>0</v>
      </c>
      <c r="T495" s="4" t="str">
        <f t="shared" si="206"/>
        <v>J=</v>
      </c>
      <c r="U495" s="29">
        <f t="shared" si="207"/>
        <v>45656</v>
      </c>
      <c r="V495" s="3"/>
      <c r="W495" s="3"/>
      <c r="X495" s="86"/>
      <c r="Y495" s="87"/>
      <c r="Z495" s="73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67">
        <f t="shared" si="211"/>
        <v>45595</v>
      </c>
      <c r="B496" s="68">
        <f t="shared" ca="1" si="192"/>
        <v>1311.698063</v>
      </c>
      <c r="C496" s="14">
        <f t="shared" si="193"/>
        <v>1000</v>
      </c>
      <c r="D496" s="58">
        <f t="shared" si="209"/>
        <v>45590</v>
      </c>
      <c r="E496" s="57">
        <f ca="1">IF(D496&lt;$B$1,VLOOKUP(D496,[1]DI!$A$4:$B$15000,2,FALSE),0)</f>
        <v>0.1065</v>
      </c>
      <c r="F496" s="14">
        <f t="shared" ca="1" si="194"/>
        <v>1.00040168</v>
      </c>
      <c r="G496" s="70">
        <f t="shared" ca="1" si="195"/>
        <v>1.24650062663312</v>
      </c>
      <c r="H496" s="70">
        <f t="shared" si="196"/>
        <v>1</v>
      </c>
      <c r="I496" s="14">
        <f t="shared" ca="1" si="197"/>
        <v>1.2465006300000001</v>
      </c>
      <c r="J496" s="13">
        <f t="shared" si="210"/>
        <v>2.69E-2</v>
      </c>
      <c r="K496" s="29">
        <f t="shared" si="198"/>
        <v>44894</v>
      </c>
      <c r="L496" s="2">
        <f t="shared" si="199"/>
        <v>484</v>
      </c>
      <c r="M496" s="17">
        <f t="shared" si="200"/>
        <v>484</v>
      </c>
      <c r="N496" s="12">
        <f t="shared" si="201"/>
        <v>1.052304372</v>
      </c>
      <c r="O496" s="12">
        <f t="shared" ca="1" si="202"/>
        <v>1.3116980629999999</v>
      </c>
      <c r="P496" s="17">
        <f t="shared" si="203"/>
        <v>0</v>
      </c>
      <c r="Q496" s="14">
        <f t="shared" ca="1" si="204"/>
        <v>311.69806299999999</v>
      </c>
      <c r="R496" s="20">
        <f t="shared" si="208"/>
        <v>0</v>
      </c>
      <c r="S496" s="14">
        <f t="shared" si="205"/>
        <v>0</v>
      </c>
      <c r="T496" s="4" t="str">
        <f t="shared" si="206"/>
        <v>J=</v>
      </c>
      <c r="U496" s="29">
        <f t="shared" si="207"/>
        <v>45656</v>
      </c>
      <c r="V496" s="3"/>
      <c r="W496" s="3"/>
      <c r="X496" s="86"/>
      <c r="Y496" s="86"/>
      <c r="Z496" s="73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67">
        <f t="shared" si="211"/>
        <v>45596</v>
      </c>
      <c r="B497" s="68">
        <f t="shared" ca="1" si="192"/>
        <v>1312.3631720000001</v>
      </c>
      <c r="C497" s="14">
        <f t="shared" si="193"/>
        <v>1000</v>
      </c>
      <c r="D497" s="58">
        <f t="shared" si="209"/>
        <v>45593</v>
      </c>
      <c r="E497" s="57">
        <f ca="1">IF(D497&lt;$B$1,VLOOKUP(D497,[1]DI!$A$4:$B$15000,2,FALSE),0)</f>
        <v>0.1065</v>
      </c>
      <c r="F497" s="14">
        <f t="shared" ca="1" si="194"/>
        <v>1.00040168</v>
      </c>
      <c r="G497" s="70">
        <f t="shared" ca="1" si="195"/>
        <v>1.2470013210048301</v>
      </c>
      <c r="H497" s="70">
        <f t="shared" si="196"/>
        <v>1</v>
      </c>
      <c r="I497" s="14">
        <f t="shared" ca="1" si="197"/>
        <v>1.2470013200000001</v>
      </c>
      <c r="J497" s="13">
        <f t="shared" si="210"/>
        <v>2.69E-2</v>
      </c>
      <c r="K497" s="29">
        <f t="shared" si="198"/>
        <v>44894</v>
      </c>
      <c r="L497" s="2">
        <f t="shared" si="199"/>
        <v>485</v>
      </c>
      <c r="M497" s="17">
        <f t="shared" si="200"/>
        <v>485</v>
      </c>
      <c r="N497" s="12">
        <f t="shared" si="201"/>
        <v>1.0524152229999999</v>
      </c>
      <c r="O497" s="12">
        <f t="shared" ca="1" si="202"/>
        <v>1.312363172</v>
      </c>
      <c r="P497" s="17">
        <f t="shared" si="203"/>
        <v>0</v>
      </c>
      <c r="Q497" s="14">
        <f t="shared" ca="1" si="204"/>
        <v>312.36317200000002</v>
      </c>
      <c r="R497" s="20">
        <f t="shared" si="208"/>
        <v>0</v>
      </c>
      <c r="S497" s="14">
        <f t="shared" si="205"/>
        <v>0</v>
      </c>
      <c r="T497" s="4" t="str">
        <f t="shared" si="206"/>
        <v>J=</v>
      </c>
      <c r="U497" s="29">
        <f t="shared" si="207"/>
        <v>45656</v>
      </c>
      <c r="V497" s="3"/>
      <c r="W497" s="3"/>
      <c r="X497" s="86"/>
      <c r="Y497" s="86"/>
      <c r="Z497" s="73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67">
        <f t="shared" si="211"/>
        <v>45597</v>
      </c>
      <c r="B498" s="68">
        <f t="shared" ca="1" si="192"/>
        <v>1313.0286289999999</v>
      </c>
      <c r="C498" s="14">
        <f t="shared" si="193"/>
        <v>1000</v>
      </c>
      <c r="D498" s="58">
        <f t="shared" si="209"/>
        <v>45594</v>
      </c>
      <c r="E498" s="57">
        <f ca="1">IF(D498&lt;$B$1,VLOOKUP(D498,[1]DI!$A$4:$B$15000,2,FALSE),0)</f>
        <v>0.1065</v>
      </c>
      <c r="F498" s="14">
        <f t="shared" ca="1" si="194"/>
        <v>1.00040168</v>
      </c>
      <c r="G498" s="70">
        <f t="shared" ca="1" si="195"/>
        <v>1.2475022164954499</v>
      </c>
      <c r="H498" s="70">
        <f t="shared" si="196"/>
        <v>1</v>
      </c>
      <c r="I498" s="14">
        <f t="shared" ca="1" si="197"/>
        <v>1.2475022200000001</v>
      </c>
      <c r="J498" s="13">
        <f t="shared" si="210"/>
        <v>2.69E-2</v>
      </c>
      <c r="K498" s="29">
        <f t="shared" si="198"/>
        <v>44894</v>
      </c>
      <c r="L498" s="2">
        <f t="shared" si="199"/>
        <v>486</v>
      </c>
      <c r="M498" s="17">
        <f t="shared" si="200"/>
        <v>486</v>
      </c>
      <c r="N498" s="12">
        <f t="shared" si="201"/>
        <v>1.0525260860000001</v>
      </c>
      <c r="O498" s="12">
        <f t="shared" ca="1" si="202"/>
        <v>1.3130286289999999</v>
      </c>
      <c r="P498" s="17">
        <f t="shared" si="203"/>
        <v>0</v>
      </c>
      <c r="Q498" s="14">
        <f t="shared" ca="1" si="204"/>
        <v>313.02862900000002</v>
      </c>
      <c r="R498" s="20">
        <f t="shared" si="208"/>
        <v>0</v>
      </c>
      <c r="S498" s="14">
        <f t="shared" si="205"/>
        <v>0</v>
      </c>
      <c r="T498" s="4" t="str">
        <f t="shared" si="206"/>
        <v>J=</v>
      </c>
      <c r="U498" s="29">
        <f t="shared" si="207"/>
        <v>45656</v>
      </c>
      <c r="V498" s="3"/>
      <c r="W498" s="3"/>
      <c r="X498" s="86"/>
      <c r="Y498" s="86"/>
      <c r="Z498" s="73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67">
        <f t="shared" si="211"/>
        <v>45600</v>
      </c>
      <c r="B499" s="68">
        <f t="shared" ca="1" si="192"/>
        <v>1313.6944100000001</v>
      </c>
      <c r="C499" s="14">
        <f t="shared" si="193"/>
        <v>1000</v>
      </c>
      <c r="D499" s="58">
        <f t="shared" si="209"/>
        <v>45595</v>
      </c>
      <c r="E499" s="57">
        <f ca="1">IF(D499&lt;$B$1,VLOOKUP(D499,[1]DI!$A$4:$B$15000,2,FALSE),0)</f>
        <v>0.1065</v>
      </c>
      <c r="F499" s="14">
        <f t="shared" ca="1" si="194"/>
        <v>1.00040168</v>
      </c>
      <c r="G499" s="70">
        <f t="shared" ca="1" si="195"/>
        <v>1.24800331318577</v>
      </c>
      <c r="H499" s="70">
        <f t="shared" si="196"/>
        <v>1</v>
      </c>
      <c r="I499" s="14">
        <f t="shared" ca="1" si="197"/>
        <v>1.2480033100000001</v>
      </c>
      <c r="J499" s="13">
        <f t="shared" si="210"/>
        <v>2.69E-2</v>
      </c>
      <c r="K499" s="29">
        <f t="shared" si="198"/>
        <v>44894</v>
      </c>
      <c r="L499" s="2">
        <f t="shared" si="199"/>
        <v>487</v>
      </c>
      <c r="M499" s="17">
        <f t="shared" si="200"/>
        <v>487</v>
      </c>
      <c r="N499" s="12">
        <f t="shared" si="201"/>
        <v>1.0526369600000001</v>
      </c>
      <c r="O499" s="12">
        <f t="shared" ca="1" si="202"/>
        <v>1.3136944100000001</v>
      </c>
      <c r="P499" s="17">
        <f t="shared" si="203"/>
        <v>0</v>
      </c>
      <c r="Q499" s="14">
        <f t="shared" ca="1" si="204"/>
        <v>313.69441</v>
      </c>
      <c r="R499" s="20">
        <f t="shared" si="208"/>
        <v>0</v>
      </c>
      <c r="S499" s="14">
        <f t="shared" si="205"/>
        <v>0</v>
      </c>
      <c r="T499" s="4" t="str">
        <f t="shared" si="206"/>
        <v>J=</v>
      </c>
      <c r="U499" s="29">
        <f t="shared" si="207"/>
        <v>45656</v>
      </c>
      <c r="V499" s="3"/>
      <c r="W499" s="3"/>
      <c r="X499" s="86"/>
      <c r="Y499" s="86"/>
      <c r="Z499" s="73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67">
        <f t="shared" si="211"/>
        <v>45601</v>
      </c>
      <c r="B500" s="68">
        <f t="shared" ca="1" si="192"/>
        <v>1314.360539</v>
      </c>
      <c r="C500" s="14">
        <f t="shared" si="193"/>
        <v>1000</v>
      </c>
      <c r="D500" s="58">
        <f t="shared" si="209"/>
        <v>45596</v>
      </c>
      <c r="E500" s="57">
        <f ca="1">IF(D500&lt;$B$1,VLOOKUP(D500,[1]DI!$A$4:$B$15000,2,FALSE),0)</f>
        <v>0.1065</v>
      </c>
      <c r="F500" s="14">
        <f t="shared" ca="1" si="194"/>
        <v>1.00040168</v>
      </c>
      <c r="G500" s="70">
        <f t="shared" ca="1" si="195"/>
        <v>1.24850461115661</v>
      </c>
      <c r="H500" s="70">
        <f t="shared" si="196"/>
        <v>1</v>
      </c>
      <c r="I500" s="14">
        <f t="shared" ca="1" si="197"/>
        <v>1.2485046099999999</v>
      </c>
      <c r="J500" s="13">
        <f t="shared" si="210"/>
        <v>2.69E-2</v>
      </c>
      <c r="K500" s="29">
        <f t="shared" si="198"/>
        <v>44894</v>
      </c>
      <c r="L500" s="2">
        <f t="shared" si="199"/>
        <v>488</v>
      </c>
      <c r="M500" s="17">
        <f t="shared" si="200"/>
        <v>488</v>
      </c>
      <c r="N500" s="12">
        <f t="shared" si="201"/>
        <v>1.0527478459999999</v>
      </c>
      <c r="O500" s="12">
        <f t="shared" ca="1" si="202"/>
        <v>1.3143605389999999</v>
      </c>
      <c r="P500" s="17">
        <f t="shared" si="203"/>
        <v>0</v>
      </c>
      <c r="Q500" s="14">
        <f t="shared" ca="1" si="204"/>
        <v>314.36053900000002</v>
      </c>
      <c r="R500" s="20">
        <f t="shared" si="208"/>
        <v>0</v>
      </c>
      <c r="S500" s="14">
        <f t="shared" si="205"/>
        <v>0</v>
      </c>
      <c r="T500" s="4" t="str">
        <f t="shared" si="206"/>
        <v>J=</v>
      </c>
      <c r="U500" s="29">
        <f t="shared" si="207"/>
        <v>45656</v>
      </c>
      <c r="V500" s="3"/>
      <c r="W500" s="3"/>
      <c r="X500" s="86"/>
      <c r="Y500" s="86"/>
      <c r="Z500" s="73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67">
        <f t="shared" si="211"/>
        <v>45602</v>
      </c>
      <c r="B501" s="68">
        <f t="shared" ca="1" si="192"/>
        <v>1315.0270029999999</v>
      </c>
      <c r="C501" s="14">
        <f t="shared" si="193"/>
        <v>1000</v>
      </c>
      <c r="D501" s="58">
        <f t="shared" si="209"/>
        <v>45597</v>
      </c>
      <c r="E501" s="57">
        <f ca="1">IF(D501&lt;$B$1,VLOOKUP(D501,[1]DI!$A$4:$B$15000,2,FALSE),0)</f>
        <v>0.1065</v>
      </c>
      <c r="F501" s="14">
        <f t="shared" ca="1" si="194"/>
        <v>1.00040168</v>
      </c>
      <c r="G501" s="70">
        <f t="shared" ca="1" si="195"/>
        <v>1.2490061104888199</v>
      </c>
      <c r="H501" s="70">
        <f t="shared" si="196"/>
        <v>1</v>
      </c>
      <c r="I501" s="14">
        <f t="shared" ca="1" si="197"/>
        <v>1.2490061100000001</v>
      </c>
      <c r="J501" s="13">
        <f t="shared" si="210"/>
        <v>2.69E-2</v>
      </c>
      <c r="K501" s="29">
        <f t="shared" si="198"/>
        <v>44894</v>
      </c>
      <c r="L501" s="2">
        <f t="shared" si="199"/>
        <v>489</v>
      </c>
      <c r="M501" s="17">
        <f t="shared" si="200"/>
        <v>489</v>
      </c>
      <c r="N501" s="12">
        <f t="shared" si="201"/>
        <v>1.052858743</v>
      </c>
      <c r="O501" s="12">
        <f t="shared" ca="1" si="202"/>
        <v>1.315027003</v>
      </c>
      <c r="P501" s="17">
        <f t="shared" si="203"/>
        <v>0</v>
      </c>
      <c r="Q501" s="14">
        <f t="shared" ca="1" si="204"/>
        <v>315.02700299999998</v>
      </c>
      <c r="R501" s="20">
        <f t="shared" si="208"/>
        <v>0</v>
      </c>
      <c r="S501" s="14">
        <f t="shared" si="205"/>
        <v>0</v>
      </c>
      <c r="T501" s="4" t="str">
        <f t="shared" si="206"/>
        <v>J=</v>
      </c>
      <c r="U501" s="29">
        <f t="shared" si="207"/>
        <v>45656</v>
      </c>
      <c r="V501" s="3"/>
      <c r="W501" s="3"/>
      <c r="X501" s="86"/>
      <c r="Y501" s="86"/>
      <c r="Z501" s="73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67">
        <f t="shared" si="211"/>
        <v>45603</v>
      </c>
      <c r="B502" s="68">
        <f t="shared" ca="1" si="192"/>
        <v>1315.6938049999999</v>
      </c>
      <c r="C502" s="14">
        <f t="shared" si="193"/>
        <v>1000</v>
      </c>
      <c r="D502" s="58">
        <f t="shared" si="209"/>
        <v>45600</v>
      </c>
      <c r="E502" s="57">
        <f ca="1">IF(D502&lt;$B$1,VLOOKUP(D502,[1]DI!$A$4:$B$15000,2,FALSE),0)</f>
        <v>0.1065</v>
      </c>
      <c r="F502" s="14">
        <f t="shared" ca="1" si="194"/>
        <v>1.00040168</v>
      </c>
      <c r="G502" s="70">
        <f t="shared" ca="1" si="195"/>
        <v>1.24950781126328</v>
      </c>
      <c r="H502" s="70">
        <f t="shared" si="196"/>
        <v>1</v>
      </c>
      <c r="I502" s="14">
        <f t="shared" ca="1" si="197"/>
        <v>1.2495078100000001</v>
      </c>
      <c r="J502" s="13">
        <f t="shared" si="210"/>
        <v>2.69E-2</v>
      </c>
      <c r="K502" s="29">
        <f t="shared" si="198"/>
        <v>44894</v>
      </c>
      <c r="L502" s="2">
        <f t="shared" si="199"/>
        <v>490</v>
      </c>
      <c r="M502" s="17">
        <f t="shared" si="200"/>
        <v>490</v>
      </c>
      <c r="N502" s="12">
        <f t="shared" si="201"/>
        <v>1.0529696529999999</v>
      </c>
      <c r="O502" s="12">
        <f t="shared" ca="1" si="202"/>
        <v>1.315693805</v>
      </c>
      <c r="P502" s="17">
        <f t="shared" si="203"/>
        <v>0</v>
      </c>
      <c r="Q502" s="14">
        <f t="shared" ca="1" si="204"/>
        <v>315.693805</v>
      </c>
      <c r="R502" s="20">
        <f t="shared" si="208"/>
        <v>0</v>
      </c>
      <c r="S502" s="14">
        <f t="shared" si="205"/>
        <v>0</v>
      </c>
      <c r="T502" s="4" t="str">
        <f t="shared" si="206"/>
        <v>J=</v>
      </c>
      <c r="U502" s="29">
        <f t="shared" si="207"/>
        <v>45656</v>
      </c>
      <c r="V502" s="3"/>
      <c r="W502" s="3"/>
      <c r="X502" s="86"/>
      <c r="Y502" s="86"/>
      <c r="Z502" s="73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67">
        <f t="shared" si="211"/>
        <v>45604</v>
      </c>
      <c r="B503" s="68">
        <f t="shared" ca="1" si="192"/>
        <v>1316.3609430000001</v>
      </c>
      <c r="C503" s="14">
        <f t="shared" si="193"/>
        <v>1000</v>
      </c>
      <c r="D503" s="58">
        <f t="shared" si="209"/>
        <v>45601</v>
      </c>
      <c r="E503" s="57">
        <f ca="1">IF(D503&lt;$B$1,VLOOKUP(D503,[1]DI!$A$4:$B$15000,2,FALSE),0)</f>
        <v>0.1065</v>
      </c>
      <c r="F503" s="14">
        <f t="shared" ca="1" si="194"/>
        <v>1.00040168</v>
      </c>
      <c r="G503" s="70">
        <f t="shared" ca="1" si="195"/>
        <v>1.2500097135609101</v>
      </c>
      <c r="H503" s="70">
        <f t="shared" si="196"/>
        <v>1</v>
      </c>
      <c r="I503" s="14">
        <f t="shared" ca="1" si="197"/>
        <v>1.2500097100000001</v>
      </c>
      <c r="J503" s="13">
        <f t="shared" si="210"/>
        <v>2.69E-2</v>
      </c>
      <c r="K503" s="29">
        <f t="shared" si="198"/>
        <v>44894</v>
      </c>
      <c r="L503" s="2">
        <f t="shared" si="199"/>
        <v>491</v>
      </c>
      <c r="M503" s="17">
        <f t="shared" si="200"/>
        <v>491</v>
      </c>
      <c r="N503" s="12">
        <f t="shared" si="201"/>
        <v>1.053080574</v>
      </c>
      <c r="O503" s="12">
        <f t="shared" ca="1" si="202"/>
        <v>1.3163609430000001</v>
      </c>
      <c r="P503" s="17">
        <f t="shared" si="203"/>
        <v>0</v>
      </c>
      <c r="Q503" s="14">
        <f t="shared" ca="1" si="204"/>
        <v>316.36094300000002</v>
      </c>
      <c r="R503" s="20">
        <f t="shared" si="208"/>
        <v>0</v>
      </c>
      <c r="S503" s="14">
        <f t="shared" si="205"/>
        <v>0</v>
      </c>
      <c r="T503" s="4" t="str">
        <f t="shared" si="206"/>
        <v>J=</v>
      </c>
      <c r="U503" s="29">
        <f t="shared" si="207"/>
        <v>45656</v>
      </c>
      <c r="V503" s="3"/>
      <c r="W503" s="3"/>
      <c r="X503" s="86"/>
      <c r="Y503" s="86"/>
      <c r="Z503" s="73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67">
        <f t="shared" si="211"/>
        <v>45607</v>
      </c>
      <c r="B504" s="68">
        <f t="shared" ca="1" si="192"/>
        <v>1317.028427</v>
      </c>
      <c r="C504" s="14">
        <f t="shared" si="193"/>
        <v>1000</v>
      </c>
      <c r="D504" s="58">
        <f t="shared" si="209"/>
        <v>45602</v>
      </c>
      <c r="E504" s="57">
        <f ca="1">IF(D504&lt;$B$1,VLOOKUP(D504,[1]DI!$A$4:$B$15000,2,FALSE),0)</f>
        <v>0.1065</v>
      </c>
      <c r="F504" s="14">
        <f t="shared" ca="1" si="194"/>
        <v>1.00040168</v>
      </c>
      <c r="G504" s="70">
        <f t="shared" ca="1" si="195"/>
        <v>1.2505118174626499</v>
      </c>
      <c r="H504" s="70">
        <f t="shared" si="196"/>
        <v>1</v>
      </c>
      <c r="I504" s="14">
        <f t="shared" ca="1" si="197"/>
        <v>1.2505118200000001</v>
      </c>
      <c r="J504" s="13">
        <f t="shared" si="210"/>
        <v>2.69E-2</v>
      </c>
      <c r="K504" s="29">
        <f t="shared" si="198"/>
        <v>44894</v>
      </c>
      <c r="L504" s="2">
        <f t="shared" si="199"/>
        <v>492</v>
      </c>
      <c r="M504" s="17">
        <f t="shared" si="200"/>
        <v>492</v>
      </c>
      <c r="N504" s="12">
        <f t="shared" si="201"/>
        <v>1.0531915060000001</v>
      </c>
      <c r="O504" s="12">
        <f t="shared" ca="1" si="202"/>
        <v>1.3170284269999999</v>
      </c>
      <c r="P504" s="17">
        <f t="shared" si="203"/>
        <v>0</v>
      </c>
      <c r="Q504" s="14">
        <f t="shared" ca="1" si="204"/>
        <v>317.02842700000002</v>
      </c>
      <c r="R504" s="20">
        <f t="shared" si="208"/>
        <v>0</v>
      </c>
      <c r="S504" s="14">
        <f t="shared" si="205"/>
        <v>0</v>
      </c>
      <c r="T504" s="4" t="str">
        <f t="shared" si="206"/>
        <v>J=</v>
      </c>
      <c r="U504" s="29">
        <f t="shared" si="207"/>
        <v>45656</v>
      </c>
      <c r="V504" s="3"/>
      <c r="W504" s="3"/>
      <c r="X504" s="86"/>
      <c r="Y504" s="86"/>
      <c r="Z504" s="73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67">
        <f t="shared" si="211"/>
        <v>45608</v>
      </c>
      <c r="B505" s="68">
        <f t="shared" ca="1" si="192"/>
        <v>1317.6962389999999</v>
      </c>
      <c r="C505" s="14">
        <f t="shared" si="193"/>
        <v>1000</v>
      </c>
      <c r="D505" s="58">
        <f t="shared" si="209"/>
        <v>45603</v>
      </c>
      <c r="E505" s="57">
        <f ca="1">IF(D505&lt;$B$1,VLOOKUP(D505,[1]DI!$A$4:$B$15000,2,FALSE),0)</f>
        <v>0.1115</v>
      </c>
      <c r="F505" s="14">
        <f t="shared" ca="1" si="194"/>
        <v>1.00041957</v>
      </c>
      <c r="G505" s="70">
        <f t="shared" ca="1" si="195"/>
        <v>1.25101412304949</v>
      </c>
      <c r="H505" s="70">
        <f t="shared" si="196"/>
        <v>1</v>
      </c>
      <c r="I505" s="14">
        <f t="shared" ca="1" si="197"/>
        <v>1.25101412</v>
      </c>
      <c r="J505" s="13">
        <f t="shared" si="210"/>
        <v>2.69E-2</v>
      </c>
      <c r="K505" s="29">
        <f t="shared" si="198"/>
        <v>44894</v>
      </c>
      <c r="L505" s="2">
        <f t="shared" si="199"/>
        <v>493</v>
      </c>
      <c r="M505" s="17">
        <f t="shared" si="200"/>
        <v>493</v>
      </c>
      <c r="N505" s="12">
        <f t="shared" si="201"/>
        <v>1.053302451</v>
      </c>
      <c r="O505" s="12">
        <f t="shared" ca="1" si="202"/>
        <v>1.317696239</v>
      </c>
      <c r="P505" s="17">
        <f t="shared" si="203"/>
        <v>0</v>
      </c>
      <c r="Q505" s="14">
        <f t="shared" ca="1" si="204"/>
        <v>317.69623899999999</v>
      </c>
      <c r="R505" s="20">
        <f t="shared" si="208"/>
        <v>0</v>
      </c>
      <c r="S505" s="14">
        <f t="shared" si="205"/>
        <v>0</v>
      </c>
      <c r="T505" s="4" t="str">
        <f t="shared" si="206"/>
        <v>J=</v>
      </c>
      <c r="U505" s="29">
        <f t="shared" si="207"/>
        <v>45656</v>
      </c>
      <c r="V505" s="3"/>
      <c r="W505" s="3"/>
      <c r="X505" s="86"/>
      <c r="Y505" s="86"/>
      <c r="Z505" s="73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67">
        <f t="shared" si="211"/>
        <v>45609</v>
      </c>
      <c r="B506" s="68">
        <f t="shared" ca="1" si="192"/>
        <v>1318.3879729999999</v>
      </c>
      <c r="C506" s="14">
        <f t="shared" si="193"/>
        <v>1000</v>
      </c>
      <c r="D506" s="58">
        <f t="shared" si="209"/>
        <v>45604</v>
      </c>
      <c r="E506" s="57">
        <f ca="1">IF(D506&lt;$B$1,VLOOKUP(D506,[1]DI!$A$4:$B$15000,2,FALSE),0)</f>
        <v>0.1115</v>
      </c>
      <c r="F506" s="14">
        <f t="shared" ca="1" si="194"/>
        <v>1.00041957</v>
      </c>
      <c r="G506" s="70">
        <f t="shared" ca="1" si="195"/>
        <v>1.2515390110450999</v>
      </c>
      <c r="H506" s="70">
        <f t="shared" si="196"/>
        <v>1</v>
      </c>
      <c r="I506" s="14">
        <f t="shared" ca="1" si="197"/>
        <v>1.2515390099999999</v>
      </c>
      <c r="J506" s="13">
        <f t="shared" si="210"/>
        <v>2.69E-2</v>
      </c>
      <c r="K506" s="29">
        <f t="shared" si="198"/>
        <v>44894</v>
      </c>
      <c r="L506" s="2">
        <f t="shared" si="199"/>
        <v>494</v>
      </c>
      <c r="M506" s="17">
        <f t="shared" si="200"/>
        <v>494</v>
      </c>
      <c r="N506" s="12">
        <f t="shared" si="201"/>
        <v>1.0534134070000001</v>
      </c>
      <c r="O506" s="12">
        <f t="shared" ca="1" si="202"/>
        <v>1.3183879730000001</v>
      </c>
      <c r="P506" s="17">
        <f t="shared" si="203"/>
        <v>0</v>
      </c>
      <c r="Q506" s="14">
        <f t="shared" ca="1" si="204"/>
        <v>318.38797299999999</v>
      </c>
      <c r="R506" s="20">
        <f t="shared" si="208"/>
        <v>0</v>
      </c>
      <c r="S506" s="14">
        <f t="shared" si="205"/>
        <v>0</v>
      </c>
      <c r="T506" s="4" t="str">
        <f t="shared" si="206"/>
        <v>J=</v>
      </c>
      <c r="U506" s="29">
        <f t="shared" si="207"/>
        <v>45656</v>
      </c>
      <c r="V506" s="3"/>
      <c r="W506" s="3"/>
      <c r="X506" s="86"/>
      <c r="Y506" s="87"/>
      <c r="Z506" s="73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67">
        <f t="shared" si="211"/>
        <v>45610</v>
      </c>
      <c r="B507" s="68">
        <f t="shared" ca="1" si="192"/>
        <v>1319.080068</v>
      </c>
      <c r="C507" s="14">
        <f t="shared" si="193"/>
        <v>1000</v>
      </c>
      <c r="D507" s="58">
        <f t="shared" si="209"/>
        <v>45607</v>
      </c>
      <c r="E507" s="57">
        <f ca="1">IF(D507&lt;$B$1,VLOOKUP(D507,[1]DI!$A$4:$B$15000,2,FALSE),0)</f>
        <v>0.1115</v>
      </c>
      <c r="F507" s="14">
        <f t="shared" ca="1" si="194"/>
        <v>1.00041957</v>
      </c>
      <c r="G507" s="70">
        <f t="shared" ca="1" si="195"/>
        <v>1.25206411926796</v>
      </c>
      <c r="H507" s="70">
        <f t="shared" si="196"/>
        <v>1</v>
      </c>
      <c r="I507" s="14">
        <f t="shared" ca="1" si="197"/>
        <v>1.25206412</v>
      </c>
      <c r="J507" s="13">
        <f t="shared" si="210"/>
        <v>2.69E-2</v>
      </c>
      <c r="K507" s="29">
        <f t="shared" si="198"/>
        <v>44894</v>
      </c>
      <c r="L507" s="2">
        <f t="shared" si="199"/>
        <v>495</v>
      </c>
      <c r="M507" s="17">
        <f t="shared" si="200"/>
        <v>495</v>
      </c>
      <c r="N507" s="12">
        <f t="shared" si="201"/>
        <v>1.053524374</v>
      </c>
      <c r="O507" s="12">
        <f t="shared" ca="1" si="202"/>
        <v>1.3190800680000001</v>
      </c>
      <c r="P507" s="17">
        <f t="shared" si="203"/>
        <v>0</v>
      </c>
      <c r="Q507" s="14">
        <f t="shared" ca="1" si="204"/>
        <v>319.08006799999998</v>
      </c>
      <c r="R507" s="20">
        <f t="shared" si="208"/>
        <v>0</v>
      </c>
      <c r="S507" s="14">
        <f t="shared" si="205"/>
        <v>0</v>
      </c>
      <c r="T507" s="4" t="str">
        <f t="shared" si="206"/>
        <v>J=</v>
      </c>
      <c r="U507" s="29">
        <f t="shared" si="207"/>
        <v>45656</v>
      </c>
      <c r="V507" s="3"/>
      <c r="W507" s="3"/>
      <c r="X507" s="86"/>
      <c r="Y507" s="86"/>
      <c r="Z507" s="73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67">
        <f t="shared" si="211"/>
        <v>45614</v>
      </c>
      <c r="B508" s="68">
        <f t="shared" ca="1" si="192"/>
        <v>1319.7725290000001</v>
      </c>
      <c r="C508" s="14">
        <f t="shared" si="193"/>
        <v>1000</v>
      </c>
      <c r="D508" s="58">
        <f t="shared" si="209"/>
        <v>45608</v>
      </c>
      <c r="E508" s="57">
        <f ca="1">IF(D508&lt;$B$1,VLOOKUP(D508,[1]DI!$A$4:$B$15000,2,FALSE),0)</f>
        <v>0.1115</v>
      </c>
      <c r="F508" s="14">
        <f t="shared" ca="1" si="194"/>
        <v>1.00041957</v>
      </c>
      <c r="G508" s="70">
        <f t="shared" ca="1" si="195"/>
        <v>1.25258944781048</v>
      </c>
      <c r="H508" s="70">
        <f t="shared" si="196"/>
        <v>1</v>
      </c>
      <c r="I508" s="14">
        <f t="shared" ca="1" si="197"/>
        <v>1.2525894500000001</v>
      </c>
      <c r="J508" s="13">
        <f t="shared" si="210"/>
        <v>2.69E-2</v>
      </c>
      <c r="K508" s="29">
        <f t="shared" si="198"/>
        <v>44894</v>
      </c>
      <c r="L508" s="2">
        <f t="shared" si="199"/>
        <v>496</v>
      </c>
      <c r="M508" s="17">
        <f t="shared" si="200"/>
        <v>496</v>
      </c>
      <c r="N508" s="12">
        <f t="shared" si="201"/>
        <v>1.0536353540000001</v>
      </c>
      <c r="O508" s="12">
        <f t="shared" ca="1" si="202"/>
        <v>1.319772529</v>
      </c>
      <c r="P508" s="17">
        <f t="shared" si="203"/>
        <v>0</v>
      </c>
      <c r="Q508" s="14">
        <f t="shared" ca="1" si="204"/>
        <v>319.77252900000002</v>
      </c>
      <c r="R508" s="20">
        <f t="shared" si="208"/>
        <v>0</v>
      </c>
      <c r="S508" s="14">
        <f t="shared" si="205"/>
        <v>0</v>
      </c>
      <c r="T508" s="4" t="str">
        <f t="shared" si="206"/>
        <v>J=</v>
      </c>
      <c r="U508" s="29">
        <f t="shared" si="207"/>
        <v>45656</v>
      </c>
      <c r="V508" s="3"/>
      <c r="W508" s="3"/>
      <c r="X508" s="86"/>
      <c r="Y508" s="86"/>
      <c r="Z508" s="73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67">
        <f t="shared" si="211"/>
        <v>45615</v>
      </c>
      <c r="B509" s="68">
        <f t="shared" ca="1" si="192"/>
        <v>1320.4653510000001</v>
      </c>
      <c r="C509" s="14">
        <f t="shared" si="193"/>
        <v>1000</v>
      </c>
      <c r="D509" s="58">
        <f t="shared" si="209"/>
        <v>45609</v>
      </c>
      <c r="E509" s="57">
        <f ca="1">IF(D509&lt;$B$1,VLOOKUP(D509,[1]DI!$A$4:$B$15000,2,FALSE),0)</f>
        <v>0.1115</v>
      </c>
      <c r="F509" s="14">
        <f t="shared" ca="1" si="194"/>
        <v>1.00041957</v>
      </c>
      <c r="G509" s="70">
        <f t="shared" ca="1" si="195"/>
        <v>1.2531149967651001</v>
      </c>
      <c r="H509" s="70">
        <f t="shared" si="196"/>
        <v>1</v>
      </c>
      <c r="I509" s="14">
        <f t="shared" ca="1" si="197"/>
        <v>1.253115</v>
      </c>
      <c r="J509" s="13">
        <f t="shared" si="210"/>
        <v>2.69E-2</v>
      </c>
      <c r="K509" s="29">
        <f t="shared" si="198"/>
        <v>44894</v>
      </c>
      <c r="L509" s="2">
        <f t="shared" si="199"/>
        <v>497</v>
      </c>
      <c r="M509" s="17">
        <f t="shared" si="200"/>
        <v>497</v>
      </c>
      <c r="N509" s="12">
        <f t="shared" si="201"/>
        <v>1.053746345</v>
      </c>
      <c r="O509" s="12">
        <f t="shared" ca="1" si="202"/>
        <v>1.320465351</v>
      </c>
      <c r="P509" s="17">
        <f t="shared" si="203"/>
        <v>0</v>
      </c>
      <c r="Q509" s="14">
        <f t="shared" ca="1" si="204"/>
        <v>320.465351</v>
      </c>
      <c r="R509" s="20">
        <f t="shared" si="208"/>
        <v>0</v>
      </c>
      <c r="S509" s="14">
        <f t="shared" si="205"/>
        <v>0</v>
      </c>
      <c r="T509" s="4" t="str">
        <f t="shared" si="206"/>
        <v>J=</v>
      </c>
      <c r="U509" s="29">
        <f t="shared" si="207"/>
        <v>45656</v>
      </c>
      <c r="V509" s="3"/>
      <c r="W509" s="3"/>
      <c r="X509" s="86"/>
      <c r="Y509" s="86"/>
      <c r="Z509" s="73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67">
        <f t="shared" si="211"/>
        <v>45617</v>
      </c>
      <c r="B510" s="68">
        <f t="shared" ca="1" si="192"/>
        <v>1321.158537</v>
      </c>
      <c r="C510" s="14">
        <f t="shared" si="193"/>
        <v>1000</v>
      </c>
      <c r="D510" s="58">
        <f t="shared" si="209"/>
        <v>45610</v>
      </c>
      <c r="E510" s="57">
        <f ca="1">IF(D510&lt;$B$1,VLOOKUP(D510,[1]DI!$A$4:$B$15000,2,FALSE),0)</f>
        <v>0.1115</v>
      </c>
      <c r="F510" s="14">
        <f t="shared" ca="1" si="194"/>
        <v>1.00041957</v>
      </c>
      <c r="G510" s="70">
        <f t="shared" ca="1" si="195"/>
        <v>1.2536407662242901</v>
      </c>
      <c r="H510" s="70">
        <f t="shared" si="196"/>
        <v>1</v>
      </c>
      <c r="I510" s="14">
        <f t="shared" ca="1" si="197"/>
        <v>1.2536407700000001</v>
      </c>
      <c r="J510" s="13">
        <f t="shared" si="210"/>
        <v>2.69E-2</v>
      </c>
      <c r="K510" s="29">
        <f t="shared" si="198"/>
        <v>44894</v>
      </c>
      <c r="L510" s="2">
        <f t="shared" si="199"/>
        <v>498</v>
      </c>
      <c r="M510" s="17">
        <f t="shared" si="200"/>
        <v>498</v>
      </c>
      <c r="N510" s="12">
        <f t="shared" si="201"/>
        <v>1.053857348</v>
      </c>
      <c r="O510" s="12">
        <f t="shared" ca="1" si="202"/>
        <v>1.3211585370000001</v>
      </c>
      <c r="P510" s="17">
        <f t="shared" si="203"/>
        <v>0</v>
      </c>
      <c r="Q510" s="14">
        <f t="shared" ca="1" si="204"/>
        <v>321.15853700000002</v>
      </c>
      <c r="R510" s="20">
        <f t="shared" si="208"/>
        <v>0</v>
      </c>
      <c r="S510" s="14">
        <f t="shared" si="205"/>
        <v>0</v>
      </c>
      <c r="T510" s="4" t="str">
        <f t="shared" si="206"/>
        <v>J=</v>
      </c>
      <c r="U510" s="29">
        <f t="shared" si="207"/>
        <v>45656</v>
      </c>
      <c r="V510" s="3"/>
      <c r="W510" s="3"/>
      <c r="X510" s="86"/>
      <c r="Y510" s="86"/>
      <c r="Z510" s="73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67">
        <f t="shared" si="211"/>
        <v>45618</v>
      </c>
      <c r="B511" s="68">
        <f t="shared" ca="1" si="192"/>
        <v>1321.8520859999999</v>
      </c>
      <c r="C511" s="14">
        <f t="shared" si="193"/>
        <v>1000</v>
      </c>
      <c r="D511" s="58">
        <f t="shared" si="209"/>
        <v>45614</v>
      </c>
      <c r="E511" s="57">
        <f ca="1">IF(D511&lt;$B$1,VLOOKUP(D511,[1]DI!$A$4:$B$15000,2,FALSE),0)</f>
        <v>0.1115</v>
      </c>
      <c r="F511" s="14">
        <f t="shared" ca="1" si="194"/>
        <v>1.00041957</v>
      </c>
      <c r="G511" s="70">
        <f t="shared" ca="1" si="195"/>
        <v>1.2541667562805701</v>
      </c>
      <c r="H511" s="70">
        <f t="shared" si="196"/>
        <v>1</v>
      </c>
      <c r="I511" s="14">
        <f t="shared" ca="1" si="197"/>
        <v>1.2541667599999999</v>
      </c>
      <c r="J511" s="13">
        <f t="shared" si="210"/>
        <v>2.69E-2</v>
      </c>
      <c r="K511" s="29">
        <f t="shared" si="198"/>
        <v>44894</v>
      </c>
      <c r="L511" s="2">
        <f t="shared" si="199"/>
        <v>499</v>
      </c>
      <c r="M511" s="17">
        <f t="shared" si="200"/>
        <v>499</v>
      </c>
      <c r="N511" s="12">
        <f t="shared" si="201"/>
        <v>1.053968362</v>
      </c>
      <c r="O511" s="12">
        <f t="shared" ca="1" si="202"/>
        <v>1.321852086</v>
      </c>
      <c r="P511" s="17">
        <f t="shared" si="203"/>
        <v>0</v>
      </c>
      <c r="Q511" s="14">
        <f t="shared" ca="1" si="204"/>
        <v>321.85208599999999</v>
      </c>
      <c r="R511" s="20">
        <f t="shared" si="208"/>
        <v>0</v>
      </c>
      <c r="S511" s="14">
        <f t="shared" si="205"/>
        <v>0</v>
      </c>
      <c r="T511" s="4" t="str">
        <f t="shared" si="206"/>
        <v>J=</v>
      </c>
      <c r="U511" s="29">
        <f t="shared" si="207"/>
        <v>45656</v>
      </c>
      <c r="V511" s="3"/>
      <c r="W511" s="3"/>
      <c r="X511" s="86"/>
      <c r="Y511" s="86"/>
      <c r="Z511" s="73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67">
        <f t="shared" si="211"/>
        <v>45621</v>
      </c>
      <c r="B512" s="68">
        <f t="shared" ca="1" si="192"/>
        <v>1322.5459980000001</v>
      </c>
      <c r="C512" s="14">
        <f t="shared" si="193"/>
        <v>1000</v>
      </c>
      <c r="D512" s="58">
        <f t="shared" si="209"/>
        <v>45615</v>
      </c>
      <c r="E512" s="57">
        <f ca="1">IF(D512&lt;$B$1,VLOOKUP(D512,[1]DI!$A$4:$B$15000,2,FALSE),0)</f>
        <v>0.1115</v>
      </c>
      <c r="F512" s="14">
        <f t="shared" ca="1" si="194"/>
        <v>1.00041957</v>
      </c>
      <c r="G512" s="70">
        <f t="shared" ca="1" si="195"/>
        <v>1.2546929670264999</v>
      </c>
      <c r="H512" s="70">
        <f t="shared" si="196"/>
        <v>1</v>
      </c>
      <c r="I512" s="14">
        <f t="shared" ca="1" si="197"/>
        <v>1.25469297</v>
      </c>
      <c r="J512" s="13">
        <f t="shared" si="210"/>
        <v>2.69E-2</v>
      </c>
      <c r="K512" s="29">
        <f t="shared" si="198"/>
        <v>44894</v>
      </c>
      <c r="L512" s="2">
        <f t="shared" si="199"/>
        <v>500</v>
      </c>
      <c r="M512" s="17">
        <f t="shared" si="200"/>
        <v>500</v>
      </c>
      <c r="N512" s="12">
        <f t="shared" si="201"/>
        <v>1.0540793879999999</v>
      </c>
      <c r="O512" s="12">
        <f t="shared" ca="1" si="202"/>
        <v>1.3225459980000001</v>
      </c>
      <c r="P512" s="17">
        <f t="shared" si="203"/>
        <v>0</v>
      </c>
      <c r="Q512" s="14">
        <f t="shared" ca="1" si="204"/>
        <v>322.545998</v>
      </c>
      <c r="R512" s="20">
        <f t="shared" si="208"/>
        <v>0</v>
      </c>
      <c r="S512" s="14">
        <f t="shared" si="205"/>
        <v>0</v>
      </c>
      <c r="T512" s="4" t="str">
        <f t="shared" si="206"/>
        <v>J=</v>
      </c>
      <c r="U512" s="29">
        <f t="shared" si="207"/>
        <v>45656</v>
      </c>
      <c r="V512" s="3"/>
      <c r="W512" s="3"/>
      <c r="X512" s="86"/>
      <c r="Y512" s="86"/>
      <c r="Z512" s="73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67">
        <f t="shared" si="211"/>
        <v>45622</v>
      </c>
      <c r="B513" s="68">
        <f t="shared" ca="1" si="192"/>
        <v>1323.240274</v>
      </c>
      <c r="C513" s="14">
        <f t="shared" si="193"/>
        <v>1000</v>
      </c>
      <c r="D513" s="58">
        <f t="shared" si="209"/>
        <v>45617</v>
      </c>
      <c r="E513" s="57">
        <f ca="1">IF(D513&lt;$B$1,VLOOKUP(D513,[1]DI!$A$4:$B$15000,2,FALSE),0)</f>
        <v>0.1115</v>
      </c>
      <c r="F513" s="14">
        <f t="shared" ca="1" si="194"/>
        <v>1.00041957</v>
      </c>
      <c r="G513" s="70">
        <f t="shared" ca="1" si="195"/>
        <v>1.25521939855468</v>
      </c>
      <c r="H513" s="70">
        <f t="shared" si="196"/>
        <v>1</v>
      </c>
      <c r="I513" s="14">
        <f t="shared" ca="1" si="197"/>
        <v>1.2552194000000001</v>
      </c>
      <c r="J513" s="13">
        <f t="shared" si="210"/>
        <v>2.69E-2</v>
      </c>
      <c r="K513" s="29">
        <f t="shared" si="198"/>
        <v>44894</v>
      </c>
      <c r="L513" s="2">
        <f t="shared" si="199"/>
        <v>501</v>
      </c>
      <c r="M513" s="17">
        <f t="shared" si="200"/>
        <v>501</v>
      </c>
      <c r="N513" s="12">
        <f t="shared" si="201"/>
        <v>1.0541904259999999</v>
      </c>
      <c r="O513" s="12">
        <f t="shared" ca="1" si="202"/>
        <v>1.323240274</v>
      </c>
      <c r="P513" s="17">
        <f t="shared" si="203"/>
        <v>0</v>
      </c>
      <c r="Q513" s="14">
        <f t="shared" ca="1" si="204"/>
        <v>323.240274</v>
      </c>
      <c r="R513" s="20">
        <f t="shared" si="208"/>
        <v>0</v>
      </c>
      <c r="S513" s="14">
        <f t="shared" si="205"/>
        <v>0</v>
      </c>
      <c r="T513" s="4" t="str">
        <f t="shared" si="206"/>
        <v>J=</v>
      </c>
      <c r="U513" s="29">
        <f t="shared" si="207"/>
        <v>45656</v>
      </c>
      <c r="V513" s="3"/>
      <c r="W513" s="3"/>
      <c r="X513" s="86"/>
      <c r="Y513" s="86"/>
      <c r="Z513" s="73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67">
        <f t="shared" si="211"/>
        <v>45623</v>
      </c>
      <c r="B514" s="68">
        <f t="shared" ca="1" si="192"/>
        <v>1323.9349139999999</v>
      </c>
      <c r="C514" s="14">
        <f t="shared" si="193"/>
        <v>1000</v>
      </c>
      <c r="D514" s="58">
        <f t="shared" si="209"/>
        <v>45618</v>
      </c>
      <c r="E514" s="57">
        <f ca="1">IF(D514&lt;$B$1,VLOOKUP(D514,[1]DI!$A$4:$B$15000,2,FALSE),0)</f>
        <v>0.1115</v>
      </c>
      <c r="F514" s="14">
        <f t="shared" ca="1" si="194"/>
        <v>1.00041957</v>
      </c>
      <c r="G514" s="70">
        <f t="shared" ca="1" si="195"/>
        <v>1.2557460509577301</v>
      </c>
      <c r="H514" s="70">
        <f t="shared" si="196"/>
        <v>1</v>
      </c>
      <c r="I514" s="14">
        <f t="shared" ca="1" si="197"/>
        <v>1.2557460499999999</v>
      </c>
      <c r="J514" s="13">
        <f t="shared" si="210"/>
        <v>2.69E-2</v>
      </c>
      <c r="K514" s="29">
        <f t="shared" si="198"/>
        <v>44894</v>
      </c>
      <c r="L514" s="2">
        <f t="shared" si="199"/>
        <v>502</v>
      </c>
      <c r="M514" s="17">
        <f t="shared" si="200"/>
        <v>502</v>
      </c>
      <c r="N514" s="12">
        <f t="shared" si="201"/>
        <v>1.054301476</v>
      </c>
      <c r="O514" s="12">
        <f t="shared" ca="1" si="202"/>
        <v>1.3239349140000001</v>
      </c>
      <c r="P514" s="17">
        <f t="shared" si="203"/>
        <v>0</v>
      </c>
      <c r="Q514" s="14">
        <f t="shared" ca="1" si="204"/>
        <v>323.93491399999999</v>
      </c>
      <c r="R514" s="20">
        <f t="shared" si="208"/>
        <v>0</v>
      </c>
      <c r="S514" s="14">
        <f t="shared" si="205"/>
        <v>0</v>
      </c>
      <c r="T514" s="4" t="str">
        <f t="shared" si="206"/>
        <v>J=</v>
      </c>
      <c r="U514" s="29">
        <f t="shared" si="207"/>
        <v>45656</v>
      </c>
      <c r="V514" s="3"/>
      <c r="W514" s="3"/>
      <c r="X514" s="86"/>
      <c r="Y514" s="86"/>
      <c r="Z514" s="73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67">
        <f t="shared" si="211"/>
        <v>45624</v>
      </c>
      <c r="B515" s="68">
        <f t="shared" ca="1" si="192"/>
        <v>1324.629917</v>
      </c>
      <c r="C515" s="14">
        <f t="shared" si="193"/>
        <v>1000</v>
      </c>
      <c r="D515" s="58">
        <f t="shared" si="209"/>
        <v>45621</v>
      </c>
      <c r="E515" s="57">
        <f ca="1">IF(D515&lt;$B$1,VLOOKUP(D515,[1]DI!$A$4:$B$15000,2,FALSE),0)</f>
        <v>0.1115</v>
      </c>
      <c r="F515" s="14">
        <f t="shared" ca="1" si="194"/>
        <v>1.00041957</v>
      </c>
      <c r="G515" s="70">
        <f t="shared" ca="1" si="195"/>
        <v>1.2562729243283299</v>
      </c>
      <c r="H515" s="70">
        <f t="shared" si="196"/>
        <v>1</v>
      </c>
      <c r="I515" s="14">
        <f t="shared" ca="1" si="197"/>
        <v>1.25627292</v>
      </c>
      <c r="J515" s="13">
        <f t="shared" si="210"/>
        <v>2.69E-2</v>
      </c>
      <c r="K515" s="29">
        <f t="shared" si="198"/>
        <v>44894</v>
      </c>
      <c r="L515" s="2">
        <f t="shared" si="199"/>
        <v>503</v>
      </c>
      <c r="M515" s="17">
        <f t="shared" si="200"/>
        <v>503</v>
      </c>
      <c r="N515" s="12">
        <f t="shared" si="201"/>
        <v>1.0544125369999999</v>
      </c>
      <c r="O515" s="12">
        <f t="shared" ca="1" si="202"/>
        <v>1.324629917</v>
      </c>
      <c r="P515" s="17">
        <f t="shared" si="203"/>
        <v>0</v>
      </c>
      <c r="Q515" s="14">
        <f t="shared" ca="1" si="204"/>
        <v>324.62991699999998</v>
      </c>
      <c r="R515" s="20">
        <f t="shared" si="208"/>
        <v>0</v>
      </c>
      <c r="S515" s="14">
        <f t="shared" si="205"/>
        <v>0</v>
      </c>
      <c r="T515" s="4" t="str">
        <f t="shared" si="206"/>
        <v>J=</v>
      </c>
      <c r="U515" s="29">
        <f t="shared" si="207"/>
        <v>45656</v>
      </c>
      <c r="V515" s="3"/>
      <c r="W515" s="3"/>
      <c r="X515" s="86"/>
      <c r="Y515" s="86"/>
      <c r="Z515" s="73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67">
        <f t="shared" si="211"/>
        <v>45625</v>
      </c>
      <c r="B516" s="68">
        <f t="shared" ca="1" si="192"/>
        <v>1325.325294</v>
      </c>
      <c r="C516" s="14">
        <f t="shared" si="193"/>
        <v>1000</v>
      </c>
      <c r="D516" s="58">
        <f t="shared" si="209"/>
        <v>45622</v>
      </c>
      <c r="E516" s="57">
        <f ca="1">IF(D516&lt;$B$1,VLOOKUP(D516,[1]DI!$A$4:$B$15000,2,FALSE),0)</f>
        <v>0.1115</v>
      </c>
      <c r="F516" s="14">
        <f t="shared" ca="1" si="194"/>
        <v>1.00041957</v>
      </c>
      <c r="G516" s="70">
        <f t="shared" ca="1" si="195"/>
        <v>1.2568000187591899</v>
      </c>
      <c r="H516" s="70">
        <f t="shared" si="196"/>
        <v>1</v>
      </c>
      <c r="I516" s="14">
        <f t="shared" ca="1" si="197"/>
        <v>1.25680002</v>
      </c>
      <c r="J516" s="13">
        <f t="shared" si="210"/>
        <v>2.69E-2</v>
      </c>
      <c r="K516" s="29">
        <f t="shared" si="198"/>
        <v>44894</v>
      </c>
      <c r="L516" s="2">
        <f t="shared" si="199"/>
        <v>504</v>
      </c>
      <c r="M516" s="17">
        <f t="shared" si="200"/>
        <v>504</v>
      </c>
      <c r="N516" s="12">
        <f t="shared" si="201"/>
        <v>1.0545236099999999</v>
      </c>
      <c r="O516" s="12">
        <f t="shared" ca="1" si="202"/>
        <v>1.325325294</v>
      </c>
      <c r="P516" s="17">
        <f t="shared" si="203"/>
        <v>0</v>
      </c>
      <c r="Q516" s="14">
        <f t="shared" ca="1" si="204"/>
        <v>325.32529399999999</v>
      </c>
      <c r="R516" s="20">
        <f t="shared" si="208"/>
        <v>0</v>
      </c>
      <c r="S516" s="14">
        <f t="shared" si="205"/>
        <v>0</v>
      </c>
      <c r="T516" s="4" t="str">
        <f t="shared" si="206"/>
        <v>J=</v>
      </c>
      <c r="U516" s="29">
        <f t="shared" si="207"/>
        <v>45656</v>
      </c>
      <c r="V516" s="3"/>
      <c r="W516" s="3"/>
      <c r="X516" s="86"/>
      <c r="Y516" s="86"/>
      <c r="Z516" s="73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67">
        <f t="shared" si="211"/>
        <v>45628</v>
      </c>
      <c r="B517" s="68">
        <f t="shared" ca="1" si="192"/>
        <v>1326.021025</v>
      </c>
      <c r="C517" s="14">
        <f t="shared" si="193"/>
        <v>1000</v>
      </c>
      <c r="D517" s="58">
        <f t="shared" si="209"/>
        <v>45623</v>
      </c>
      <c r="E517" s="57">
        <f ca="1">IF(D517&lt;$B$1,VLOOKUP(D517,[1]DI!$A$4:$B$15000,2,FALSE),0)</f>
        <v>0.1115</v>
      </c>
      <c r="F517" s="14">
        <f t="shared" ca="1" si="194"/>
        <v>1.00041957</v>
      </c>
      <c r="G517" s="70">
        <f t="shared" ca="1" si="195"/>
        <v>1.25732733434306</v>
      </c>
      <c r="H517" s="70">
        <f t="shared" si="196"/>
        <v>1</v>
      </c>
      <c r="I517" s="14">
        <f t="shared" ca="1" si="197"/>
        <v>1.2573273300000001</v>
      </c>
      <c r="J517" s="13">
        <f t="shared" si="210"/>
        <v>2.69E-2</v>
      </c>
      <c r="K517" s="29">
        <f t="shared" si="198"/>
        <v>44894</v>
      </c>
      <c r="L517" s="2">
        <f t="shared" si="199"/>
        <v>505</v>
      </c>
      <c r="M517" s="17">
        <f t="shared" si="200"/>
        <v>505</v>
      </c>
      <c r="N517" s="12">
        <f t="shared" si="201"/>
        <v>1.0546346950000001</v>
      </c>
      <c r="O517" s="12">
        <f t="shared" ca="1" si="202"/>
        <v>1.326021025</v>
      </c>
      <c r="P517" s="17">
        <f t="shared" si="203"/>
        <v>0</v>
      </c>
      <c r="Q517" s="14">
        <f t="shared" ca="1" si="204"/>
        <v>326.02102500000001</v>
      </c>
      <c r="R517" s="20">
        <f t="shared" si="208"/>
        <v>0</v>
      </c>
      <c r="S517" s="14">
        <f t="shared" si="205"/>
        <v>0</v>
      </c>
      <c r="T517" s="4" t="str">
        <f t="shared" si="206"/>
        <v>J=</v>
      </c>
      <c r="U517" s="29">
        <f t="shared" si="207"/>
        <v>45656</v>
      </c>
      <c r="V517" s="3"/>
      <c r="W517" s="3"/>
      <c r="X517" s="86"/>
      <c r="Y517" s="86"/>
      <c r="Z517" s="73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67">
        <f t="shared" si="211"/>
        <v>45629</v>
      </c>
      <c r="B518" s="68">
        <f t="shared" ref="B518:B581" ca="1" si="212">IF(A518&lt;=TODAY(),C518+Q518,IF(AND(A518&gt;TODAY(),A518&lt;=$B$1),IF(VLOOKUP(TODAY(),$A$10:$E$5000,4,FALSE)=0,"n.d",C518+Q518),"n.d"))</f>
        <v>1326.71713</v>
      </c>
      <c r="C518" s="14">
        <f t="shared" ref="C518:C581" si="213">(C517-S517)</f>
        <v>1000</v>
      </c>
      <c r="D518" s="58">
        <f t="shared" si="209"/>
        <v>45624</v>
      </c>
      <c r="E518" s="57">
        <f ca="1">IF(D518&lt;$B$1,VLOOKUP(D518,[1]DI!$A$4:$B$15000,2,FALSE),0)</f>
        <v>0.1115</v>
      </c>
      <c r="F518" s="14">
        <f t="shared" ref="F518:F581" ca="1" si="214">ROUND(1+ROUND(((1+E518)^(1/252))-1,8),16)</f>
        <v>1.00041957</v>
      </c>
      <c r="G518" s="70">
        <f t="shared" ref="G518:G581" ca="1" si="215">ROUND(F517*G517,16)</f>
        <v>1.25785487117273</v>
      </c>
      <c r="H518" s="70">
        <f t="shared" ref="H518:H581" si="216">IF(P517&gt;0,G517,H517)</f>
        <v>1</v>
      </c>
      <c r="I518" s="14">
        <f t="shared" ref="I518:I581" ca="1" si="217">ROUND(G518/H518,8)</f>
        <v>1.2578548700000001</v>
      </c>
      <c r="J518" s="13">
        <f t="shared" si="210"/>
        <v>2.69E-2</v>
      </c>
      <c r="K518" s="29">
        <f t="shared" ref="K518:K581" si="218">IF(P517&gt;0,VLOOKUP(P517,X$12:AH$150,2),K517)</f>
        <v>44894</v>
      </c>
      <c r="L518" s="2">
        <f t="shared" ref="L518:L581" si="219">IF(A518&gt;K518,IF(NETWORKDAYS(K518,A518,$X$160:$X$544)-1=0,1,NETWORKDAYS(K518,A518,$X$160:$X$544)-1),0)</f>
        <v>506</v>
      </c>
      <c r="M518" s="17">
        <f t="shared" ref="M518:M581" si="220">IF(AND(L518=1,L517=1),1,IF(L518&gt;0,IF(L518=L517,L518+1,L518),0))</f>
        <v>506</v>
      </c>
      <c r="N518" s="12">
        <f t="shared" ref="N518:N581" si="221">ROUND((J518+1)^(M518/252),9)</f>
        <v>1.054745791</v>
      </c>
      <c r="O518" s="12">
        <f t="shared" ref="O518:O581" ca="1" si="222">ROUND(I518*N518,9)</f>
        <v>1.32671713</v>
      </c>
      <c r="P518" s="17">
        <f t="shared" ref="P518:P581" si="223">IF(VLOOKUP(A518,Y$12:AF$150,8)=VLOOKUP(A517,Y$12:AF$150,8),0,VLOOKUP(A518,Y$12:AF$150,8))</f>
        <v>0</v>
      </c>
      <c r="Q518" s="14">
        <f t="shared" ref="Q518:Q581" ca="1" si="224">TRUNC(((O518-1)*C518),8)</f>
        <v>326.71713</v>
      </c>
      <c r="R518" s="20">
        <f t="shared" si="208"/>
        <v>0</v>
      </c>
      <c r="S518" s="14">
        <f t="shared" ref="S518:S581" si="225">IF(R518&gt;0,TRUNC(R518*C518,8),0)</f>
        <v>0</v>
      </c>
      <c r="T518" s="4" t="str">
        <f t="shared" ref="T518:T581" si="226">IF(P517&gt;0,VLOOKUP(P517,X$12:AH$150,10),T517)</f>
        <v>J=</v>
      </c>
      <c r="U518" s="29">
        <f t="shared" ref="U518:U581" si="227">IF(P517&gt;0,VLOOKUP(P517,X$12:AH$150,11),U517)</f>
        <v>45656</v>
      </c>
      <c r="V518" s="3"/>
      <c r="W518" s="3"/>
      <c r="X518" s="86"/>
      <c r="Y518" s="86"/>
      <c r="Z518" s="73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67">
        <f t="shared" si="211"/>
        <v>45630</v>
      </c>
      <c r="B519" s="68">
        <f t="shared" ca="1" si="212"/>
        <v>1327.413599</v>
      </c>
      <c r="C519" s="14">
        <f t="shared" si="213"/>
        <v>1000</v>
      </c>
      <c r="D519" s="58">
        <f t="shared" si="209"/>
        <v>45625</v>
      </c>
      <c r="E519" s="57">
        <f ca="1">IF(D519&lt;$B$1,VLOOKUP(D519,[1]DI!$A$4:$B$15000,2,FALSE),0)</f>
        <v>0.1115</v>
      </c>
      <c r="F519" s="14">
        <f t="shared" ca="1" si="214"/>
        <v>1.00041957</v>
      </c>
      <c r="G519" s="70">
        <f t="shared" ca="1" si="215"/>
        <v>1.2583826293410301</v>
      </c>
      <c r="H519" s="70">
        <f t="shared" si="216"/>
        <v>1</v>
      </c>
      <c r="I519" s="14">
        <f t="shared" ca="1" si="217"/>
        <v>1.2583826300000001</v>
      </c>
      <c r="J519" s="13">
        <f t="shared" si="210"/>
        <v>2.69E-2</v>
      </c>
      <c r="K519" s="29">
        <f t="shared" si="218"/>
        <v>44894</v>
      </c>
      <c r="L519" s="2">
        <f t="shared" si="219"/>
        <v>507</v>
      </c>
      <c r="M519" s="17">
        <f t="shared" si="220"/>
        <v>507</v>
      </c>
      <c r="N519" s="12">
        <f t="shared" si="221"/>
        <v>1.054856899</v>
      </c>
      <c r="O519" s="12">
        <f t="shared" ca="1" si="222"/>
        <v>1.327413599</v>
      </c>
      <c r="P519" s="17">
        <f t="shared" si="223"/>
        <v>0</v>
      </c>
      <c r="Q519" s="14">
        <f t="shared" ca="1" si="224"/>
        <v>327.41359899999998</v>
      </c>
      <c r="R519" s="20">
        <f t="shared" si="208"/>
        <v>0</v>
      </c>
      <c r="S519" s="14">
        <f t="shared" si="225"/>
        <v>0</v>
      </c>
      <c r="T519" s="4" t="str">
        <f t="shared" si="226"/>
        <v>J=</v>
      </c>
      <c r="U519" s="29">
        <f t="shared" si="227"/>
        <v>45656</v>
      </c>
      <c r="V519" s="3"/>
      <c r="W519" s="3"/>
      <c r="X519" s="86"/>
      <c r="Y519" s="86"/>
      <c r="Z519" s="73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67">
        <f t="shared" si="211"/>
        <v>45631</v>
      </c>
      <c r="B520" s="68">
        <f t="shared" ca="1" si="212"/>
        <v>1328.1104319999999</v>
      </c>
      <c r="C520" s="14">
        <f t="shared" si="213"/>
        <v>1000</v>
      </c>
      <c r="D520" s="58">
        <f t="shared" si="209"/>
        <v>45628</v>
      </c>
      <c r="E520" s="57">
        <f ca="1">IF(D520&lt;$B$1,VLOOKUP(D520,[1]DI!$A$4:$B$15000,2,FALSE),0)</f>
        <v>0.1115</v>
      </c>
      <c r="F520" s="14">
        <f t="shared" ca="1" si="214"/>
        <v>1.00041957</v>
      </c>
      <c r="G520" s="70">
        <f t="shared" ca="1" si="215"/>
        <v>1.25891060894082</v>
      </c>
      <c r="H520" s="70">
        <f t="shared" si="216"/>
        <v>1</v>
      </c>
      <c r="I520" s="14">
        <f t="shared" ca="1" si="217"/>
        <v>1.25891061</v>
      </c>
      <c r="J520" s="13">
        <f t="shared" si="210"/>
        <v>2.69E-2</v>
      </c>
      <c r="K520" s="29">
        <f t="shared" si="218"/>
        <v>44894</v>
      </c>
      <c r="L520" s="2">
        <f t="shared" si="219"/>
        <v>508</v>
      </c>
      <c r="M520" s="17">
        <f t="shared" si="220"/>
        <v>508</v>
      </c>
      <c r="N520" s="12">
        <f t="shared" si="221"/>
        <v>1.0549680189999999</v>
      </c>
      <c r="O520" s="12">
        <f t="shared" ca="1" si="222"/>
        <v>1.3281104319999999</v>
      </c>
      <c r="P520" s="17">
        <f t="shared" si="223"/>
        <v>0</v>
      </c>
      <c r="Q520" s="14">
        <f t="shared" ca="1" si="224"/>
        <v>328.110432</v>
      </c>
      <c r="R520" s="20">
        <f t="shared" si="208"/>
        <v>0</v>
      </c>
      <c r="S520" s="14">
        <f t="shared" si="225"/>
        <v>0</v>
      </c>
      <c r="T520" s="4" t="str">
        <f t="shared" si="226"/>
        <v>J=</v>
      </c>
      <c r="U520" s="29">
        <f t="shared" si="227"/>
        <v>45656</v>
      </c>
      <c r="V520" s="3"/>
      <c r="W520" s="3"/>
      <c r="X520" s="86"/>
      <c r="Y520" s="86"/>
      <c r="Z520" s="73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67">
        <f t="shared" si="211"/>
        <v>45632</v>
      </c>
      <c r="B521" s="68">
        <f t="shared" ca="1" si="212"/>
        <v>1328.8076289999999</v>
      </c>
      <c r="C521" s="14">
        <f t="shared" si="213"/>
        <v>1000</v>
      </c>
      <c r="D521" s="58">
        <f t="shared" si="209"/>
        <v>45629</v>
      </c>
      <c r="E521" s="57">
        <f ca="1">IF(D521&lt;$B$1,VLOOKUP(D521,[1]DI!$A$4:$B$15000,2,FALSE),0)</f>
        <v>0.1115</v>
      </c>
      <c r="F521" s="14">
        <f t="shared" ca="1" si="214"/>
        <v>1.00041957</v>
      </c>
      <c r="G521" s="70">
        <f t="shared" ca="1" si="215"/>
        <v>1.25943881006501</v>
      </c>
      <c r="H521" s="70">
        <f t="shared" si="216"/>
        <v>1</v>
      </c>
      <c r="I521" s="14">
        <f t="shared" ca="1" si="217"/>
        <v>1.25943881</v>
      </c>
      <c r="J521" s="13">
        <f t="shared" si="210"/>
        <v>2.69E-2</v>
      </c>
      <c r="K521" s="29">
        <f t="shared" si="218"/>
        <v>44894</v>
      </c>
      <c r="L521" s="2">
        <f t="shared" si="219"/>
        <v>509</v>
      </c>
      <c r="M521" s="17">
        <f t="shared" si="220"/>
        <v>509</v>
      </c>
      <c r="N521" s="12">
        <f t="shared" si="221"/>
        <v>1.0550791500000001</v>
      </c>
      <c r="O521" s="12">
        <f t="shared" ca="1" si="222"/>
        <v>1.3288076289999999</v>
      </c>
      <c r="P521" s="17">
        <f t="shared" si="223"/>
        <v>0</v>
      </c>
      <c r="Q521" s="14">
        <f t="shared" ca="1" si="224"/>
        <v>328.80762900000002</v>
      </c>
      <c r="R521" s="20">
        <f t="shared" si="208"/>
        <v>0</v>
      </c>
      <c r="S521" s="14">
        <f t="shared" si="225"/>
        <v>0</v>
      </c>
      <c r="T521" s="4" t="str">
        <f t="shared" si="226"/>
        <v>J=</v>
      </c>
      <c r="U521" s="29">
        <f t="shared" si="227"/>
        <v>45656</v>
      </c>
      <c r="V521" s="3"/>
      <c r="W521" s="3"/>
      <c r="X521" s="86"/>
      <c r="Y521" s="86"/>
      <c r="Z521" s="73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67">
        <f t="shared" si="211"/>
        <v>45635</v>
      </c>
      <c r="B522" s="68">
        <f t="shared" ca="1" si="212"/>
        <v>1329.5051920000001</v>
      </c>
      <c r="C522" s="14">
        <f t="shared" si="213"/>
        <v>1000</v>
      </c>
      <c r="D522" s="58">
        <f t="shared" si="209"/>
        <v>45630</v>
      </c>
      <c r="E522" s="57">
        <f ca="1">IF(D522&lt;$B$1,VLOOKUP(D522,[1]DI!$A$4:$B$15000,2,FALSE),0)</f>
        <v>0.1115</v>
      </c>
      <c r="F522" s="14">
        <f t="shared" ca="1" si="214"/>
        <v>1.00041957</v>
      </c>
      <c r="G522" s="70">
        <f t="shared" ca="1" si="215"/>
        <v>1.2599672328065501</v>
      </c>
      <c r="H522" s="70">
        <f t="shared" si="216"/>
        <v>1</v>
      </c>
      <c r="I522" s="14">
        <f t="shared" ca="1" si="217"/>
        <v>1.25996723</v>
      </c>
      <c r="J522" s="13">
        <f t="shared" si="210"/>
        <v>2.69E-2</v>
      </c>
      <c r="K522" s="29">
        <f t="shared" si="218"/>
        <v>44894</v>
      </c>
      <c r="L522" s="2">
        <f t="shared" si="219"/>
        <v>510</v>
      </c>
      <c r="M522" s="17">
        <f t="shared" si="220"/>
        <v>510</v>
      </c>
      <c r="N522" s="12">
        <f t="shared" si="221"/>
        <v>1.055190294</v>
      </c>
      <c r="O522" s="12">
        <f t="shared" ca="1" si="222"/>
        <v>1.3295051920000001</v>
      </c>
      <c r="P522" s="17">
        <f t="shared" si="223"/>
        <v>0</v>
      </c>
      <c r="Q522" s="14">
        <f t="shared" ca="1" si="224"/>
        <v>329.50519200000002</v>
      </c>
      <c r="R522" s="20">
        <f t="shared" si="208"/>
        <v>0</v>
      </c>
      <c r="S522" s="14">
        <f t="shared" si="225"/>
        <v>0</v>
      </c>
      <c r="T522" s="4" t="str">
        <f t="shared" si="226"/>
        <v>J=</v>
      </c>
      <c r="U522" s="29">
        <f t="shared" si="227"/>
        <v>45656</v>
      </c>
      <c r="V522" s="3"/>
      <c r="W522" s="3"/>
      <c r="X522" s="86"/>
      <c r="Y522" s="86"/>
      <c r="Z522" s="73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67">
        <f t="shared" si="211"/>
        <v>45636</v>
      </c>
      <c r="B523" s="68">
        <f t="shared" ca="1" si="212"/>
        <v>1330.203127</v>
      </c>
      <c r="C523" s="14">
        <f t="shared" si="213"/>
        <v>1000</v>
      </c>
      <c r="D523" s="58">
        <f t="shared" si="209"/>
        <v>45631</v>
      </c>
      <c r="E523" s="57">
        <f ca="1">IF(D523&lt;$B$1,VLOOKUP(D523,[1]DI!$A$4:$B$15000,2,FALSE),0)</f>
        <v>0.1115</v>
      </c>
      <c r="F523" s="14">
        <f t="shared" ca="1" si="214"/>
        <v>1.00041957</v>
      </c>
      <c r="G523" s="70">
        <f t="shared" ca="1" si="215"/>
        <v>1.26049587725842</v>
      </c>
      <c r="H523" s="70">
        <f t="shared" si="216"/>
        <v>1</v>
      </c>
      <c r="I523" s="14">
        <f t="shared" ca="1" si="217"/>
        <v>1.2604958799999999</v>
      </c>
      <c r="J523" s="13">
        <f t="shared" si="210"/>
        <v>2.69E-2</v>
      </c>
      <c r="K523" s="29">
        <f t="shared" si="218"/>
        <v>44894</v>
      </c>
      <c r="L523" s="2">
        <f t="shared" si="219"/>
        <v>511</v>
      </c>
      <c r="M523" s="17">
        <f t="shared" si="220"/>
        <v>511</v>
      </c>
      <c r="N523" s="12">
        <f t="shared" si="221"/>
        <v>1.055301448</v>
      </c>
      <c r="O523" s="12">
        <f t="shared" ca="1" si="222"/>
        <v>1.3302031270000001</v>
      </c>
      <c r="P523" s="17">
        <f t="shared" si="223"/>
        <v>0</v>
      </c>
      <c r="Q523" s="14">
        <f t="shared" ca="1" si="224"/>
        <v>330.20312699999999</v>
      </c>
      <c r="R523" s="20">
        <f t="shared" si="208"/>
        <v>0</v>
      </c>
      <c r="S523" s="14">
        <f t="shared" si="225"/>
        <v>0</v>
      </c>
      <c r="T523" s="4" t="str">
        <f t="shared" si="226"/>
        <v>J=</v>
      </c>
      <c r="U523" s="29">
        <f t="shared" si="227"/>
        <v>45656</v>
      </c>
      <c r="V523" s="3"/>
      <c r="W523" s="3"/>
      <c r="X523" s="86"/>
      <c r="Y523" s="86"/>
      <c r="Z523" s="73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67">
        <f t="shared" si="211"/>
        <v>45637</v>
      </c>
      <c r="B524" s="68">
        <f t="shared" ca="1" si="212"/>
        <v>1330.9014179999999</v>
      </c>
      <c r="C524" s="14">
        <f t="shared" si="213"/>
        <v>1000</v>
      </c>
      <c r="D524" s="58">
        <f t="shared" si="209"/>
        <v>45632</v>
      </c>
      <c r="E524" s="57">
        <f ca="1">IF(D524&lt;$B$1,VLOOKUP(D524,[1]DI!$A$4:$B$15000,2,FALSE),0)</f>
        <v>0.1115</v>
      </c>
      <c r="F524" s="14">
        <f t="shared" ca="1" si="214"/>
        <v>1.00041957</v>
      </c>
      <c r="G524" s="70">
        <f t="shared" ca="1" si="215"/>
        <v>1.2610247435136399</v>
      </c>
      <c r="H524" s="70">
        <f t="shared" si="216"/>
        <v>1</v>
      </c>
      <c r="I524" s="14">
        <f t="shared" ca="1" si="217"/>
        <v>1.2610247400000001</v>
      </c>
      <c r="J524" s="13">
        <f t="shared" si="210"/>
        <v>2.69E-2</v>
      </c>
      <c r="K524" s="29">
        <f t="shared" si="218"/>
        <v>44894</v>
      </c>
      <c r="L524" s="2">
        <f t="shared" si="219"/>
        <v>512</v>
      </c>
      <c r="M524" s="17">
        <f t="shared" si="220"/>
        <v>512</v>
      </c>
      <c r="N524" s="12">
        <f t="shared" si="221"/>
        <v>1.0554126150000001</v>
      </c>
      <c r="O524" s="12">
        <f t="shared" ca="1" si="222"/>
        <v>1.3309014180000001</v>
      </c>
      <c r="P524" s="17">
        <f t="shared" si="223"/>
        <v>0</v>
      </c>
      <c r="Q524" s="14">
        <f t="shared" ca="1" si="224"/>
        <v>330.90141799999998</v>
      </c>
      <c r="R524" s="20">
        <f t="shared" ref="R524:R587" si="228">IF($P524&gt;0,VLOOKUP($P524,$X$12:$AD$150,7),0)</f>
        <v>0</v>
      </c>
      <c r="S524" s="14">
        <f t="shared" si="225"/>
        <v>0</v>
      </c>
      <c r="T524" s="4" t="str">
        <f t="shared" si="226"/>
        <v>J=</v>
      </c>
      <c r="U524" s="29">
        <f t="shared" si="227"/>
        <v>45656</v>
      </c>
      <c r="V524" s="3"/>
      <c r="W524" s="3"/>
      <c r="X524" s="86"/>
      <c r="Y524" s="86"/>
      <c r="Z524" s="73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67">
        <f t="shared" si="211"/>
        <v>45638</v>
      </c>
      <c r="B525" s="68">
        <f t="shared" ca="1" si="212"/>
        <v>1331.6000839999999</v>
      </c>
      <c r="C525" s="14">
        <f t="shared" si="213"/>
        <v>1000</v>
      </c>
      <c r="D525" s="58">
        <f t="shared" ref="D525:D588" si="229">WORKDAY($A525,-3,$X$160:$X$544)</f>
        <v>45635</v>
      </c>
      <c r="E525" s="57">
        <f ca="1">IF(D525&lt;$B$1,VLOOKUP(D525,[1]DI!$A$4:$B$15000,2,FALSE),0)</f>
        <v>0.1115</v>
      </c>
      <c r="F525" s="14">
        <f t="shared" ca="1" si="214"/>
        <v>1.00041957</v>
      </c>
      <c r="G525" s="70">
        <f t="shared" ca="1" si="215"/>
        <v>1.2615538316652799</v>
      </c>
      <c r="H525" s="70">
        <f t="shared" si="216"/>
        <v>1</v>
      </c>
      <c r="I525" s="14">
        <f t="shared" ca="1" si="217"/>
        <v>1.26155383</v>
      </c>
      <c r="J525" s="13">
        <f t="shared" ref="J525:J588" si="230">J524</f>
        <v>2.69E-2</v>
      </c>
      <c r="K525" s="29">
        <f t="shared" si="218"/>
        <v>44894</v>
      </c>
      <c r="L525" s="2">
        <f t="shared" si="219"/>
        <v>513</v>
      </c>
      <c r="M525" s="17">
        <f t="shared" si="220"/>
        <v>513</v>
      </c>
      <c r="N525" s="12">
        <f t="shared" si="221"/>
        <v>1.0555237930000001</v>
      </c>
      <c r="O525" s="12">
        <f t="shared" ca="1" si="222"/>
        <v>1.331600084</v>
      </c>
      <c r="P525" s="17">
        <f t="shared" si="223"/>
        <v>0</v>
      </c>
      <c r="Q525" s="14">
        <f t="shared" ca="1" si="224"/>
        <v>331.60008399999998</v>
      </c>
      <c r="R525" s="20">
        <f t="shared" si="228"/>
        <v>0</v>
      </c>
      <c r="S525" s="14">
        <f t="shared" si="225"/>
        <v>0</v>
      </c>
      <c r="T525" s="4" t="str">
        <f t="shared" si="226"/>
        <v>J=</v>
      </c>
      <c r="U525" s="29">
        <f t="shared" si="227"/>
        <v>45656</v>
      </c>
      <c r="V525" s="3"/>
      <c r="W525" s="3"/>
      <c r="X525" s="86"/>
      <c r="Y525" s="86"/>
      <c r="Z525" s="73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67">
        <f t="shared" ref="A526:A589" si="231">WORKDAY($A525,1,$X$166:$X$544)</f>
        <v>45639</v>
      </c>
      <c r="B526" s="68">
        <f t="shared" ca="1" si="212"/>
        <v>1332.2991139999999</v>
      </c>
      <c r="C526" s="14">
        <f t="shared" si="213"/>
        <v>1000</v>
      </c>
      <c r="D526" s="58">
        <f t="shared" si="229"/>
        <v>45636</v>
      </c>
      <c r="E526" s="57">
        <f ca="1">IF(D526&lt;$B$1,VLOOKUP(D526,[1]DI!$A$4:$B$15000,2,FALSE),0)</f>
        <v>0.1115</v>
      </c>
      <c r="F526" s="14">
        <f t="shared" ca="1" si="214"/>
        <v>1.00041957</v>
      </c>
      <c r="G526" s="70">
        <f t="shared" ca="1" si="215"/>
        <v>1.26208314180643</v>
      </c>
      <c r="H526" s="70">
        <f t="shared" si="216"/>
        <v>1</v>
      </c>
      <c r="I526" s="14">
        <f t="shared" ca="1" si="217"/>
        <v>1.2620831400000001</v>
      </c>
      <c r="J526" s="13">
        <f t="shared" si="230"/>
        <v>2.69E-2</v>
      </c>
      <c r="K526" s="29">
        <f t="shared" si="218"/>
        <v>44894</v>
      </c>
      <c r="L526" s="2">
        <f t="shared" si="219"/>
        <v>514</v>
      </c>
      <c r="M526" s="17">
        <f t="shared" si="220"/>
        <v>514</v>
      </c>
      <c r="N526" s="12">
        <f t="shared" si="221"/>
        <v>1.055634983</v>
      </c>
      <c r="O526" s="12">
        <f t="shared" ca="1" si="222"/>
        <v>1.332299114</v>
      </c>
      <c r="P526" s="17">
        <f t="shared" si="223"/>
        <v>0</v>
      </c>
      <c r="Q526" s="14">
        <f t="shared" ca="1" si="224"/>
        <v>332.29911399999997</v>
      </c>
      <c r="R526" s="20">
        <f t="shared" si="228"/>
        <v>0</v>
      </c>
      <c r="S526" s="14">
        <f t="shared" si="225"/>
        <v>0</v>
      </c>
      <c r="T526" s="4" t="str">
        <f t="shared" si="226"/>
        <v>J=</v>
      </c>
      <c r="U526" s="29">
        <f t="shared" si="227"/>
        <v>45656</v>
      </c>
      <c r="V526" s="3"/>
      <c r="W526" s="3"/>
      <c r="X526" s="86"/>
      <c r="Y526" s="86"/>
      <c r="Z526" s="73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67">
        <f t="shared" si="231"/>
        <v>45642</v>
      </c>
      <c r="B527" s="68">
        <f t="shared" ca="1" si="212"/>
        <v>1332.998509</v>
      </c>
      <c r="C527" s="14">
        <f t="shared" si="213"/>
        <v>1000</v>
      </c>
      <c r="D527" s="58">
        <f t="shared" si="229"/>
        <v>45637</v>
      </c>
      <c r="E527" s="57">
        <f ca="1">IF(D527&lt;$B$1,VLOOKUP(D527,[1]DI!$A$4:$B$15000,2,FALSE),0)</f>
        <v>0.1115</v>
      </c>
      <c r="F527" s="14">
        <f t="shared" ca="1" si="214"/>
        <v>1.00041957</v>
      </c>
      <c r="G527" s="70">
        <f t="shared" ca="1" si="215"/>
        <v>1.2626126740302399</v>
      </c>
      <c r="H527" s="70">
        <f t="shared" si="216"/>
        <v>1</v>
      </c>
      <c r="I527" s="14">
        <f t="shared" ca="1" si="217"/>
        <v>1.26261267</v>
      </c>
      <c r="J527" s="13">
        <f t="shared" si="230"/>
        <v>2.69E-2</v>
      </c>
      <c r="K527" s="29">
        <f t="shared" si="218"/>
        <v>44894</v>
      </c>
      <c r="L527" s="2">
        <f t="shared" si="219"/>
        <v>515</v>
      </c>
      <c r="M527" s="17">
        <f t="shared" si="220"/>
        <v>515</v>
      </c>
      <c r="N527" s="12">
        <f t="shared" si="221"/>
        <v>1.0557461850000001</v>
      </c>
      <c r="O527" s="12">
        <f t="shared" ca="1" si="222"/>
        <v>1.3329985090000001</v>
      </c>
      <c r="P527" s="17">
        <f t="shared" si="223"/>
        <v>0</v>
      </c>
      <c r="Q527" s="14">
        <f t="shared" ca="1" si="224"/>
        <v>332.99850900000001</v>
      </c>
      <c r="R527" s="20">
        <f t="shared" si="228"/>
        <v>0</v>
      </c>
      <c r="S527" s="14">
        <f t="shared" si="225"/>
        <v>0</v>
      </c>
      <c r="T527" s="4" t="str">
        <f t="shared" si="226"/>
        <v>J=</v>
      </c>
      <c r="U527" s="29">
        <f t="shared" si="227"/>
        <v>45656</v>
      </c>
      <c r="V527" s="3"/>
      <c r="W527" s="3"/>
      <c r="X527" s="86"/>
      <c r="Y527" s="86"/>
      <c r="Z527" s="73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67">
        <f t="shared" si="231"/>
        <v>45643</v>
      </c>
      <c r="B528" s="68">
        <f t="shared" ca="1" si="212"/>
        <v>1333.698281</v>
      </c>
      <c r="C528" s="14">
        <f t="shared" si="213"/>
        <v>1000</v>
      </c>
      <c r="D528" s="58">
        <f t="shared" si="229"/>
        <v>45638</v>
      </c>
      <c r="E528" s="57">
        <f ca="1">IF(D528&lt;$B$1,VLOOKUP(D528,[1]DI!$A$4:$B$15000,2,FALSE),0)</f>
        <v>0.1215</v>
      </c>
      <c r="F528" s="14">
        <f t="shared" ca="1" si="214"/>
        <v>1.00045513</v>
      </c>
      <c r="G528" s="70">
        <f t="shared" ca="1" si="215"/>
        <v>1.26314242842988</v>
      </c>
      <c r="H528" s="70">
        <f t="shared" si="216"/>
        <v>1</v>
      </c>
      <c r="I528" s="14">
        <f t="shared" ca="1" si="217"/>
        <v>1.26314243</v>
      </c>
      <c r="J528" s="13">
        <f t="shared" si="230"/>
        <v>2.69E-2</v>
      </c>
      <c r="K528" s="29">
        <f t="shared" si="218"/>
        <v>44894</v>
      </c>
      <c r="L528" s="2">
        <f t="shared" si="219"/>
        <v>516</v>
      </c>
      <c r="M528" s="17">
        <f t="shared" si="220"/>
        <v>516</v>
      </c>
      <c r="N528" s="12">
        <f t="shared" si="221"/>
        <v>1.055857399</v>
      </c>
      <c r="O528" s="12">
        <f t="shared" ca="1" si="222"/>
        <v>1.333698281</v>
      </c>
      <c r="P528" s="17">
        <f t="shared" si="223"/>
        <v>0</v>
      </c>
      <c r="Q528" s="14">
        <f t="shared" ca="1" si="224"/>
        <v>333.69828100000001</v>
      </c>
      <c r="R528" s="20">
        <f t="shared" si="228"/>
        <v>0</v>
      </c>
      <c r="S528" s="14">
        <f t="shared" si="225"/>
        <v>0</v>
      </c>
      <c r="T528" s="4" t="str">
        <f t="shared" si="226"/>
        <v>J=</v>
      </c>
      <c r="U528" s="29">
        <f t="shared" si="227"/>
        <v>45656</v>
      </c>
      <c r="V528" s="3"/>
      <c r="W528" s="3"/>
      <c r="X528" s="86"/>
      <c r="Y528" s="86"/>
      <c r="Z528" s="73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67">
        <f t="shared" si="231"/>
        <v>45644</v>
      </c>
      <c r="B529" s="68">
        <f t="shared" ca="1" si="212"/>
        <v>1334.4458399999999</v>
      </c>
      <c r="C529" s="14">
        <f t="shared" si="213"/>
        <v>1000</v>
      </c>
      <c r="D529" s="58">
        <f t="shared" si="229"/>
        <v>45639</v>
      </c>
      <c r="E529" s="57">
        <f ca="1">IF(D529&lt;$B$1,VLOOKUP(D529,[1]DI!$A$4:$B$15000,2,FALSE),0)</f>
        <v>0.1215</v>
      </c>
      <c r="F529" s="14">
        <f t="shared" ca="1" si="214"/>
        <v>1.00045513</v>
      </c>
      <c r="G529" s="70">
        <f t="shared" ca="1" si="215"/>
        <v>1.26371732244333</v>
      </c>
      <c r="H529" s="70">
        <f t="shared" si="216"/>
        <v>1</v>
      </c>
      <c r="I529" s="14">
        <f t="shared" ca="1" si="217"/>
        <v>1.26371732</v>
      </c>
      <c r="J529" s="13">
        <f t="shared" si="230"/>
        <v>2.69E-2</v>
      </c>
      <c r="K529" s="29">
        <f t="shared" si="218"/>
        <v>44894</v>
      </c>
      <c r="L529" s="2">
        <f t="shared" si="219"/>
        <v>517</v>
      </c>
      <c r="M529" s="17">
        <f t="shared" si="220"/>
        <v>517</v>
      </c>
      <c r="N529" s="12">
        <f t="shared" si="221"/>
        <v>1.0559686239999999</v>
      </c>
      <c r="O529" s="12">
        <f t="shared" ca="1" si="222"/>
        <v>1.3344458400000001</v>
      </c>
      <c r="P529" s="17">
        <f t="shared" si="223"/>
        <v>0</v>
      </c>
      <c r="Q529" s="14">
        <f t="shared" ca="1" si="224"/>
        <v>334.44583999999998</v>
      </c>
      <c r="R529" s="20">
        <f t="shared" si="228"/>
        <v>0</v>
      </c>
      <c r="S529" s="14">
        <f t="shared" si="225"/>
        <v>0</v>
      </c>
      <c r="T529" s="4" t="str">
        <f t="shared" si="226"/>
        <v>J=</v>
      </c>
      <c r="U529" s="29">
        <f t="shared" si="227"/>
        <v>45656</v>
      </c>
      <c r="V529" s="3"/>
      <c r="W529" s="3"/>
      <c r="X529" s="86"/>
      <c r="Y529" s="86"/>
      <c r="Z529" s="73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67">
        <f t="shared" si="231"/>
        <v>45645</v>
      </c>
      <c r="B530" s="68">
        <f t="shared" ca="1" si="212"/>
        <v>1335.1938270000001</v>
      </c>
      <c r="C530" s="14">
        <f t="shared" si="213"/>
        <v>1000</v>
      </c>
      <c r="D530" s="58">
        <f t="shared" si="229"/>
        <v>45642</v>
      </c>
      <c r="E530" s="57">
        <f ca="1">IF(D530&lt;$B$1,VLOOKUP(D530,[1]DI!$A$4:$B$15000,2,FALSE),0)</f>
        <v>0.1215</v>
      </c>
      <c r="F530" s="14">
        <f t="shared" ca="1" si="214"/>
        <v>1.00045513</v>
      </c>
      <c r="G530" s="70">
        <f t="shared" ca="1" si="215"/>
        <v>1.26429247810829</v>
      </c>
      <c r="H530" s="70">
        <f t="shared" si="216"/>
        <v>1</v>
      </c>
      <c r="I530" s="14">
        <f t="shared" ca="1" si="217"/>
        <v>1.2642924799999999</v>
      </c>
      <c r="J530" s="13">
        <f t="shared" si="230"/>
        <v>2.69E-2</v>
      </c>
      <c r="K530" s="29">
        <f t="shared" si="218"/>
        <v>44894</v>
      </c>
      <c r="L530" s="2">
        <f t="shared" si="219"/>
        <v>518</v>
      </c>
      <c r="M530" s="17">
        <f t="shared" si="220"/>
        <v>518</v>
      </c>
      <c r="N530" s="12">
        <f t="shared" si="221"/>
        <v>1.056079861</v>
      </c>
      <c r="O530" s="12">
        <f t="shared" ca="1" si="222"/>
        <v>1.3351938270000001</v>
      </c>
      <c r="P530" s="17">
        <f t="shared" si="223"/>
        <v>0</v>
      </c>
      <c r="Q530" s="14">
        <f t="shared" ca="1" si="224"/>
        <v>335.193827</v>
      </c>
      <c r="R530" s="20">
        <f t="shared" si="228"/>
        <v>0</v>
      </c>
      <c r="S530" s="14">
        <f t="shared" si="225"/>
        <v>0</v>
      </c>
      <c r="T530" s="4" t="str">
        <f t="shared" si="226"/>
        <v>J=</v>
      </c>
      <c r="U530" s="29">
        <f t="shared" si="227"/>
        <v>45656</v>
      </c>
      <c r="V530" s="3"/>
      <c r="W530" s="3"/>
      <c r="X530" s="86"/>
      <c r="Y530" s="86"/>
      <c r="Z530" s="73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67">
        <f t="shared" si="231"/>
        <v>45646</v>
      </c>
      <c r="B531" s="68">
        <f t="shared" ca="1" si="212"/>
        <v>1335.9422300000001</v>
      </c>
      <c r="C531" s="14">
        <f t="shared" si="213"/>
        <v>1000</v>
      </c>
      <c r="D531" s="58">
        <f t="shared" si="229"/>
        <v>45643</v>
      </c>
      <c r="E531" s="57">
        <f ca="1">IF(D531&lt;$B$1,VLOOKUP(D531,[1]DI!$A$4:$B$15000,2,FALSE),0)</f>
        <v>0.1215</v>
      </c>
      <c r="F531" s="14">
        <f t="shared" ca="1" si="214"/>
        <v>1.00045513</v>
      </c>
      <c r="G531" s="70">
        <f t="shared" ca="1" si="215"/>
        <v>1.2648678955438499</v>
      </c>
      <c r="H531" s="70">
        <f t="shared" si="216"/>
        <v>1</v>
      </c>
      <c r="I531" s="14">
        <f t="shared" ca="1" si="217"/>
        <v>1.2648679</v>
      </c>
      <c r="J531" s="13">
        <f t="shared" si="230"/>
        <v>2.69E-2</v>
      </c>
      <c r="K531" s="29">
        <f t="shared" si="218"/>
        <v>44894</v>
      </c>
      <c r="L531" s="2">
        <f t="shared" si="219"/>
        <v>519</v>
      </c>
      <c r="M531" s="17">
        <f t="shared" si="220"/>
        <v>519</v>
      </c>
      <c r="N531" s="12">
        <f t="shared" si="221"/>
        <v>1.056191109</v>
      </c>
      <c r="O531" s="12">
        <f t="shared" ca="1" si="222"/>
        <v>1.3359422299999999</v>
      </c>
      <c r="P531" s="17">
        <f t="shared" si="223"/>
        <v>0</v>
      </c>
      <c r="Q531" s="14">
        <f t="shared" ca="1" si="224"/>
        <v>335.94223</v>
      </c>
      <c r="R531" s="20">
        <f t="shared" si="228"/>
        <v>0</v>
      </c>
      <c r="S531" s="14">
        <f t="shared" si="225"/>
        <v>0</v>
      </c>
      <c r="T531" s="4" t="str">
        <f t="shared" si="226"/>
        <v>J=</v>
      </c>
      <c r="U531" s="29">
        <f t="shared" si="227"/>
        <v>45656</v>
      </c>
      <c r="V531" s="3"/>
      <c r="W531" s="3"/>
      <c r="X531" s="86"/>
      <c r="Y531" s="86"/>
      <c r="Z531" s="73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67">
        <f t="shared" si="231"/>
        <v>45649</v>
      </c>
      <c r="B532" s="68">
        <f t="shared" ca="1" si="212"/>
        <v>1336.691041</v>
      </c>
      <c r="C532" s="14">
        <f t="shared" si="213"/>
        <v>1000</v>
      </c>
      <c r="D532" s="58">
        <f t="shared" si="229"/>
        <v>45644</v>
      </c>
      <c r="E532" s="57">
        <f ca="1">IF(D532&lt;$B$1,VLOOKUP(D532,[1]DI!$A$4:$B$15000,2,FALSE),0)</f>
        <v>0.1215</v>
      </c>
      <c r="F532" s="14">
        <f t="shared" ca="1" si="214"/>
        <v>1.00045513</v>
      </c>
      <c r="G532" s="70">
        <f t="shared" ca="1" si="215"/>
        <v>1.2654435748691499</v>
      </c>
      <c r="H532" s="70">
        <f t="shared" si="216"/>
        <v>1</v>
      </c>
      <c r="I532" s="14">
        <f t="shared" ca="1" si="217"/>
        <v>1.26544357</v>
      </c>
      <c r="J532" s="13">
        <f t="shared" si="230"/>
        <v>2.69E-2</v>
      </c>
      <c r="K532" s="29">
        <f t="shared" si="218"/>
        <v>44894</v>
      </c>
      <c r="L532" s="2">
        <f t="shared" si="219"/>
        <v>520</v>
      </c>
      <c r="M532" s="17">
        <f t="shared" si="220"/>
        <v>520</v>
      </c>
      <c r="N532" s="12">
        <f t="shared" si="221"/>
        <v>1.056302369</v>
      </c>
      <c r="O532" s="12">
        <f t="shared" ca="1" si="222"/>
        <v>1.3366910409999999</v>
      </c>
      <c r="P532" s="17">
        <f t="shared" si="223"/>
        <v>0</v>
      </c>
      <c r="Q532" s="14">
        <f t="shared" ca="1" si="224"/>
        <v>336.69104099999998</v>
      </c>
      <c r="R532" s="20">
        <f t="shared" si="228"/>
        <v>0</v>
      </c>
      <c r="S532" s="14">
        <f t="shared" si="225"/>
        <v>0</v>
      </c>
      <c r="T532" s="4" t="str">
        <f t="shared" si="226"/>
        <v>J=</v>
      </c>
      <c r="U532" s="29">
        <f t="shared" si="227"/>
        <v>45656</v>
      </c>
      <c r="V532" s="3"/>
      <c r="W532" s="3"/>
      <c r="X532" s="86"/>
      <c r="Y532" s="86"/>
      <c r="Z532" s="73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67">
        <f t="shared" si="231"/>
        <v>45650</v>
      </c>
      <c r="B533" s="68">
        <f t="shared" ca="1" si="212"/>
        <v>1337.440292</v>
      </c>
      <c r="C533" s="14">
        <f t="shared" si="213"/>
        <v>1000</v>
      </c>
      <c r="D533" s="58">
        <f t="shared" si="229"/>
        <v>45645</v>
      </c>
      <c r="E533" s="57">
        <f ca="1">IF(D533&lt;$B$1,VLOOKUP(D533,[1]DI!$A$4:$B$15000,2,FALSE),0)</f>
        <v>0.1215</v>
      </c>
      <c r="F533" s="14">
        <f t="shared" ca="1" si="214"/>
        <v>1.00045513</v>
      </c>
      <c r="G533" s="70">
        <f t="shared" ca="1" si="215"/>
        <v>1.26601951620338</v>
      </c>
      <c r="H533" s="70">
        <f t="shared" si="216"/>
        <v>1</v>
      </c>
      <c r="I533" s="14">
        <f t="shared" ca="1" si="217"/>
        <v>1.26601952</v>
      </c>
      <c r="J533" s="13">
        <f t="shared" si="230"/>
        <v>2.69E-2</v>
      </c>
      <c r="K533" s="29">
        <f t="shared" si="218"/>
        <v>44894</v>
      </c>
      <c r="L533" s="2">
        <f t="shared" si="219"/>
        <v>521</v>
      </c>
      <c r="M533" s="17">
        <f t="shared" si="220"/>
        <v>521</v>
      </c>
      <c r="N533" s="12">
        <f t="shared" si="221"/>
        <v>1.0564136420000001</v>
      </c>
      <c r="O533" s="12">
        <f t="shared" ca="1" si="222"/>
        <v>1.3374402919999999</v>
      </c>
      <c r="P533" s="17">
        <f t="shared" si="223"/>
        <v>0</v>
      </c>
      <c r="Q533" s="14">
        <f t="shared" ca="1" si="224"/>
        <v>337.440292</v>
      </c>
      <c r="R533" s="20">
        <f t="shared" si="228"/>
        <v>0</v>
      </c>
      <c r="S533" s="14">
        <f t="shared" si="225"/>
        <v>0</v>
      </c>
      <c r="T533" s="4" t="str">
        <f t="shared" si="226"/>
        <v>J=</v>
      </c>
      <c r="U533" s="29">
        <f t="shared" si="227"/>
        <v>45656</v>
      </c>
      <c r="V533" s="3"/>
      <c r="W533" s="3"/>
      <c r="X533" s="86"/>
      <c r="Y533" s="87"/>
      <c r="Z533" s="73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67">
        <f t="shared" si="231"/>
        <v>45652</v>
      </c>
      <c r="B534" s="68">
        <f t="shared" ca="1" si="212"/>
        <v>1338.189948</v>
      </c>
      <c r="C534" s="14">
        <f t="shared" si="213"/>
        <v>1000</v>
      </c>
      <c r="D534" s="58">
        <f t="shared" si="229"/>
        <v>45646</v>
      </c>
      <c r="E534" s="57">
        <f ca="1">IF(D534&lt;$B$1,VLOOKUP(D534,[1]DI!$A$4:$B$15000,2,FALSE),0)</f>
        <v>0.1215</v>
      </c>
      <c r="F534" s="14">
        <f t="shared" ca="1" si="214"/>
        <v>1.00045513</v>
      </c>
      <c r="G534" s="70">
        <f t="shared" ca="1" si="215"/>
        <v>1.26659571966579</v>
      </c>
      <c r="H534" s="70">
        <f t="shared" si="216"/>
        <v>1</v>
      </c>
      <c r="I534" s="14">
        <f t="shared" ca="1" si="217"/>
        <v>1.26659572</v>
      </c>
      <c r="J534" s="13">
        <f t="shared" si="230"/>
        <v>2.69E-2</v>
      </c>
      <c r="K534" s="29">
        <f t="shared" si="218"/>
        <v>44894</v>
      </c>
      <c r="L534" s="2">
        <f t="shared" si="219"/>
        <v>522</v>
      </c>
      <c r="M534" s="17">
        <f t="shared" si="220"/>
        <v>522</v>
      </c>
      <c r="N534" s="12">
        <f t="shared" si="221"/>
        <v>1.0565249249999999</v>
      </c>
      <c r="O534" s="12">
        <f t="shared" ca="1" si="222"/>
        <v>1.3381899479999999</v>
      </c>
      <c r="P534" s="17">
        <f t="shared" si="223"/>
        <v>0</v>
      </c>
      <c r="Q534" s="14">
        <f t="shared" ca="1" si="224"/>
        <v>338.18994800000002</v>
      </c>
      <c r="R534" s="20">
        <f t="shared" si="228"/>
        <v>0</v>
      </c>
      <c r="S534" s="14">
        <f t="shared" si="225"/>
        <v>0</v>
      </c>
      <c r="T534" s="4" t="str">
        <f t="shared" si="226"/>
        <v>J=</v>
      </c>
      <c r="U534" s="29">
        <f t="shared" si="227"/>
        <v>45656</v>
      </c>
      <c r="V534" s="3"/>
      <c r="W534" s="3"/>
      <c r="X534" s="86"/>
      <c r="Y534" s="86"/>
      <c r="Z534" s="73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67">
        <f t="shared" si="231"/>
        <v>45653</v>
      </c>
      <c r="B535" s="68">
        <f t="shared" ca="1" si="212"/>
        <v>1338.940034</v>
      </c>
      <c r="C535" s="14">
        <f t="shared" si="213"/>
        <v>1000</v>
      </c>
      <c r="D535" s="58">
        <f t="shared" si="229"/>
        <v>45649</v>
      </c>
      <c r="E535" s="57">
        <f ca="1">IF(D535&lt;$B$1,VLOOKUP(D535,[1]DI!$A$4:$B$15000,2,FALSE),0)</f>
        <v>0.1215</v>
      </c>
      <c r="F535" s="14">
        <f t="shared" ca="1" si="214"/>
        <v>1.00045513</v>
      </c>
      <c r="G535" s="70">
        <f t="shared" ca="1" si="215"/>
        <v>1.2671721853756801</v>
      </c>
      <c r="H535" s="70">
        <f t="shared" si="216"/>
        <v>1</v>
      </c>
      <c r="I535" s="14">
        <f t="shared" ca="1" si="217"/>
        <v>1.2671721899999999</v>
      </c>
      <c r="J535" s="13">
        <f t="shared" si="230"/>
        <v>2.69E-2</v>
      </c>
      <c r="K535" s="29">
        <f t="shared" si="218"/>
        <v>44894</v>
      </c>
      <c r="L535" s="2">
        <f t="shared" si="219"/>
        <v>523</v>
      </c>
      <c r="M535" s="17">
        <f t="shared" si="220"/>
        <v>523</v>
      </c>
      <c r="N535" s="12">
        <f t="shared" si="221"/>
        <v>1.056636221</v>
      </c>
      <c r="O535" s="12">
        <f t="shared" ca="1" si="222"/>
        <v>1.3389400339999999</v>
      </c>
      <c r="P535" s="17">
        <f t="shared" si="223"/>
        <v>0</v>
      </c>
      <c r="Q535" s="14">
        <f t="shared" ca="1" si="224"/>
        <v>338.94003400000003</v>
      </c>
      <c r="R535" s="20">
        <f t="shared" si="228"/>
        <v>0</v>
      </c>
      <c r="S535" s="14">
        <f t="shared" si="225"/>
        <v>0</v>
      </c>
      <c r="T535" s="4" t="str">
        <f t="shared" si="226"/>
        <v>J=</v>
      </c>
      <c r="U535" s="29">
        <f t="shared" si="227"/>
        <v>45656</v>
      </c>
      <c r="V535" s="3"/>
      <c r="W535" s="3"/>
      <c r="X535" s="86"/>
      <c r="Y535" s="86"/>
      <c r="Z535" s="73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67">
        <f t="shared" si="231"/>
        <v>45656</v>
      </c>
      <c r="B536" s="68">
        <f t="shared" ca="1" si="212"/>
        <v>1339.690527</v>
      </c>
      <c r="C536" s="14">
        <f t="shared" si="213"/>
        <v>1000</v>
      </c>
      <c r="D536" s="58">
        <f t="shared" si="229"/>
        <v>45650</v>
      </c>
      <c r="E536" s="57">
        <f ca="1">IF(D536&lt;$B$1,VLOOKUP(D536,[1]DI!$A$4:$B$15000,2,FALSE),0)</f>
        <v>0.1215</v>
      </c>
      <c r="F536" s="14">
        <f t="shared" ca="1" si="214"/>
        <v>1.00045513</v>
      </c>
      <c r="G536" s="70">
        <f t="shared" ca="1" si="215"/>
        <v>1.26774891345241</v>
      </c>
      <c r="H536" s="70">
        <f t="shared" si="216"/>
        <v>1</v>
      </c>
      <c r="I536" s="14">
        <f t="shared" ca="1" si="217"/>
        <v>1.2677489099999999</v>
      </c>
      <c r="J536" s="13">
        <f t="shared" si="230"/>
        <v>2.69E-2</v>
      </c>
      <c r="K536" s="29">
        <f t="shared" si="218"/>
        <v>44894</v>
      </c>
      <c r="L536" s="2">
        <f t="shared" si="219"/>
        <v>524</v>
      </c>
      <c r="M536" s="17">
        <f t="shared" si="220"/>
        <v>524</v>
      </c>
      <c r="N536" s="12">
        <f t="shared" si="221"/>
        <v>1.056747528</v>
      </c>
      <c r="O536" s="12">
        <f t="shared" ca="1" si="222"/>
        <v>1.3396905269999999</v>
      </c>
      <c r="P536" s="17">
        <f t="shared" si="223"/>
        <v>1</v>
      </c>
      <c r="Q536" s="14">
        <f t="shared" ca="1" si="224"/>
        <v>339.69052699999997</v>
      </c>
      <c r="R536" s="20">
        <f t="shared" si="228"/>
        <v>0</v>
      </c>
      <c r="S536" s="14">
        <f t="shared" si="225"/>
        <v>0</v>
      </c>
      <c r="T536" s="4" t="str">
        <f t="shared" si="226"/>
        <v>J=</v>
      </c>
      <c r="U536" s="29">
        <f t="shared" si="227"/>
        <v>45656</v>
      </c>
      <c r="V536" s="3"/>
      <c r="W536" s="3"/>
      <c r="X536" s="86"/>
      <c r="Y536" s="86"/>
      <c r="Z536" s="73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67">
        <f t="shared" si="231"/>
        <v>45657</v>
      </c>
      <c r="B537" s="68">
        <f t="shared" ca="1" si="212"/>
        <v>1000.56051899</v>
      </c>
      <c r="C537" s="14">
        <f t="shared" si="213"/>
        <v>1000</v>
      </c>
      <c r="D537" s="58">
        <f t="shared" si="229"/>
        <v>45652</v>
      </c>
      <c r="E537" s="57">
        <f ca="1">IF(D537&lt;$B$1,VLOOKUP(D537,[1]DI!$A$4:$B$15000,2,FALSE),0)</f>
        <v>0.1215</v>
      </c>
      <c r="F537" s="14">
        <f t="shared" ca="1" si="214"/>
        <v>1.00045513</v>
      </c>
      <c r="G537" s="70">
        <f t="shared" ca="1" si="215"/>
        <v>1.26832590401539</v>
      </c>
      <c r="H537" s="70">
        <f t="shared" ca="1" si="216"/>
        <v>1.26774891345241</v>
      </c>
      <c r="I537" s="14">
        <f t="shared" ca="1" si="217"/>
        <v>1.00045513</v>
      </c>
      <c r="J537" s="13">
        <f t="shared" si="230"/>
        <v>2.69E-2</v>
      </c>
      <c r="K537" s="29">
        <f t="shared" si="218"/>
        <v>45656</v>
      </c>
      <c r="L537" s="2">
        <f t="shared" si="219"/>
        <v>1</v>
      </c>
      <c r="M537" s="17">
        <f t="shared" si="220"/>
        <v>1</v>
      </c>
      <c r="N537" s="12">
        <f t="shared" si="221"/>
        <v>1.000105341</v>
      </c>
      <c r="O537" s="12">
        <f t="shared" ca="1" si="222"/>
        <v>1.000560519</v>
      </c>
      <c r="P537" s="17">
        <f t="shared" si="223"/>
        <v>0</v>
      </c>
      <c r="Q537" s="14">
        <f t="shared" ca="1" si="224"/>
        <v>0.56051899000000005</v>
      </c>
      <c r="R537" s="20">
        <f t="shared" si="228"/>
        <v>0</v>
      </c>
      <c r="S537" s="14">
        <f t="shared" si="225"/>
        <v>0</v>
      </c>
      <c r="T537" s="4" t="str">
        <f t="shared" si="226"/>
        <v>J=</v>
      </c>
      <c r="U537" s="29">
        <f t="shared" si="227"/>
        <v>45687</v>
      </c>
      <c r="V537" s="3"/>
      <c r="W537" s="3"/>
      <c r="X537" s="86"/>
      <c r="Y537" s="86"/>
      <c r="Z537" s="73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67">
        <f t="shared" si="231"/>
        <v>45659</v>
      </c>
      <c r="B538" s="68">
        <f t="shared" ca="1" si="212"/>
        <v>1001.12135499</v>
      </c>
      <c r="C538" s="14">
        <f t="shared" si="213"/>
        <v>1000</v>
      </c>
      <c r="D538" s="58">
        <f t="shared" si="229"/>
        <v>45653</v>
      </c>
      <c r="E538" s="57">
        <f ca="1">IF(D538&lt;$B$1,VLOOKUP(D538,[1]DI!$A$4:$B$15000,2,FALSE),0)</f>
        <v>0.1215</v>
      </c>
      <c r="F538" s="14">
        <f t="shared" ca="1" si="214"/>
        <v>1.00045513</v>
      </c>
      <c r="G538" s="70">
        <f t="shared" ca="1" si="215"/>
        <v>1.2689031571840801</v>
      </c>
      <c r="H538" s="70">
        <f t="shared" ca="1" si="216"/>
        <v>1.26774891345241</v>
      </c>
      <c r="I538" s="14">
        <f t="shared" ca="1" si="217"/>
        <v>1.00091047</v>
      </c>
      <c r="J538" s="13">
        <f t="shared" si="230"/>
        <v>2.69E-2</v>
      </c>
      <c r="K538" s="29">
        <f t="shared" si="218"/>
        <v>45656</v>
      </c>
      <c r="L538" s="2">
        <f t="shared" si="219"/>
        <v>2</v>
      </c>
      <c r="M538" s="17">
        <f t="shared" si="220"/>
        <v>2</v>
      </c>
      <c r="N538" s="12">
        <f t="shared" si="221"/>
        <v>1.0002106930000001</v>
      </c>
      <c r="O538" s="12">
        <f t="shared" ca="1" si="222"/>
        <v>1.001121355</v>
      </c>
      <c r="P538" s="17">
        <f t="shared" si="223"/>
        <v>0</v>
      </c>
      <c r="Q538" s="14">
        <f t="shared" ca="1" si="224"/>
        <v>1.1213549899999999</v>
      </c>
      <c r="R538" s="20">
        <f t="shared" si="228"/>
        <v>0</v>
      </c>
      <c r="S538" s="14">
        <f t="shared" si="225"/>
        <v>0</v>
      </c>
      <c r="T538" s="4" t="str">
        <f t="shared" si="226"/>
        <v>J=</v>
      </c>
      <c r="U538" s="29">
        <f t="shared" si="227"/>
        <v>45687</v>
      </c>
      <c r="V538" s="3"/>
      <c r="W538" s="3"/>
      <c r="X538" s="86"/>
      <c r="Y538" s="86"/>
      <c r="Z538" s="73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67">
        <f t="shared" si="231"/>
        <v>45660</v>
      </c>
      <c r="B539" s="68">
        <f t="shared" ca="1" si="212"/>
        <v>1001.68249899</v>
      </c>
      <c r="C539" s="14">
        <f t="shared" si="213"/>
        <v>1000</v>
      </c>
      <c r="D539" s="58">
        <f t="shared" si="229"/>
        <v>45656</v>
      </c>
      <c r="E539" s="57">
        <f ca="1">IF(D539&lt;$B$1,VLOOKUP(D539,[1]DI!$A$4:$B$15000,2,FALSE),0)</f>
        <v>0.1215</v>
      </c>
      <c r="F539" s="14">
        <f t="shared" ca="1" si="214"/>
        <v>1.00045513</v>
      </c>
      <c r="G539" s="70">
        <f t="shared" ca="1" si="215"/>
        <v>1.2694806730780099</v>
      </c>
      <c r="H539" s="70">
        <f t="shared" ca="1" si="216"/>
        <v>1.26774891345241</v>
      </c>
      <c r="I539" s="14">
        <f t="shared" ca="1" si="217"/>
        <v>1.0013660099999999</v>
      </c>
      <c r="J539" s="13">
        <f t="shared" si="230"/>
        <v>2.69E-2</v>
      </c>
      <c r="K539" s="29">
        <f t="shared" si="218"/>
        <v>45656</v>
      </c>
      <c r="L539" s="2">
        <f t="shared" si="219"/>
        <v>3</v>
      </c>
      <c r="M539" s="17">
        <f t="shared" si="220"/>
        <v>3</v>
      </c>
      <c r="N539" s="12">
        <f t="shared" si="221"/>
        <v>1.000316057</v>
      </c>
      <c r="O539" s="12">
        <f t="shared" ca="1" si="222"/>
        <v>1.0016824989999999</v>
      </c>
      <c r="P539" s="17">
        <f t="shared" si="223"/>
        <v>0</v>
      </c>
      <c r="Q539" s="14">
        <f t="shared" ca="1" si="224"/>
        <v>1.68249899</v>
      </c>
      <c r="R539" s="20">
        <f t="shared" si="228"/>
        <v>0</v>
      </c>
      <c r="S539" s="14">
        <f t="shared" si="225"/>
        <v>0</v>
      </c>
      <c r="T539" s="4" t="str">
        <f t="shared" si="226"/>
        <v>J=</v>
      </c>
      <c r="U539" s="29">
        <f t="shared" si="227"/>
        <v>45687</v>
      </c>
      <c r="V539" s="3"/>
      <c r="W539" s="3"/>
      <c r="X539" s="86"/>
      <c r="Y539" s="86"/>
      <c r="Z539" s="73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67">
        <f t="shared" si="231"/>
        <v>45663</v>
      </c>
      <c r="B540" s="68">
        <f t="shared" ca="1" si="212"/>
        <v>1002.243959</v>
      </c>
      <c r="C540" s="14">
        <f t="shared" si="213"/>
        <v>1000</v>
      </c>
      <c r="D540" s="58">
        <f t="shared" si="229"/>
        <v>45657</v>
      </c>
      <c r="E540" s="57">
        <f ca="1">IF(D540&lt;$B$1,VLOOKUP(D540,[1]DI!$A$4:$B$15000,2,FALSE),0)</f>
        <v>0.1215</v>
      </c>
      <c r="F540" s="14">
        <f t="shared" ca="1" si="214"/>
        <v>1.00045513</v>
      </c>
      <c r="G540" s="70">
        <f t="shared" ca="1" si="215"/>
        <v>1.2700584518167499</v>
      </c>
      <c r="H540" s="70">
        <f t="shared" ca="1" si="216"/>
        <v>1.26774891345241</v>
      </c>
      <c r="I540" s="14">
        <f t="shared" ca="1" si="217"/>
        <v>1.0018217599999999</v>
      </c>
      <c r="J540" s="13">
        <f t="shared" si="230"/>
        <v>2.69E-2</v>
      </c>
      <c r="K540" s="29">
        <f t="shared" si="218"/>
        <v>45656</v>
      </c>
      <c r="L540" s="2">
        <f t="shared" si="219"/>
        <v>4</v>
      </c>
      <c r="M540" s="17">
        <f t="shared" si="220"/>
        <v>4</v>
      </c>
      <c r="N540" s="12">
        <f t="shared" si="221"/>
        <v>1.0004214309999999</v>
      </c>
      <c r="O540" s="12">
        <f t="shared" ca="1" si="222"/>
        <v>1.0022439590000001</v>
      </c>
      <c r="P540" s="17">
        <f t="shared" si="223"/>
        <v>0</v>
      </c>
      <c r="Q540" s="14">
        <f t="shared" ca="1" si="224"/>
        <v>2.2439589999999998</v>
      </c>
      <c r="R540" s="20">
        <f t="shared" si="228"/>
        <v>0</v>
      </c>
      <c r="S540" s="14">
        <f t="shared" si="225"/>
        <v>0</v>
      </c>
      <c r="T540" s="4" t="str">
        <f t="shared" si="226"/>
        <v>J=</v>
      </c>
      <c r="U540" s="29">
        <f t="shared" si="227"/>
        <v>45687</v>
      </c>
      <c r="V540" s="3"/>
      <c r="W540" s="3"/>
      <c r="X540" s="86"/>
      <c r="Y540" s="86"/>
      <c r="Z540" s="73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67">
        <f t="shared" si="231"/>
        <v>45664</v>
      </c>
      <c r="B541" s="68">
        <f t="shared" ca="1" si="212"/>
        <v>1002.805736</v>
      </c>
      <c r="C541" s="14">
        <f t="shared" si="213"/>
        <v>1000</v>
      </c>
      <c r="D541" s="58">
        <f t="shared" si="229"/>
        <v>45659</v>
      </c>
      <c r="E541" s="57">
        <f ca="1">IF(D541&lt;$B$1,VLOOKUP(D541,[1]DI!$A$4:$B$15000,2,FALSE),0)</f>
        <v>0.1215</v>
      </c>
      <c r="F541" s="14">
        <f t="shared" ca="1" si="214"/>
        <v>1.00045513</v>
      </c>
      <c r="G541" s="70">
        <f t="shared" ca="1" si="215"/>
        <v>1.2706364935199299</v>
      </c>
      <c r="H541" s="70">
        <f t="shared" ca="1" si="216"/>
        <v>1.26774891345241</v>
      </c>
      <c r="I541" s="14">
        <f t="shared" ca="1" si="217"/>
        <v>1.0022777199999999</v>
      </c>
      <c r="J541" s="13">
        <f t="shared" si="230"/>
        <v>2.69E-2</v>
      </c>
      <c r="K541" s="29">
        <f t="shared" si="218"/>
        <v>45656</v>
      </c>
      <c r="L541" s="2">
        <f t="shared" si="219"/>
        <v>5</v>
      </c>
      <c r="M541" s="17">
        <f t="shared" si="220"/>
        <v>5</v>
      </c>
      <c r="N541" s="12">
        <f t="shared" si="221"/>
        <v>1.000526816</v>
      </c>
      <c r="O541" s="12">
        <f t="shared" ca="1" si="222"/>
        <v>1.002805736</v>
      </c>
      <c r="P541" s="17">
        <f t="shared" si="223"/>
        <v>0</v>
      </c>
      <c r="Q541" s="14">
        <f t="shared" ca="1" si="224"/>
        <v>2.805736</v>
      </c>
      <c r="R541" s="20">
        <f t="shared" si="228"/>
        <v>0</v>
      </c>
      <c r="S541" s="14">
        <f t="shared" si="225"/>
        <v>0</v>
      </c>
      <c r="T541" s="4" t="str">
        <f t="shared" si="226"/>
        <v>J=</v>
      </c>
      <c r="U541" s="29">
        <f t="shared" si="227"/>
        <v>45687</v>
      </c>
      <c r="V541" s="3"/>
      <c r="W541" s="3"/>
      <c r="X541" s="86"/>
      <c r="Y541" s="86"/>
      <c r="Z541" s="73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67">
        <f t="shared" si="231"/>
        <v>45665</v>
      </c>
      <c r="B542" s="68">
        <f t="shared" ca="1" si="212"/>
        <v>1003.367831</v>
      </c>
      <c r="C542" s="14">
        <f t="shared" si="213"/>
        <v>1000</v>
      </c>
      <c r="D542" s="58">
        <f t="shared" si="229"/>
        <v>45660</v>
      </c>
      <c r="E542" s="57">
        <f ca="1">IF(D542&lt;$B$1,VLOOKUP(D542,[1]DI!$A$4:$B$15000,2,FALSE),0)</f>
        <v>0.1215</v>
      </c>
      <c r="F542" s="14">
        <f t="shared" ca="1" si="214"/>
        <v>1.00045513</v>
      </c>
      <c r="G542" s="70">
        <f t="shared" ca="1" si="215"/>
        <v>1.2712147983072299</v>
      </c>
      <c r="H542" s="70">
        <f t="shared" ca="1" si="216"/>
        <v>1.26774891345241</v>
      </c>
      <c r="I542" s="14">
        <f t="shared" ca="1" si="217"/>
        <v>1.00273389</v>
      </c>
      <c r="J542" s="13">
        <f t="shared" si="230"/>
        <v>2.69E-2</v>
      </c>
      <c r="K542" s="29">
        <f t="shared" si="218"/>
        <v>45656</v>
      </c>
      <c r="L542" s="2">
        <f t="shared" si="219"/>
        <v>6</v>
      </c>
      <c r="M542" s="17">
        <f t="shared" si="220"/>
        <v>6</v>
      </c>
      <c r="N542" s="12">
        <f t="shared" si="221"/>
        <v>1.000632213</v>
      </c>
      <c r="O542" s="12">
        <f t="shared" ca="1" si="222"/>
        <v>1.003367831</v>
      </c>
      <c r="P542" s="17">
        <f t="shared" si="223"/>
        <v>0</v>
      </c>
      <c r="Q542" s="14">
        <f t="shared" ca="1" si="224"/>
        <v>3.3678309999999998</v>
      </c>
      <c r="R542" s="20">
        <f t="shared" si="228"/>
        <v>0</v>
      </c>
      <c r="S542" s="14">
        <f t="shared" si="225"/>
        <v>0</v>
      </c>
      <c r="T542" s="4" t="str">
        <f t="shared" si="226"/>
        <v>J=</v>
      </c>
      <c r="U542" s="29">
        <f t="shared" si="227"/>
        <v>45687</v>
      </c>
      <c r="V542" s="3"/>
      <c r="W542" s="3"/>
      <c r="X542" s="86"/>
      <c r="Y542" s="87"/>
      <c r="Z542" s="73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67">
        <f t="shared" si="231"/>
        <v>45666</v>
      </c>
      <c r="B543" s="68">
        <f t="shared" ca="1" si="212"/>
        <v>1003.930234</v>
      </c>
      <c r="C543" s="14">
        <f t="shared" si="213"/>
        <v>1000</v>
      </c>
      <c r="D543" s="58">
        <f t="shared" si="229"/>
        <v>45663</v>
      </c>
      <c r="E543" s="57">
        <f ca="1">IF(D543&lt;$B$1,VLOOKUP(D543,[1]DI!$A$4:$B$15000,2,FALSE),0)</f>
        <v>0.1215</v>
      </c>
      <c r="F543" s="14">
        <f t="shared" ca="1" si="214"/>
        <v>1.00045513</v>
      </c>
      <c r="G543" s="70">
        <f t="shared" ca="1" si="215"/>
        <v>1.27179336629838</v>
      </c>
      <c r="H543" s="70">
        <f t="shared" ca="1" si="216"/>
        <v>1.26774891345241</v>
      </c>
      <c r="I543" s="14">
        <f t="shared" ca="1" si="217"/>
        <v>1.00319026</v>
      </c>
      <c r="J543" s="13">
        <f t="shared" si="230"/>
        <v>2.69E-2</v>
      </c>
      <c r="K543" s="29">
        <f t="shared" si="218"/>
        <v>45656</v>
      </c>
      <c r="L543" s="2">
        <f t="shared" si="219"/>
        <v>7</v>
      </c>
      <c r="M543" s="17">
        <f t="shared" si="220"/>
        <v>7</v>
      </c>
      <c r="N543" s="12">
        <f t="shared" si="221"/>
        <v>1.0007376210000001</v>
      </c>
      <c r="O543" s="12">
        <f t="shared" ca="1" si="222"/>
        <v>1.003930234</v>
      </c>
      <c r="P543" s="17">
        <f t="shared" si="223"/>
        <v>0</v>
      </c>
      <c r="Q543" s="14">
        <f t="shared" ca="1" si="224"/>
        <v>3.930234</v>
      </c>
      <c r="R543" s="20">
        <f t="shared" si="228"/>
        <v>0</v>
      </c>
      <c r="S543" s="14">
        <f t="shared" si="225"/>
        <v>0</v>
      </c>
      <c r="T543" s="4" t="str">
        <f t="shared" si="226"/>
        <v>J=</v>
      </c>
      <c r="U543" s="29">
        <f t="shared" si="227"/>
        <v>45687</v>
      </c>
      <c r="V543" s="3"/>
      <c r="W543" s="3"/>
      <c r="X543" s="86"/>
      <c r="Y543" s="86"/>
      <c r="Z543" s="73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67">
        <f t="shared" si="231"/>
        <v>45667</v>
      </c>
      <c r="B544" s="68">
        <f t="shared" ca="1" si="212"/>
        <v>1004.49296299</v>
      </c>
      <c r="C544" s="14">
        <f t="shared" si="213"/>
        <v>1000</v>
      </c>
      <c r="D544" s="58">
        <f t="shared" si="229"/>
        <v>45664</v>
      </c>
      <c r="E544" s="57">
        <f ca="1">IF(D544&lt;$B$1,VLOOKUP(D544,[1]DI!$A$4:$B$15000,2,FALSE),0)</f>
        <v>0.1215</v>
      </c>
      <c r="F544" s="14">
        <f t="shared" ca="1" si="214"/>
        <v>1.00045513</v>
      </c>
      <c r="G544" s="70">
        <f t="shared" ca="1" si="215"/>
        <v>1.2723721976131801</v>
      </c>
      <c r="H544" s="70">
        <f t="shared" ca="1" si="216"/>
        <v>1.26774891345241</v>
      </c>
      <c r="I544" s="14">
        <f t="shared" ca="1" si="217"/>
        <v>1.00364685</v>
      </c>
      <c r="J544" s="13">
        <f t="shared" si="230"/>
        <v>2.69E-2</v>
      </c>
      <c r="K544" s="29">
        <f t="shared" si="218"/>
        <v>45656</v>
      </c>
      <c r="L544" s="2">
        <f t="shared" si="219"/>
        <v>8</v>
      </c>
      <c r="M544" s="17">
        <f t="shared" si="220"/>
        <v>8</v>
      </c>
      <c r="N544" s="12">
        <f t="shared" si="221"/>
        <v>1.000843039</v>
      </c>
      <c r="O544" s="12">
        <f t="shared" ca="1" si="222"/>
        <v>1.0044929629999999</v>
      </c>
      <c r="P544" s="17">
        <f t="shared" si="223"/>
        <v>0</v>
      </c>
      <c r="Q544" s="14">
        <f t="shared" ca="1" si="224"/>
        <v>4.4929629899999997</v>
      </c>
      <c r="R544" s="20">
        <f t="shared" si="228"/>
        <v>0</v>
      </c>
      <c r="S544" s="14">
        <f t="shared" si="225"/>
        <v>0</v>
      </c>
      <c r="T544" s="4" t="str">
        <f t="shared" si="226"/>
        <v>J=</v>
      </c>
      <c r="U544" s="29">
        <f t="shared" si="227"/>
        <v>45687</v>
      </c>
      <c r="V544" s="3"/>
      <c r="W544" s="3"/>
      <c r="X544" s="86"/>
      <c r="Y544" s="86"/>
      <c r="Z544" s="73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67">
        <f t="shared" si="231"/>
        <v>45670</v>
      </c>
      <c r="B545" s="68">
        <f t="shared" ca="1" si="212"/>
        <v>1005.056001</v>
      </c>
      <c r="C545" s="14">
        <f t="shared" si="213"/>
        <v>1000</v>
      </c>
      <c r="D545" s="58">
        <f t="shared" si="229"/>
        <v>45665</v>
      </c>
      <c r="E545" s="57">
        <f ca="1">IF(D545&lt;$B$1,VLOOKUP(D545,[1]DI!$A$4:$B$15000,2,FALSE),0)</f>
        <v>0.1215</v>
      </c>
      <c r="F545" s="14">
        <f t="shared" ca="1" si="214"/>
        <v>1.00045513</v>
      </c>
      <c r="G545" s="70">
        <f t="shared" ca="1" si="215"/>
        <v>1.2729512923714801</v>
      </c>
      <c r="H545" s="70">
        <f t="shared" ca="1" si="216"/>
        <v>1.26774891345241</v>
      </c>
      <c r="I545" s="14">
        <f t="shared" ca="1" si="217"/>
        <v>1.0041036400000001</v>
      </c>
      <c r="J545" s="13">
        <f t="shared" si="230"/>
        <v>2.69E-2</v>
      </c>
      <c r="K545" s="29">
        <f t="shared" si="218"/>
        <v>45656</v>
      </c>
      <c r="L545" s="2">
        <f t="shared" si="219"/>
        <v>9</v>
      </c>
      <c r="M545" s="17">
        <f t="shared" si="220"/>
        <v>9</v>
      </c>
      <c r="N545" s="12">
        <f t="shared" si="221"/>
        <v>1.0009484689999999</v>
      </c>
      <c r="O545" s="12">
        <f t="shared" ca="1" si="222"/>
        <v>1.005056001</v>
      </c>
      <c r="P545" s="17">
        <f t="shared" si="223"/>
        <v>0</v>
      </c>
      <c r="Q545" s="14">
        <f t="shared" ca="1" si="224"/>
        <v>5.0560010000000002</v>
      </c>
      <c r="R545" s="20">
        <f t="shared" si="228"/>
        <v>0</v>
      </c>
      <c r="S545" s="14">
        <f t="shared" si="225"/>
        <v>0</v>
      </c>
      <c r="T545" s="4" t="str">
        <f t="shared" si="226"/>
        <v>J=</v>
      </c>
      <c r="U545" s="29">
        <f t="shared" si="227"/>
        <v>45687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67">
        <f t="shared" si="231"/>
        <v>45671</v>
      </c>
      <c r="B546" s="68">
        <f t="shared" ca="1" si="212"/>
        <v>1005.619346</v>
      </c>
      <c r="C546" s="14">
        <f t="shared" si="213"/>
        <v>1000</v>
      </c>
      <c r="D546" s="58">
        <f t="shared" si="229"/>
        <v>45666</v>
      </c>
      <c r="E546" s="57">
        <f ca="1">IF(D546&lt;$B$1,VLOOKUP(D546,[1]DI!$A$4:$B$15000,2,FALSE),0)</f>
        <v>0.1215</v>
      </c>
      <c r="F546" s="14">
        <f t="shared" ca="1" si="214"/>
        <v>1.00045513</v>
      </c>
      <c r="G546" s="70">
        <f t="shared" ca="1" si="215"/>
        <v>1.2735306506931801</v>
      </c>
      <c r="H546" s="70">
        <f t="shared" ca="1" si="216"/>
        <v>1.26774891345241</v>
      </c>
      <c r="I546" s="14">
        <f t="shared" ca="1" si="217"/>
        <v>1.0045606300000001</v>
      </c>
      <c r="J546" s="13">
        <f t="shared" si="230"/>
        <v>2.69E-2</v>
      </c>
      <c r="K546" s="29">
        <f t="shared" si="218"/>
        <v>45656</v>
      </c>
      <c r="L546" s="2">
        <f t="shared" si="219"/>
        <v>10</v>
      </c>
      <c r="M546" s="17">
        <f t="shared" si="220"/>
        <v>10</v>
      </c>
      <c r="N546" s="12">
        <f t="shared" si="221"/>
        <v>1.00105391</v>
      </c>
      <c r="O546" s="12">
        <f t="shared" ca="1" si="222"/>
        <v>1.005619346</v>
      </c>
      <c r="P546" s="17">
        <f t="shared" si="223"/>
        <v>0</v>
      </c>
      <c r="Q546" s="14">
        <f t="shared" ca="1" si="224"/>
        <v>5.6193460000000002</v>
      </c>
      <c r="R546" s="20">
        <f t="shared" si="228"/>
        <v>0</v>
      </c>
      <c r="S546" s="14">
        <f t="shared" si="225"/>
        <v>0</v>
      </c>
      <c r="T546" s="4" t="str">
        <f t="shared" si="226"/>
        <v>J=</v>
      </c>
      <c r="U546" s="29">
        <f t="shared" si="227"/>
        <v>45687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67">
        <f t="shared" si="231"/>
        <v>45672</v>
      </c>
      <c r="B547" s="68">
        <f t="shared" ca="1" si="212"/>
        <v>1006.1830189999999</v>
      </c>
      <c r="C547" s="14">
        <f t="shared" si="213"/>
        <v>1000</v>
      </c>
      <c r="D547" s="58">
        <f t="shared" si="229"/>
        <v>45667</v>
      </c>
      <c r="E547" s="57">
        <f ca="1">IF(D547&lt;$B$1,VLOOKUP(D547,[1]DI!$A$4:$B$15000,2,FALSE),0)</f>
        <v>0.1215</v>
      </c>
      <c r="F547" s="14">
        <f t="shared" ca="1" si="214"/>
        <v>1.00045513</v>
      </c>
      <c r="G547" s="70">
        <f t="shared" ca="1" si="215"/>
        <v>1.2741102726982301</v>
      </c>
      <c r="H547" s="70">
        <f t="shared" ca="1" si="216"/>
        <v>1.26774891345241</v>
      </c>
      <c r="I547" s="14">
        <f t="shared" ca="1" si="217"/>
        <v>1.0050178400000001</v>
      </c>
      <c r="J547" s="13">
        <f t="shared" si="230"/>
        <v>2.69E-2</v>
      </c>
      <c r="K547" s="29">
        <f t="shared" si="218"/>
        <v>45656</v>
      </c>
      <c r="L547" s="2">
        <f t="shared" si="219"/>
        <v>11</v>
      </c>
      <c r="M547" s="17">
        <f t="shared" si="220"/>
        <v>11</v>
      </c>
      <c r="N547" s="12">
        <f t="shared" si="221"/>
        <v>1.0011593620000001</v>
      </c>
      <c r="O547" s="12">
        <f t="shared" ca="1" si="222"/>
        <v>1.0061830190000001</v>
      </c>
      <c r="P547" s="17">
        <f t="shared" si="223"/>
        <v>0</v>
      </c>
      <c r="Q547" s="14">
        <f t="shared" ca="1" si="224"/>
        <v>6.1830189999999998</v>
      </c>
      <c r="R547" s="20">
        <f t="shared" si="228"/>
        <v>0</v>
      </c>
      <c r="S547" s="14">
        <f t="shared" si="225"/>
        <v>0</v>
      </c>
      <c r="T547" s="4" t="str">
        <f t="shared" si="226"/>
        <v>J=</v>
      </c>
      <c r="U547" s="29">
        <f t="shared" si="227"/>
        <v>45687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67">
        <f t="shared" si="231"/>
        <v>45673</v>
      </c>
      <c r="B548" s="68">
        <f t="shared" ca="1" si="212"/>
        <v>1006.7470009899999</v>
      </c>
      <c r="C548" s="14">
        <f t="shared" si="213"/>
        <v>1000</v>
      </c>
      <c r="D548" s="58">
        <f t="shared" si="229"/>
        <v>45670</v>
      </c>
      <c r="E548" s="57">
        <f ca="1">IF(D548&lt;$B$1,VLOOKUP(D548,[1]DI!$A$4:$B$15000,2,FALSE),0)</f>
        <v>0.1215</v>
      </c>
      <c r="F548" s="14">
        <f t="shared" ca="1" si="214"/>
        <v>1.00045513</v>
      </c>
      <c r="G548" s="70">
        <f t="shared" ca="1" si="215"/>
        <v>1.2746901585066399</v>
      </c>
      <c r="H548" s="70">
        <f t="shared" ca="1" si="216"/>
        <v>1.26774891345241</v>
      </c>
      <c r="I548" s="14">
        <f t="shared" ca="1" si="217"/>
        <v>1.0054752499999999</v>
      </c>
      <c r="J548" s="13">
        <f t="shared" si="230"/>
        <v>2.69E-2</v>
      </c>
      <c r="K548" s="29">
        <f t="shared" si="218"/>
        <v>45656</v>
      </c>
      <c r="L548" s="2">
        <f t="shared" si="219"/>
        <v>12</v>
      </c>
      <c r="M548" s="17">
        <f t="shared" si="220"/>
        <v>12</v>
      </c>
      <c r="N548" s="12">
        <f t="shared" si="221"/>
        <v>1.0012648260000001</v>
      </c>
      <c r="O548" s="12">
        <f t="shared" ca="1" si="222"/>
        <v>1.0067470009999999</v>
      </c>
      <c r="P548" s="17">
        <f t="shared" si="223"/>
        <v>0</v>
      </c>
      <c r="Q548" s="14">
        <f t="shared" ca="1" si="224"/>
        <v>6.7470009900000001</v>
      </c>
      <c r="R548" s="20">
        <f t="shared" si="228"/>
        <v>0</v>
      </c>
      <c r="S548" s="14">
        <f t="shared" si="225"/>
        <v>0</v>
      </c>
      <c r="T548" s="4" t="str">
        <f t="shared" si="226"/>
        <v>J=</v>
      </c>
      <c r="U548" s="29">
        <f t="shared" si="227"/>
        <v>45687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67">
        <f t="shared" si="231"/>
        <v>45674</v>
      </c>
      <c r="B549" s="68">
        <f t="shared" ca="1" si="212"/>
        <v>1007.3113</v>
      </c>
      <c r="C549" s="14">
        <f t="shared" si="213"/>
        <v>1000</v>
      </c>
      <c r="D549" s="58">
        <f t="shared" si="229"/>
        <v>45671</v>
      </c>
      <c r="E549" s="57">
        <f ca="1">IF(D549&lt;$B$1,VLOOKUP(D549,[1]DI!$A$4:$B$15000,2,FALSE),0)</f>
        <v>0.1215</v>
      </c>
      <c r="F549" s="14">
        <f t="shared" ca="1" si="214"/>
        <v>1.00045513</v>
      </c>
      <c r="G549" s="70">
        <f t="shared" ca="1" si="215"/>
        <v>1.27527030823848</v>
      </c>
      <c r="H549" s="70">
        <f t="shared" ca="1" si="216"/>
        <v>1.26774891345241</v>
      </c>
      <c r="I549" s="14">
        <f t="shared" ca="1" si="217"/>
        <v>1.0059328700000001</v>
      </c>
      <c r="J549" s="13">
        <f t="shared" si="230"/>
        <v>2.69E-2</v>
      </c>
      <c r="K549" s="29">
        <f t="shared" si="218"/>
        <v>45656</v>
      </c>
      <c r="L549" s="2">
        <f t="shared" si="219"/>
        <v>13</v>
      </c>
      <c r="M549" s="17">
        <f t="shared" si="220"/>
        <v>13</v>
      </c>
      <c r="N549" s="12">
        <f t="shared" si="221"/>
        <v>1.0013703</v>
      </c>
      <c r="O549" s="12">
        <f t="shared" ca="1" si="222"/>
        <v>1.0073113</v>
      </c>
      <c r="P549" s="17">
        <f t="shared" si="223"/>
        <v>0</v>
      </c>
      <c r="Q549" s="14">
        <f t="shared" ca="1" si="224"/>
        <v>7.3113000000000001</v>
      </c>
      <c r="R549" s="20">
        <f t="shared" si="228"/>
        <v>0</v>
      </c>
      <c r="S549" s="14">
        <f t="shared" si="225"/>
        <v>0</v>
      </c>
      <c r="T549" s="4" t="str">
        <f t="shared" si="226"/>
        <v>J=</v>
      </c>
      <c r="U549" s="29">
        <f t="shared" si="227"/>
        <v>45687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67">
        <f t="shared" si="231"/>
        <v>45677</v>
      </c>
      <c r="B550" s="68">
        <f t="shared" ca="1" si="212"/>
        <v>1007.87591599</v>
      </c>
      <c r="C550" s="14">
        <f t="shared" si="213"/>
        <v>1000</v>
      </c>
      <c r="D550" s="58">
        <f t="shared" si="229"/>
        <v>45672</v>
      </c>
      <c r="E550" s="57">
        <f ca="1">IF(D550&lt;$B$1,VLOOKUP(D550,[1]DI!$A$4:$B$15000,2,FALSE),0)</f>
        <v>0.1215</v>
      </c>
      <c r="F550" s="14">
        <f t="shared" ca="1" si="214"/>
        <v>1.00045513</v>
      </c>
      <c r="G550" s="70">
        <f t="shared" ca="1" si="215"/>
        <v>1.27585072201387</v>
      </c>
      <c r="H550" s="70">
        <f t="shared" ca="1" si="216"/>
        <v>1.26774891345241</v>
      </c>
      <c r="I550" s="14">
        <f t="shared" ca="1" si="217"/>
        <v>1.0063907000000001</v>
      </c>
      <c r="J550" s="13">
        <f t="shared" si="230"/>
        <v>2.69E-2</v>
      </c>
      <c r="K550" s="29">
        <f t="shared" si="218"/>
        <v>45656</v>
      </c>
      <c r="L550" s="2">
        <f t="shared" si="219"/>
        <v>14</v>
      </c>
      <c r="M550" s="17">
        <f t="shared" si="220"/>
        <v>14</v>
      </c>
      <c r="N550" s="12">
        <f t="shared" si="221"/>
        <v>1.001475785</v>
      </c>
      <c r="O550" s="12">
        <f t="shared" ca="1" si="222"/>
        <v>1.0078759159999999</v>
      </c>
      <c r="P550" s="17">
        <f t="shared" si="223"/>
        <v>0</v>
      </c>
      <c r="Q550" s="14">
        <f t="shared" ca="1" si="224"/>
        <v>7.8759159900000002</v>
      </c>
      <c r="R550" s="20">
        <f t="shared" si="228"/>
        <v>0</v>
      </c>
      <c r="S550" s="14">
        <f t="shared" si="225"/>
        <v>0</v>
      </c>
      <c r="T550" s="4" t="str">
        <f t="shared" si="226"/>
        <v>J=</v>
      </c>
      <c r="U550" s="29">
        <f t="shared" si="227"/>
        <v>45687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67">
        <f t="shared" si="231"/>
        <v>45678</v>
      </c>
      <c r="B551" s="68">
        <f t="shared" ca="1" si="212"/>
        <v>1008.4408519999999</v>
      </c>
      <c r="C551" s="14">
        <f t="shared" si="213"/>
        <v>1000</v>
      </c>
      <c r="D551" s="58">
        <f t="shared" si="229"/>
        <v>45673</v>
      </c>
      <c r="E551" s="57">
        <f ca="1">IF(D551&lt;$B$1,VLOOKUP(D551,[1]DI!$A$4:$B$15000,2,FALSE),0)</f>
        <v>0.1215</v>
      </c>
      <c r="F551" s="14">
        <f t="shared" ca="1" si="214"/>
        <v>1.00045513</v>
      </c>
      <c r="G551" s="70">
        <f t="shared" ca="1" si="215"/>
        <v>1.2764313999529799</v>
      </c>
      <c r="H551" s="70">
        <f t="shared" ca="1" si="216"/>
        <v>1.26774891345241</v>
      </c>
      <c r="I551" s="14">
        <f t="shared" ca="1" si="217"/>
        <v>1.0068487399999999</v>
      </c>
      <c r="J551" s="13">
        <f t="shared" si="230"/>
        <v>2.69E-2</v>
      </c>
      <c r="K551" s="29">
        <f t="shared" si="218"/>
        <v>45656</v>
      </c>
      <c r="L551" s="2">
        <f t="shared" si="219"/>
        <v>15</v>
      </c>
      <c r="M551" s="17">
        <f t="shared" si="220"/>
        <v>15</v>
      </c>
      <c r="N551" s="12">
        <f t="shared" si="221"/>
        <v>1.0015812820000001</v>
      </c>
      <c r="O551" s="12">
        <f t="shared" ca="1" si="222"/>
        <v>1.0084408520000001</v>
      </c>
      <c r="P551" s="17">
        <f t="shared" si="223"/>
        <v>0</v>
      </c>
      <c r="Q551" s="14">
        <f t="shared" ca="1" si="224"/>
        <v>8.4408519999999996</v>
      </c>
      <c r="R551" s="20">
        <f t="shared" si="228"/>
        <v>0</v>
      </c>
      <c r="S551" s="14">
        <f t="shared" si="225"/>
        <v>0</v>
      </c>
      <c r="T551" s="4" t="str">
        <f t="shared" si="226"/>
        <v>J=</v>
      </c>
      <c r="U551" s="29">
        <f t="shared" si="227"/>
        <v>45687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67">
        <f t="shared" si="231"/>
        <v>45679</v>
      </c>
      <c r="B552" s="68">
        <f t="shared" ca="1" si="212"/>
        <v>1009.006105</v>
      </c>
      <c r="C552" s="14">
        <f t="shared" si="213"/>
        <v>1000</v>
      </c>
      <c r="D552" s="58">
        <f t="shared" si="229"/>
        <v>45674</v>
      </c>
      <c r="E552" s="57">
        <f ca="1">IF(D552&lt;$B$1,VLOOKUP(D552,[1]DI!$A$4:$B$15000,2,FALSE),0)</f>
        <v>0.1215</v>
      </c>
      <c r="F552" s="14">
        <f t="shared" ca="1" si="214"/>
        <v>1.00045513</v>
      </c>
      <c r="G552" s="70">
        <f t="shared" ca="1" si="215"/>
        <v>1.27701234217604</v>
      </c>
      <c r="H552" s="70">
        <f t="shared" ca="1" si="216"/>
        <v>1.26774891345241</v>
      </c>
      <c r="I552" s="14">
        <f t="shared" ca="1" si="217"/>
        <v>1.00730699</v>
      </c>
      <c r="J552" s="13">
        <f t="shared" si="230"/>
        <v>2.69E-2</v>
      </c>
      <c r="K552" s="29">
        <f t="shared" si="218"/>
        <v>45656</v>
      </c>
      <c r="L552" s="2">
        <f t="shared" si="219"/>
        <v>16</v>
      </c>
      <c r="M552" s="17">
        <f t="shared" si="220"/>
        <v>16</v>
      </c>
      <c r="N552" s="12">
        <f t="shared" si="221"/>
        <v>1.0016867899999999</v>
      </c>
      <c r="O552" s="12">
        <f t="shared" ca="1" si="222"/>
        <v>1.0090061050000001</v>
      </c>
      <c r="P552" s="17">
        <f t="shared" si="223"/>
        <v>0</v>
      </c>
      <c r="Q552" s="14">
        <f t="shared" ca="1" si="224"/>
        <v>9.0061049999999998</v>
      </c>
      <c r="R552" s="20">
        <f t="shared" si="228"/>
        <v>0</v>
      </c>
      <c r="S552" s="14">
        <f t="shared" si="225"/>
        <v>0</v>
      </c>
      <c r="T552" s="4" t="str">
        <f t="shared" si="226"/>
        <v>J=</v>
      </c>
      <c r="U552" s="29">
        <f t="shared" si="227"/>
        <v>45687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67">
        <f t="shared" si="231"/>
        <v>45680</v>
      </c>
      <c r="B553" s="68">
        <f t="shared" ca="1" si="212"/>
        <v>1009.57167599</v>
      </c>
      <c r="C553" s="14">
        <f t="shared" si="213"/>
        <v>1000</v>
      </c>
      <c r="D553" s="58">
        <f t="shared" si="229"/>
        <v>45677</v>
      </c>
      <c r="E553" s="57">
        <f ca="1">IF(D553&lt;$B$1,VLOOKUP(D553,[1]DI!$A$4:$B$15000,2,FALSE),0)</f>
        <v>0.1215</v>
      </c>
      <c r="F553" s="14">
        <f t="shared" ca="1" si="214"/>
        <v>1.00045513</v>
      </c>
      <c r="G553" s="70">
        <f t="shared" ca="1" si="215"/>
        <v>1.2775935488033301</v>
      </c>
      <c r="H553" s="70">
        <f t="shared" ca="1" si="216"/>
        <v>1.26774891345241</v>
      </c>
      <c r="I553" s="14">
        <f t="shared" ca="1" si="217"/>
        <v>1.00776545</v>
      </c>
      <c r="J553" s="13">
        <f t="shared" si="230"/>
        <v>2.69E-2</v>
      </c>
      <c r="K553" s="29">
        <f t="shared" si="218"/>
        <v>45656</v>
      </c>
      <c r="L553" s="2">
        <f t="shared" si="219"/>
        <v>17</v>
      </c>
      <c r="M553" s="17">
        <f t="shared" si="220"/>
        <v>17</v>
      </c>
      <c r="N553" s="12">
        <f t="shared" si="221"/>
        <v>1.001792308</v>
      </c>
      <c r="O553" s="12">
        <f t="shared" ca="1" si="222"/>
        <v>1.009571676</v>
      </c>
      <c r="P553" s="17">
        <f t="shared" si="223"/>
        <v>0</v>
      </c>
      <c r="Q553" s="14">
        <f t="shared" ca="1" si="224"/>
        <v>9.5716759899999992</v>
      </c>
      <c r="R553" s="20">
        <f t="shared" si="228"/>
        <v>0</v>
      </c>
      <c r="S553" s="14">
        <f t="shared" si="225"/>
        <v>0</v>
      </c>
      <c r="T553" s="4" t="str">
        <f t="shared" si="226"/>
        <v>J=</v>
      </c>
      <c r="U553" s="29">
        <f t="shared" si="227"/>
        <v>45687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67">
        <f t="shared" si="231"/>
        <v>45681</v>
      </c>
      <c r="B554" s="68">
        <f t="shared" ca="1" si="212"/>
        <v>1010.137556</v>
      </c>
      <c r="C554" s="14">
        <f t="shared" si="213"/>
        <v>1000</v>
      </c>
      <c r="D554" s="58">
        <f t="shared" si="229"/>
        <v>45678</v>
      </c>
      <c r="E554" s="57">
        <f ca="1">IF(D554&lt;$B$1,VLOOKUP(D554,[1]DI!$A$4:$B$15000,2,FALSE),0)</f>
        <v>0.1215</v>
      </c>
      <c r="F554" s="14">
        <f t="shared" ca="1" si="214"/>
        <v>1.00045513</v>
      </c>
      <c r="G554" s="70">
        <f t="shared" ca="1" si="215"/>
        <v>1.2781750199552</v>
      </c>
      <c r="H554" s="70">
        <f t="shared" ca="1" si="216"/>
        <v>1.26774891345241</v>
      </c>
      <c r="I554" s="14">
        <f t="shared" ca="1" si="217"/>
        <v>1.00822411</v>
      </c>
      <c r="J554" s="13">
        <f t="shared" si="230"/>
        <v>2.69E-2</v>
      </c>
      <c r="K554" s="29">
        <f t="shared" si="218"/>
        <v>45656</v>
      </c>
      <c r="L554" s="2">
        <f t="shared" si="219"/>
        <v>18</v>
      </c>
      <c r="M554" s="17">
        <f t="shared" si="220"/>
        <v>18</v>
      </c>
      <c r="N554" s="12">
        <f t="shared" si="221"/>
        <v>1.0018978380000001</v>
      </c>
      <c r="O554" s="12">
        <f t="shared" ca="1" si="222"/>
        <v>1.0101375560000001</v>
      </c>
      <c r="P554" s="17">
        <f t="shared" si="223"/>
        <v>0</v>
      </c>
      <c r="Q554" s="14">
        <f t="shared" ca="1" si="224"/>
        <v>10.137556</v>
      </c>
      <c r="R554" s="20">
        <f t="shared" si="228"/>
        <v>0</v>
      </c>
      <c r="S554" s="14">
        <f t="shared" si="225"/>
        <v>0</v>
      </c>
      <c r="T554" s="4" t="str">
        <f t="shared" si="226"/>
        <v>J=</v>
      </c>
      <c r="U554" s="29">
        <f t="shared" si="227"/>
        <v>45687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67">
        <f t="shared" si="231"/>
        <v>45684</v>
      </c>
      <c r="B555" s="68">
        <f t="shared" ca="1" si="212"/>
        <v>1010.70375399</v>
      </c>
      <c r="C555" s="14">
        <f t="shared" si="213"/>
        <v>1000</v>
      </c>
      <c r="D555" s="58">
        <f t="shared" si="229"/>
        <v>45679</v>
      </c>
      <c r="E555" s="57">
        <f ca="1">IF(D555&lt;$B$1,VLOOKUP(D555,[1]DI!$A$4:$B$15000,2,FALSE),0)</f>
        <v>0.1215</v>
      </c>
      <c r="F555" s="14">
        <f t="shared" ca="1" si="214"/>
        <v>1.00045513</v>
      </c>
      <c r="G555" s="70">
        <f t="shared" ca="1" si="215"/>
        <v>1.2787567557520301</v>
      </c>
      <c r="H555" s="70">
        <f t="shared" ca="1" si="216"/>
        <v>1.26774891345241</v>
      </c>
      <c r="I555" s="14">
        <f t="shared" ca="1" si="217"/>
        <v>1.0086829799999999</v>
      </c>
      <c r="J555" s="13">
        <f t="shared" si="230"/>
        <v>2.69E-2</v>
      </c>
      <c r="K555" s="29">
        <f t="shared" si="218"/>
        <v>45656</v>
      </c>
      <c r="L555" s="2">
        <f t="shared" si="219"/>
        <v>19</v>
      </c>
      <c r="M555" s="17">
        <f t="shared" si="220"/>
        <v>19</v>
      </c>
      <c r="N555" s="12">
        <f t="shared" si="221"/>
        <v>1.002003379</v>
      </c>
      <c r="O555" s="12">
        <f t="shared" ca="1" si="222"/>
        <v>1.0107037539999999</v>
      </c>
      <c r="P555" s="17">
        <f t="shared" si="223"/>
        <v>0</v>
      </c>
      <c r="Q555" s="14">
        <f t="shared" ca="1" si="224"/>
        <v>10.703753989999999</v>
      </c>
      <c r="R555" s="20">
        <f t="shared" si="228"/>
        <v>0</v>
      </c>
      <c r="S555" s="14">
        <f t="shared" si="225"/>
        <v>0</v>
      </c>
      <c r="T555" s="4" t="str">
        <f t="shared" si="226"/>
        <v>J=</v>
      </c>
      <c r="U555" s="29">
        <f t="shared" si="227"/>
        <v>45687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67">
        <f t="shared" si="231"/>
        <v>45685</v>
      </c>
      <c r="B556" s="68">
        <f t="shared" ca="1" si="212"/>
        <v>1011.270271</v>
      </c>
      <c r="C556" s="14">
        <f t="shared" si="213"/>
        <v>1000</v>
      </c>
      <c r="D556" s="58">
        <f t="shared" si="229"/>
        <v>45680</v>
      </c>
      <c r="E556" s="57">
        <f ca="1">IF(D556&lt;$B$1,VLOOKUP(D556,[1]DI!$A$4:$B$15000,2,FALSE),0)</f>
        <v>0.1215</v>
      </c>
      <c r="F556" s="14">
        <f t="shared" ca="1" si="214"/>
        <v>1.00045513</v>
      </c>
      <c r="G556" s="70">
        <f t="shared" ca="1" si="215"/>
        <v>1.27933875631428</v>
      </c>
      <c r="H556" s="70">
        <f t="shared" ca="1" si="216"/>
        <v>1.26774891345241</v>
      </c>
      <c r="I556" s="14">
        <f t="shared" ca="1" si="217"/>
        <v>1.0091420600000001</v>
      </c>
      <c r="J556" s="13">
        <f t="shared" si="230"/>
        <v>2.69E-2</v>
      </c>
      <c r="K556" s="29">
        <f t="shared" si="218"/>
        <v>45656</v>
      </c>
      <c r="L556" s="2">
        <f t="shared" si="219"/>
        <v>20</v>
      </c>
      <c r="M556" s="17">
        <f t="shared" si="220"/>
        <v>20</v>
      </c>
      <c r="N556" s="12">
        <f t="shared" si="221"/>
        <v>1.002108931</v>
      </c>
      <c r="O556" s="12">
        <f t="shared" ca="1" si="222"/>
        <v>1.0112702710000001</v>
      </c>
      <c r="P556" s="17">
        <f t="shared" si="223"/>
        <v>0</v>
      </c>
      <c r="Q556" s="14">
        <f t="shared" ca="1" si="224"/>
        <v>11.270270999999999</v>
      </c>
      <c r="R556" s="20">
        <f t="shared" si="228"/>
        <v>0</v>
      </c>
      <c r="S556" s="14">
        <f t="shared" si="225"/>
        <v>0</v>
      </c>
      <c r="T556" s="4" t="str">
        <f t="shared" si="226"/>
        <v>J=</v>
      </c>
      <c r="U556" s="29">
        <f t="shared" si="227"/>
        <v>45687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67">
        <f t="shared" si="231"/>
        <v>45686</v>
      </c>
      <c r="B557" s="68">
        <f t="shared" ca="1" si="212"/>
        <v>1011.837117</v>
      </c>
      <c r="C557" s="14">
        <f t="shared" si="213"/>
        <v>1000</v>
      </c>
      <c r="D557" s="58">
        <f t="shared" si="229"/>
        <v>45681</v>
      </c>
      <c r="E557" s="57">
        <f ca="1">IF(D557&lt;$B$1,VLOOKUP(D557,[1]DI!$A$4:$B$15000,2,FALSE),0)</f>
        <v>0.1215</v>
      </c>
      <c r="F557" s="14">
        <f t="shared" ca="1" si="214"/>
        <v>1.00045513</v>
      </c>
      <c r="G557" s="70">
        <f t="shared" ca="1" si="215"/>
        <v>1.2799210217624399</v>
      </c>
      <c r="H557" s="70">
        <f t="shared" ca="1" si="216"/>
        <v>1.26774891345241</v>
      </c>
      <c r="I557" s="14">
        <f t="shared" ca="1" si="217"/>
        <v>1.00960136</v>
      </c>
      <c r="J557" s="13">
        <f t="shared" si="230"/>
        <v>2.69E-2</v>
      </c>
      <c r="K557" s="29">
        <f t="shared" si="218"/>
        <v>45656</v>
      </c>
      <c r="L557" s="2">
        <f t="shared" si="219"/>
        <v>21</v>
      </c>
      <c r="M557" s="17">
        <f t="shared" si="220"/>
        <v>21</v>
      </c>
      <c r="N557" s="12">
        <f t="shared" si="221"/>
        <v>1.002214495</v>
      </c>
      <c r="O557" s="12">
        <f t="shared" ca="1" si="222"/>
        <v>1.011837117</v>
      </c>
      <c r="P557" s="17">
        <f t="shared" si="223"/>
        <v>0</v>
      </c>
      <c r="Q557" s="14">
        <f t="shared" ca="1" si="224"/>
        <v>11.837116999999999</v>
      </c>
      <c r="R557" s="20">
        <f t="shared" si="228"/>
        <v>0</v>
      </c>
      <c r="S557" s="14">
        <f t="shared" si="225"/>
        <v>0</v>
      </c>
      <c r="T557" s="4" t="str">
        <f t="shared" si="226"/>
        <v>J=</v>
      </c>
      <c r="U557" s="29">
        <f t="shared" si="227"/>
        <v>45687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67">
        <f t="shared" si="231"/>
        <v>45687</v>
      </c>
      <c r="B558" s="68">
        <f t="shared" ca="1" si="212"/>
        <v>1012.404271</v>
      </c>
      <c r="C558" s="14">
        <f t="shared" si="213"/>
        <v>1000</v>
      </c>
      <c r="D558" s="58">
        <f t="shared" si="229"/>
        <v>45684</v>
      </c>
      <c r="E558" s="57">
        <f ca="1">IF(D558&lt;$B$1,VLOOKUP(D558,[1]DI!$A$4:$B$15000,2,FALSE),0)</f>
        <v>0.1215</v>
      </c>
      <c r="F558" s="14">
        <f t="shared" ca="1" si="214"/>
        <v>1.00045513</v>
      </c>
      <c r="G558" s="70">
        <f t="shared" ca="1" si="215"/>
        <v>1.28050355221707</v>
      </c>
      <c r="H558" s="70">
        <f t="shared" ca="1" si="216"/>
        <v>1.26774891345241</v>
      </c>
      <c r="I558" s="14">
        <f t="shared" ca="1" si="217"/>
        <v>1.0100608600000001</v>
      </c>
      <c r="J558" s="13">
        <f t="shared" si="230"/>
        <v>2.69E-2</v>
      </c>
      <c r="K558" s="29">
        <f t="shared" si="218"/>
        <v>45656</v>
      </c>
      <c r="L558" s="2">
        <f t="shared" si="219"/>
        <v>22</v>
      </c>
      <c r="M558" s="17">
        <f t="shared" si="220"/>
        <v>22</v>
      </c>
      <c r="N558" s="12">
        <f t="shared" si="221"/>
        <v>1.002320069</v>
      </c>
      <c r="O558" s="12">
        <f t="shared" ca="1" si="222"/>
        <v>1.0124042710000001</v>
      </c>
      <c r="P558" s="17">
        <f t="shared" si="223"/>
        <v>2</v>
      </c>
      <c r="Q558" s="14">
        <f t="shared" ca="1" si="224"/>
        <v>12.404271</v>
      </c>
      <c r="R558" s="20">
        <f t="shared" si="228"/>
        <v>0</v>
      </c>
      <c r="S558" s="14">
        <f t="shared" si="225"/>
        <v>0</v>
      </c>
      <c r="T558" s="4" t="str">
        <f t="shared" si="226"/>
        <v>J=</v>
      </c>
      <c r="U558" s="29">
        <f t="shared" si="227"/>
        <v>45687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67">
        <f t="shared" si="231"/>
        <v>45688</v>
      </c>
      <c r="B559" s="68">
        <f t="shared" ca="1" si="212"/>
        <v>1000.56051899</v>
      </c>
      <c r="C559" s="14">
        <f t="shared" si="213"/>
        <v>1000</v>
      </c>
      <c r="D559" s="58">
        <f t="shared" si="229"/>
        <v>45685</v>
      </c>
      <c r="E559" s="57">
        <f ca="1">IF(D559&lt;$B$1,VLOOKUP(D559,[1]DI!$A$4:$B$15000,2,FALSE),0)</f>
        <v>0.1215</v>
      </c>
      <c r="F559" s="14">
        <f t="shared" ca="1" si="214"/>
        <v>1.00045513</v>
      </c>
      <c r="G559" s="70">
        <f t="shared" ca="1" si="215"/>
        <v>1.2810863477987899</v>
      </c>
      <c r="H559" s="70">
        <f t="shared" ca="1" si="216"/>
        <v>1.28050355221707</v>
      </c>
      <c r="I559" s="14">
        <f t="shared" ca="1" si="217"/>
        <v>1.00045513</v>
      </c>
      <c r="J559" s="13">
        <f t="shared" si="230"/>
        <v>2.69E-2</v>
      </c>
      <c r="K559" s="29">
        <f t="shared" si="218"/>
        <v>45687</v>
      </c>
      <c r="L559" s="2">
        <f t="shared" si="219"/>
        <v>1</v>
      </c>
      <c r="M559" s="17">
        <f t="shared" si="220"/>
        <v>1</v>
      </c>
      <c r="N559" s="12">
        <f t="shared" si="221"/>
        <v>1.000105341</v>
      </c>
      <c r="O559" s="12">
        <f t="shared" ca="1" si="222"/>
        <v>1.000560519</v>
      </c>
      <c r="P559" s="17">
        <f t="shared" si="223"/>
        <v>0</v>
      </c>
      <c r="Q559" s="14">
        <f t="shared" ca="1" si="224"/>
        <v>0.56051899000000005</v>
      </c>
      <c r="R559" s="20">
        <f t="shared" si="228"/>
        <v>0</v>
      </c>
      <c r="S559" s="14">
        <f t="shared" si="225"/>
        <v>0</v>
      </c>
      <c r="T559" s="4" t="str">
        <f t="shared" si="226"/>
        <v>J=</v>
      </c>
      <c r="U559" s="29">
        <f t="shared" si="227"/>
        <v>45722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67">
        <f t="shared" si="231"/>
        <v>45691</v>
      </c>
      <c r="B560" s="68">
        <f t="shared" ca="1" si="212"/>
        <v>1001.12135499</v>
      </c>
      <c r="C560" s="14">
        <f t="shared" si="213"/>
        <v>1000</v>
      </c>
      <c r="D560" s="58">
        <f t="shared" si="229"/>
        <v>45686</v>
      </c>
      <c r="E560" s="57">
        <f ca="1">IF(D560&lt;$B$1,VLOOKUP(D560,[1]DI!$A$4:$B$15000,2,FALSE),0)</f>
        <v>0.1215</v>
      </c>
      <c r="F560" s="14">
        <f t="shared" ca="1" si="214"/>
        <v>1.00045513</v>
      </c>
      <c r="G560" s="70">
        <f t="shared" ca="1" si="215"/>
        <v>1.2816694086282601</v>
      </c>
      <c r="H560" s="70">
        <f t="shared" ca="1" si="216"/>
        <v>1.28050355221707</v>
      </c>
      <c r="I560" s="14">
        <f t="shared" ca="1" si="217"/>
        <v>1.00091047</v>
      </c>
      <c r="J560" s="13">
        <f t="shared" si="230"/>
        <v>2.69E-2</v>
      </c>
      <c r="K560" s="29">
        <f t="shared" si="218"/>
        <v>45687</v>
      </c>
      <c r="L560" s="2">
        <f t="shared" si="219"/>
        <v>2</v>
      </c>
      <c r="M560" s="17">
        <f t="shared" si="220"/>
        <v>2</v>
      </c>
      <c r="N560" s="12">
        <f t="shared" si="221"/>
        <v>1.0002106930000001</v>
      </c>
      <c r="O560" s="12">
        <f t="shared" ca="1" si="222"/>
        <v>1.001121355</v>
      </c>
      <c r="P560" s="17">
        <f t="shared" si="223"/>
        <v>0</v>
      </c>
      <c r="Q560" s="14">
        <f t="shared" ca="1" si="224"/>
        <v>1.1213549899999999</v>
      </c>
      <c r="R560" s="20">
        <f t="shared" si="228"/>
        <v>0</v>
      </c>
      <c r="S560" s="14">
        <f t="shared" si="225"/>
        <v>0</v>
      </c>
      <c r="T560" s="4" t="str">
        <f t="shared" si="226"/>
        <v>J=</v>
      </c>
      <c r="U560" s="29">
        <f t="shared" si="227"/>
        <v>45722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67">
        <f t="shared" si="231"/>
        <v>45692</v>
      </c>
      <c r="B561" s="68">
        <f t="shared" ca="1" si="212"/>
        <v>1001.68249899</v>
      </c>
      <c r="C561" s="14">
        <f t="shared" si="213"/>
        <v>1000</v>
      </c>
      <c r="D561" s="58">
        <f t="shared" si="229"/>
        <v>45687</v>
      </c>
      <c r="E561" s="57">
        <f ca="1">IF(D561&lt;$B$1,VLOOKUP(D561,[1]DI!$A$4:$B$15000,2,FALSE),0)</f>
        <v>0.13150000000000001</v>
      </c>
      <c r="F561" s="14">
        <f t="shared" ca="1" si="214"/>
        <v>1.0004903700000001</v>
      </c>
      <c r="G561" s="70">
        <f t="shared" ca="1" si="215"/>
        <v>1.28225273482621</v>
      </c>
      <c r="H561" s="70">
        <f t="shared" ca="1" si="216"/>
        <v>1.28050355221707</v>
      </c>
      <c r="I561" s="14">
        <f t="shared" ca="1" si="217"/>
        <v>1.0013660099999999</v>
      </c>
      <c r="J561" s="13">
        <f t="shared" si="230"/>
        <v>2.69E-2</v>
      </c>
      <c r="K561" s="29">
        <f t="shared" si="218"/>
        <v>45687</v>
      </c>
      <c r="L561" s="2">
        <f t="shared" si="219"/>
        <v>3</v>
      </c>
      <c r="M561" s="17">
        <f t="shared" si="220"/>
        <v>3</v>
      </c>
      <c r="N561" s="12">
        <f t="shared" si="221"/>
        <v>1.000316057</v>
      </c>
      <c r="O561" s="12">
        <f t="shared" ca="1" si="222"/>
        <v>1.0016824989999999</v>
      </c>
      <c r="P561" s="17">
        <f t="shared" si="223"/>
        <v>0</v>
      </c>
      <c r="Q561" s="14">
        <f t="shared" ca="1" si="224"/>
        <v>1.68249899</v>
      </c>
      <c r="R561" s="20">
        <f t="shared" si="228"/>
        <v>0</v>
      </c>
      <c r="S561" s="14">
        <f t="shared" si="225"/>
        <v>0</v>
      </c>
      <c r="T561" s="4" t="str">
        <f t="shared" si="226"/>
        <v>J=</v>
      </c>
      <c r="U561" s="29">
        <f t="shared" si="227"/>
        <v>45722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67">
        <f t="shared" si="231"/>
        <v>45693</v>
      </c>
      <c r="B562" s="68">
        <f t="shared" ca="1" si="212"/>
        <v>1002.279264</v>
      </c>
      <c r="C562" s="14">
        <f t="shared" si="213"/>
        <v>1000</v>
      </c>
      <c r="D562" s="58">
        <f t="shared" si="229"/>
        <v>45688</v>
      </c>
      <c r="E562" s="57">
        <f ca="1">IF(D562&lt;$B$1,VLOOKUP(D562,[1]DI!$A$4:$B$15000,2,FALSE),0)</f>
        <v>0.13150000000000001</v>
      </c>
      <c r="F562" s="14">
        <f t="shared" ca="1" si="214"/>
        <v>1.0004903700000001</v>
      </c>
      <c r="G562" s="70">
        <f t="shared" ca="1" si="215"/>
        <v>1.2828815130997899</v>
      </c>
      <c r="H562" s="70">
        <f t="shared" ca="1" si="216"/>
        <v>1.28050355221707</v>
      </c>
      <c r="I562" s="14">
        <f t="shared" ca="1" si="217"/>
        <v>1.0018570499999999</v>
      </c>
      <c r="J562" s="13">
        <f t="shared" si="230"/>
        <v>2.69E-2</v>
      </c>
      <c r="K562" s="29">
        <f t="shared" si="218"/>
        <v>45687</v>
      </c>
      <c r="L562" s="2">
        <f t="shared" si="219"/>
        <v>4</v>
      </c>
      <c r="M562" s="17">
        <f t="shared" si="220"/>
        <v>4</v>
      </c>
      <c r="N562" s="12">
        <f t="shared" si="221"/>
        <v>1.0004214309999999</v>
      </c>
      <c r="O562" s="12">
        <f t="shared" ca="1" si="222"/>
        <v>1.002279264</v>
      </c>
      <c r="P562" s="17">
        <f t="shared" si="223"/>
        <v>0</v>
      </c>
      <c r="Q562" s="14">
        <f t="shared" ca="1" si="224"/>
        <v>2.279264</v>
      </c>
      <c r="R562" s="20">
        <f t="shared" si="228"/>
        <v>0</v>
      </c>
      <c r="S562" s="14">
        <f t="shared" si="225"/>
        <v>0</v>
      </c>
      <c r="T562" s="4" t="str">
        <f t="shared" si="226"/>
        <v>J=</v>
      </c>
      <c r="U562" s="29">
        <f t="shared" si="227"/>
        <v>45722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67">
        <f t="shared" si="231"/>
        <v>45694</v>
      </c>
      <c r="B563" s="68">
        <f t="shared" ca="1" si="212"/>
        <v>1002.876383</v>
      </c>
      <c r="C563" s="14">
        <f t="shared" si="213"/>
        <v>1000</v>
      </c>
      <c r="D563" s="58">
        <f t="shared" si="229"/>
        <v>45691</v>
      </c>
      <c r="E563" s="57">
        <f ca="1">IF(D563&lt;$B$1,VLOOKUP(D563,[1]DI!$A$4:$B$15000,2,FALSE),0)</f>
        <v>0.13150000000000001</v>
      </c>
      <c r="F563" s="14">
        <f t="shared" ca="1" si="214"/>
        <v>1.0004903700000001</v>
      </c>
      <c r="G563" s="70">
        <f t="shared" ca="1" si="215"/>
        <v>1.2835105997073699</v>
      </c>
      <c r="H563" s="70">
        <f t="shared" ca="1" si="216"/>
        <v>1.28050355221707</v>
      </c>
      <c r="I563" s="14">
        <f t="shared" ca="1" si="217"/>
        <v>1.00234833</v>
      </c>
      <c r="J563" s="13">
        <f t="shared" si="230"/>
        <v>2.69E-2</v>
      </c>
      <c r="K563" s="29">
        <f t="shared" si="218"/>
        <v>45687</v>
      </c>
      <c r="L563" s="2">
        <f t="shared" si="219"/>
        <v>5</v>
      </c>
      <c r="M563" s="17">
        <f t="shared" si="220"/>
        <v>5</v>
      </c>
      <c r="N563" s="12">
        <f t="shared" si="221"/>
        <v>1.000526816</v>
      </c>
      <c r="O563" s="12">
        <f t="shared" ca="1" si="222"/>
        <v>1.002876383</v>
      </c>
      <c r="P563" s="17">
        <f t="shared" si="223"/>
        <v>0</v>
      </c>
      <c r="Q563" s="14">
        <f t="shared" ca="1" si="224"/>
        <v>2.8763830000000001</v>
      </c>
      <c r="R563" s="20">
        <f t="shared" si="228"/>
        <v>0</v>
      </c>
      <c r="S563" s="14">
        <f t="shared" si="225"/>
        <v>0</v>
      </c>
      <c r="T563" s="4" t="str">
        <f t="shared" si="226"/>
        <v>J=</v>
      </c>
      <c r="U563" s="29">
        <f t="shared" si="227"/>
        <v>45722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67">
        <f t="shared" si="231"/>
        <v>45695</v>
      </c>
      <c r="B564" s="68">
        <f t="shared" ca="1" si="212"/>
        <v>1003.473858</v>
      </c>
      <c r="C564" s="14">
        <f t="shared" si="213"/>
        <v>1000</v>
      </c>
      <c r="D564" s="58">
        <f t="shared" si="229"/>
        <v>45692</v>
      </c>
      <c r="E564" s="57">
        <f ca="1">IF(D564&lt;$B$1,VLOOKUP(D564,[1]DI!$A$4:$B$15000,2,FALSE),0)</f>
        <v>0.13150000000000001</v>
      </c>
      <c r="F564" s="14">
        <f t="shared" ca="1" si="214"/>
        <v>1.0004903700000001</v>
      </c>
      <c r="G564" s="70">
        <f t="shared" ca="1" si="215"/>
        <v>1.28413999480015</v>
      </c>
      <c r="H564" s="70">
        <f t="shared" ca="1" si="216"/>
        <v>1.28050355221707</v>
      </c>
      <c r="I564" s="14">
        <f t="shared" ca="1" si="217"/>
        <v>1.00283985</v>
      </c>
      <c r="J564" s="13">
        <f t="shared" si="230"/>
        <v>2.69E-2</v>
      </c>
      <c r="K564" s="29">
        <f t="shared" si="218"/>
        <v>45687</v>
      </c>
      <c r="L564" s="2">
        <f t="shared" si="219"/>
        <v>6</v>
      </c>
      <c r="M564" s="17">
        <f t="shared" si="220"/>
        <v>6</v>
      </c>
      <c r="N564" s="12">
        <f t="shared" si="221"/>
        <v>1.000632213</v>
      </c>
      <c r="O564" s="12">
        <f t="shared" ca="1" si="222"/>
        <v>1.003473858</v>
      </c>
      <c r="P564" s="17">
        <f t="shared" si="223"/>
        <v>0</v>
      </c>
      <c r="Q564" s="14">
        <f t="shared" ca="1" si="224"/>
        <v>3.4738579999999999</v>
      </c>
      <c r="R564" s="20">
        <f t="shared" si="228"/>
        <v>0</v>
      </c>
      <c r="S564" s="14">
        <f t="shared" si="225"/>
        <v>0</v>
      </c>
      <c r="T564" s="4" t="str">
        <f t="shared" si="226"/>
        <v>J=</v>
      </c>
      <c r="U564" s="29">
        <f t="shared" si="227"/>
        <v>45722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67">
        <f t="shared" si="231"/>
        <v>45698</v>
      </c>
      <c r="B565" s="68">
        <f t="shared" ca="1" si="212"/>
        <v>1004.07169799</v>
      </c>
      <c r="C565" s="14">
        <f t="shared" si="213"/>
        <v>1000</v>
      </c>
      <c r="D565" s="58">
        <f t="shared" si="229"/>
        <v>45693</v>
      </c>
      <c r="E565" s="57">
        <f ca="1">IF(D565&lt;$B$1,VLOOKUP(D565,[1]DI!$A$4:$B$15000,2,FALSE),0)</f>
        <v>0.13150000000000001</v>
      </c>
      <c r="F565" s="14">
        <f t="shared" ca="1" si="214"/>
        <v>1.0004903700000001</v>
      </c>
      <c r="G565" s="70">
        <f t="shared" ca="1" si="215"/>
        <v>1.2847696985293999</v>
      </c>
      <c r="H565" s="70">
        <f t="shared" ca="1" si="216"/>
        <v>1.28050355221707</v>
      </c>
      <c r="I565" s="14">
        <f t="shared" ca="1" si="217"/>
        <v>1.00333162</v>
      </c>
      <c r="J565" s="13">
        <f t="shared" si="230"/>
        <v>2.69E-2</v>
      </c>
      <c r="K565" s="29">
        <f t="shared" si="218"/>
        <v>45687</v>
      </c>
      <c r="L565" s="2">
        <f t="shared" si="219"/>
        <v>7</v>
      </c>
      <c r="M565" s="17">
        <f t="shared" si="220"/>
        <v>7</v>
      </c>
      <c r="N565" s="12">
        <f t="shared" si="221"/>
        <v>1.0007376210000001</v>
      </c>
      <c r="O565" s="12">
        <f t="shared" ca="1" si="222"/>
        <v>1.004071698</v>
      </c>
      <c r="P565" s="17">
        <f t="shared" si="223"/>
        <v>0</v>
      </c>
      <c r="Q565" s="14">
        <f t="shared" ca="1" si="224"/>
        <v>4.0716979899999997</v>
      </c>
      <c r="R565" s="20">
        <f t="shared" si="228"/>
        <v>0</v>
      </c>
      <c r="S565" s="14">
        <f t="shared" si="225"/>
        <v>0</v>
      </c>
      <c r="T565" s="4" t="str">
        <f t="shared" si="226"/>
        <v>J=</v>
      </c>
      <c r="U565" s="29">
        <f t="shared" si="227"/>
        <v>45722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67">
        <f t="shared" si="231"/>
        <v>45699</v>
      </c>
      <c r="B566" s="68">
        <f t="shared" ca="1" si="212"/>
        <v>1004.66988199</v>
      </c>
      <c r="C566" s="14">
        <f t="shared" si="213"/>
        <v>1000</v>
      </c>
      <c r="D566" s="58">
        <f t="shared" si="229"/>
        <v>45694</v>
      </c>
      <c r="E566" s="57">
        <f ca="1">IF(D566&lt;$B$1,VLOOKUP(D566,[1]DI!$A$4:$B$15000,2,FALSE),0)</f>
        <v>0.13150000000000001</v>
      </c>
      <c r="F566" s="14">
        <f t="shared" ca="1" si="214"/>
        <v>1.0004903700000001</v>
      </c>
      <c r="G566" s="70">
        <f t="shared" ca="1" si="215"/>
        <v>1.2853997110464701</v>
      </c>
      <c r="H566" s="70">
        <f t="shared" ca="1" si="216"/>
        <v>1.28050355221707</v>
      </c>
      <c r="I566" s="14">
        <f t="shared" ca="1" si="217"/>
        <v>1.0038236199999999</v>
      </c>
      <c r="J566" s="13">
        <f t="shared" si="230"/>
        <v>2.69E-2</v>
      </c>
      <c r="K566" s="29">
        <f t="shared" si="218"/>
        <v>45687</v>
      </c>
      <c r="L566" s="2">
        <f t="shared" si="219"/>
        <v>8</v>
      </c>
      <c r="M566" s="17">
        <f t="shared" si="220"/>
        <v>8</v>
      </c>
      <c r="N566" s="12">
        <f t="shared" si="221"/>
        <v>1.000843039</v>
      </c>
      <c r="O566" s="12">
        <f t="shared" ca="1" si="222"/>
        <v>1.004669882</v>
      </c>
      <c r="P566" s="17">
        <f t="shared" si="223"/>
        <v>0</v>
      </c>
      <c r="Q566" s="14">
        <f t="shared" ca="1" si="224"/>
        <v>4.6698819900000004</v>
      </c>
      <c r="R566" s="20">
        <f t="shared" si="228"/>
        <v>0</v>
      </c>
      <c r="S566" s="14">
        <f t="shared" si="225"/>
        <v>0</v>
      </c>
      <c r="T566" s="4" t="str">
        <f t="shared" si="226"/>
        <v>J=</v>
      </c>
      <c r="U566" s="29">
        <f t="shared" si="227"/>
        <v>45722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67">
        <f t="shared" si="231"/>
        <v>45700</v>
      </c>
      <c r="B567" s="68">
        <f t="shared" ca="1" si="212"/>
        <v>1005.268422</v>
      </c>
      <c r="C567" s="14">
        <f t="shared" si="213"/>
        <v>1000</v>
      </c>
      <c r="D567" s="58">
        <f t="shared" si="229"/>
        <v>45695</v>
      </c>
      <c r="E567" s="57">
        <f ca="1">IF(D567&lt;$B$1,VLOOKUP(D567,[1]DI!$A$4:$B$15000,2,FALSE),0)</f>
        <v>0.13150000000000001</v>
      </c>
      <c r="F567" s="14">
        <f t="shared" ca="1" si="214"/>
        <v>1.0004903700000001</v>
      </c>
      <c r="G567" s="70">
        <f t="shared" ca="1" si="215"/>
        <v>1.28603003250278</v>
      </c>
      <c r="H567" s="70">
        <f t="shared" ca="1" si="216"/>
        <v>1.28050355221707</v>
      </c>
      <c r="I567" s="14">
        <f t="shared" ca="1" si="217"/>
        <v>1.0043158599999999</v>
      </c>
      <c r="J567" s="13">
        <f t="shared" si="230"/>
        <v>2.69E-2</v>
      </c>
      <c r="K567" s="29">
        <f t="shared" si="218"/>
        <v>45687</v>
      </c>
      <c r="L567" s="2">
        <f t="shared" si="219"/>
        <v>9</v>
      </c>
      <c r="M567" s="17">
        <f t="shared" si="220"/>
        <v>9</v>
      </c>
      <c r="N567" s="12">
        <f t="shared" si="221"/>
        <v>1.0009484689999999</v>
      </c>
      <c r="O567" s="12">
        <f t="shared" ca="1" si="222"/>
        <v>1.0052684220000001</v>
      </c>
      <c r="P567" s="17">
        <f t="shared" si="223"/>
        <v>0</v>
      </c>
      <c r="Q567" s="14">
        <f t="shared" ca="1" si="224"/>
        <v>5.2684220000000002</v>
      </c>
      <c r="R567" s="20">
        <f t="shared" si="228"/>
        <v>0</v>
      </c>
      <c r="S567" s="14">
        <f t="shared" si="225"/>
        <v>0</v>
      </c>
      <c r="T567" s="4" t="str">
        <f t="shared" si="226"/>
        <v>J=</v>
      </c>
      <c r="U567" s="29">
        <f t="shared" si="227"/>
        <v>45722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67">
        <f t="shared" si="231"/>
        <v>45701</v>
      </c>
      <c r="B568" s="68">
        <f t="shared" ca="1" si="212"/>
        <v>1005.86732799</v>
      </c>
      <c r="C568" s="14">
        <f t="shared" si="213"/>
        <v>1000</v>
      </c>
      <c r="D568" s="58">
        <f t="shared" si="229"/>
        <v>45698</v>
      </c>
      <c r="E568" s="57">
        <f ca="1">IF(D568&lt;$B$1,VLOOKUP(D568,[1]DI!$A$4:$B$15000,2,FALSE),0)</f>
        <v>0.13150000000000001</v>
      </c>
      <c r="F568" s="14">
        <f t="shared" ca="1" si="214"/>
        <v>1.0004903700000001</v>
      </c>
      <c r="G568" s="70">
        <f t="shared" ca="1" si="215"/>
        <v>1.2866606630498201</v>
      </c>
      <c r="H568" s="70">
        <f t="shared" ca="1" si="216"/>
        <v>1.28050355221707</v>
      </c>
      <c r="I568" s="14">
        <f t="shared" ca="1" si="217"/>
        <v>1.00480835</v>
      </c>
      <c r="J568" s="13">
        <f t="shared" si="230"/>
        <v>2.69E-2</v>
      </c>
      <c r="K568" s="29">
        <f t="shared" si="218"/>
        <v>45687</v>
      </c>
      <c r="L568" s="2">
        <f t="shared" si="219"/>
        <v>10</v>
      </c>
      <c r="M568" s="17">
        <f t="shared" si="220"/>
        <v>10</v>
      </c>
      <c r="N568" s="12">
        <f t="shared" si="221"/>
        <v>1.00105391</v>
      </c>
      <c r="O568" s="12">
        <f t="shared" ca="1" si="222"/>
        <v>1.0058673279999999</v>
      </c>
      <c r="P568" s="17">
        <f t="shared" si="223"/>
        <v>0</v>
      </c>
      <c r="Q568" s="14">
        <f t="shared" ca="1" si="224"/>
        <v>5.8673279899999997</v>
      </c>
      <c r="R568" s="20">
        <f t="shared" si="228"/>
        <v>0</v>
      </c>
      <c r="S568" s="14">
        <f t="shared" si="225"/>
        <v>0</v>
      </c>
      <c r="T568" s="4" t="str">
        <f t="shared" si="226"/>
        <v>J=</v>
      </c>
      <c r="U568" s="29">
        <f t="shared" si="227"/>
        <v>45722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67">
        <f t="shared" si="231"/>
        <v>45702</v>
      </c>
      <c r="B569" s="68">
        <f t="shared" ca="1" si="212"/>
        <v>1006.466588</v>
      </c>
      <c r="C569" s="14">
        <f t="shared" si="213"/>
        <v>1000</v>
      </c>
      <c r="D569" s="58">
        <f t="shared" si="229"/>
        <v>45699</v>
      </c>
      <c r="E569" s="57">
        <f ca="1">IF(D569&lt;$B$1,VLOOKUP(D569,[1]DI!$A$4:$B$15000,2,FALSE),0)</f>
        <v>0.13150000000000001</v>
      </c>
      <c r="F569" s="14">
        <f t="shared" ca="1" si="214"/>
        <v>1.0004903700000001</v>
      </c>
      <c r="G569" s="70">
        <f t="shared" ca="1" si="215"/>
        <v>1.2872916028391601</v>
      </c>
      <c r="H569" s="70">
        <f t="shared" ca="1" si="216"/>
        <v>1.28050355221707</v>
      </c>
      <c r="I569" s="14">
        <f t="shared" ca="1" si="217"/>
        <v>1.00530108</v>
      </c>
      <c r="J569" s="13">
        <f t="shared" si="230"/>
        <v>2.69E-2</v>
      </c>
      <c r="K569" s="29">
        <f t="shared" si="218"/>
        <v>45687</v>
      </c>
      <c r="L569" s="2">
        <f t="shared" si="219"/>
        <v>11</v>
      </c>
      <c r="M569" s="17">
        <f t="shared" si="220"/>
        <v>11</v>
      </c>
      <c r="N569" s="12">
        <f t="shared" si="221"/>
        <v>1.0011593620000001</v>
      </c>
      <c r="O569" s="12">
        <f t="shared" ca="1" si="222"/>
        <v>1.0064665880000001</v>
      </c>
      <c r="P569" s="17">
        <f t="shared" si="223"/>
        <v>0</v>
      </c>
      <c r="Q569" s="14">
        <f t="shared" ca="1" si="224"/>
        <v>6.4665879999999998</v>
      </c>
      <c r="R569" s="20">
        <f t="shared" si="228"/>
        <v>0</v>
      </c>
      <c r="S569" s="14">
        <f t="shared" si="225"/>
        <v>0</v>
      </c>
      <c r="T569" s="4" t="str">
        <f t="shared" si="226"/>
        <v>J=</v>
      </c>
      <c r="U569" s="29">
        <f t="shared" si="227"/>
        <v>45722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67">
        <f t="shared" si="231"/>
        <v>45705</v>
      </c>
      <c r="B570" s="68">
        <f t="shared" ca="1" si="212"/>
        <v>1007.066204</v>
      </c>
      <c r="C570" s="14">
        <f t="shared" si="213"/>
        <v>1000</v>
      </c>
      <c r="D570" s="58">
        <f t="shared" si="229"/>
        <v>45700</v>
      </c>
      <c r="E570" s="57">
        <f ca="1">IF(D570&lt;$B$1,VLOOKUP(D570,[1]DI!$A$4:$B$15000,2,FALSE),0)</f>
        <v>0.13150000000000001</v>
      </c>
      <c r="F570" s="14">
        <f t="shared" ca="1" si="214"/>
        <v>1.0004903700000001</v>
      </c>
      <c r="G570" s="70">
        <f t="shared" ca="1" si="215"/>
        <v>1.2879228520224399</v>
      </c>
      <c r="H570" s="70">
        <f t="shared" ca="1" si="216"/>
        <v>1.28050355221707</v>
      </c>
      <c r="I570" s="14">
        <f t="shared" ca="1" si="217"/>
        <v>1.00579405</v>
      </c>
      <c r="J570" s="13">
        <f t="shared" si="230"/>
        <v>2.69E-2</v>
      </c>
      <c r="K570" s="29">
        <f t="shared" si="218"/>
        <v>45687</v>
      </c>
      <c r="L570" s="2">
        <f t="shared" si="219"/>
        <v>12</v>
      </c>
      <c r="M570" s="17">
        <f t="shared" si="220"/>
        <v>12</v>
      </c>
      <c r="N570" s="12">
        <f t="shared" si="221"/>
        <v>1.0012648260000001</v>
      </c>
      <c r="O570" s="12">
        <f t="shared" ca="1" si="222"/>
        <v>1.007066204</v>
      </c>
      <c r="P570" s="17">
        <f t="shared" si="223"/>
        <v>0</v>
      </c>
      <c r="Q570" s="14">
        <f t="shared" ca="1" si="224"/>
        <v>7.0662039999999999</v>
      </c>
      <c r="R570" s="20">
        <f t="shared" si="228"/>
        <v>0</v>
      </c>
      <c r="S570" s="14">
        <f t="shared" si="225"/>
        <v>0</v>
      </c>
      <c r="T570" s="4" t="str">
        <f t="shared" si="226"/>
        <v>J=</v>
      </c>
      <c r="U570" s="29">
        <f t="shared" si="227"/>
        <v>45722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67">
        <f t="shared" si="231"/>
        <v>45706</v>
      </c>
      <c r="B571" s="68">
        <f t="shared" ca="1" si="212"/>
        <v>1007.666175</v>
      </c>
      <c r="C571" s="14">
        <f t="shared" si="213"/>
        <v>1000</v>
      </c>
      <c r="D571" s="58">
        <f t="shared" si="229"/>
        <v>45701</v>
      </c>
      <c r="E571" s="57">
        <f ca="1">IF(D571&lt;$B$1,VLOOKUP(D571,[1]DI!$A$4:$B$15000,2,FALSE),0)</f>
        <v>0.13150000000000001</v>
      </c>
      <c r="F571" s="14">
        <f t="shared" ca="1" si="214"/>
        <v>1.0004903700000001</v>
      </c>
      <c r="G571" s="70">
        <f t="shared" ca="1" si="215"/>
        <v>1.28855441075139</v>
      </c>
      <c r="H571" s="70">
        <f t="shared" ca="1" si="216"/>
        <v>1.28050355221707</v>
      </c>
      <c r="I571" s="14">
        <f t="shared" ca="1" si="217"/>
        <v>1.0062872599999999</v>
      </c>
      <c r="J571" s="13">
        <f t="shared" si="230"/>
        <v>2.69E-2</v>
      </c>
      <c r="K571" s="29">
        <f t="shared" si="218"/>
        <v>45687</v>
      </c>
      <c r="L571" s="2">
        <f t="shared" si="219"/>
        <v>13</v>
      </c>
      <c r="M571" s="17">
        <f t="shared" si="220"/>
        <v>13</v>
      </c>
      <c r="N571" s="12">
        <f t="shared" si="221"/>
        <v>1.0013703</v>
      </c>
      <c r="O571" s="12">
        <f t="shared" ca="1" si="222"/>
        <v>1.007666175</v>
      </c>
      <c r="P571" s="17">
        <f t="shared" si="223"/>
        <v>0</v>
      </c>
      <c r="Q571" s="14">
        <f t="shared" ca="1" si="224"/>
        <v>7.666175</v>
      </c>
      <c r="R571" s="20">
        <f t="shared" si="228"/>
        <v>0</v>
      </c>
      <c r="S571" s="14">
        <f t="shared" si="225"/>
        <v>0</v>
      </c>
      <c r="T571" s="4" t="str">
        <f t="shared" si="226"/>
        <v>J=</v>
      </c>
      <c r="U571" s="29">
        <f t="shared" si="227"/>
        <v>45722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67">
        <f t="shared" si="231"/>
        <v>45707</v>
      </c>
      <c r="B572" s="68">
        <f t="shared" ca="1" si="212"/>
        <v>1008.2665019900001</v>
      </c>
      <c r="C572" s="14">
        <f t="shared" si="213"/>
        <v>1000</v>
      </c>
      <c r="D572" s="58">
        <f t="shared" si="229"/>
        <v>45702</v>
      </c>
      <c r="E572" s="57">
        <f ca="1">IF(D572&lt;$B$1,VLOOKUP(D572,[1]DI!$A$4:$B$15000,2,FALSE),0)</f>
        <v>0.13150000000000001</v>
      </c>
      <c r="F572" s="14">
        <f t="shared" ca="1" si="214"/>
        <v>1.0004903700000001</v>
      </c>
      <c r="G572" s="70">
        <f t="shared" ca="1" si="215"/>
        <v>1.2891862791777899</v>
      </c>
      <c r="H572" s="70">
        <f t="shared" ca="1" si="216"/>
        <v>1.28050355221707</v>
      </c>
      <c r="I572" s="14">
        <f t="shared" ca="1" si="217"/>
        <v>1.0067807099999999</v>
      </c>
      <c r="J572" s="13">
        <f t="shared" si="230"/>
        <v>2.69E-2</v>
      </c>
      <c r="K572" s="29">
        <f t="shared" si="218"/>
        <v>45687</v>
      </c>
      <c r="L572" s="2">
        <f t="shared" si="219"/>
        <v>14</v>
      </c>
      <c r="M572" s="17">
        <f t="shared" si="220"/>
        <v>14</v>
      </c>
      <c r="N572" s="12">
        <f t="shared" si="221"/>
        <v>1.001475785</v>
      </c>
      <c r="O572" s="12">
        <f t="shared" ca="1" si="222"/>
        <v>1.0082665019999999</v>
      </c>
      <c r="P572" s="17">
        <f t="shared" si="223"/>
        <v>0</v>
      </c>
      <c r="Q572" s="14">
        <f t="shared" ca="1" si="224"/>
        <v>8.2665019900000001</v>
      </c>
      <c r="R572" s="20">
        <f t="shared" si="228"/>
        <v>0</v>
      </c>
      <c r="S572" s="14">
        <f t="shared" si="225"/>
        <v>0</v>
      </c>
      <c r="T572" s="4" t="str">
        <f t="shared" si="226"/>
        <v>J=</v>
      </c>
      <c r="U572" s="29">
        <f t="shared" si="227"/>
        <v>45722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67">
        <f t="shared" si="231"/>
        <v>45708</v>
      </c>
      <c r="B573" s="68">
        <f t="shared" ca="1" si="212"/>
        <v>1008.867195</v>
      </c>
      <c r="C573" s="14">
        <f t="shared" si="213"/>
        <v>1000</v>
      </c>
      <c r="D573" s="58">
        <f t="shared" si="229"/>
        <v>45705</v>
      </c>
      <c r="E573" s="57">
        <f ca="1">IF(D573&lt;$B$1,VLOOKUP(D573,[1]DI!$A$4:$B$15000,2,FALSE),0)</f>
        <v>0.13150000000000001</v>
      </c>
      <c r="F573" s="14">
        <f t="shared" ca="1" si="214"/>
        <v>1.0004903700000001</v>
      </c>
      <c r="G573" s="70">
        <f t="shared" ca="1" si="215"/>
        <v>1.2898184574535101</v>
      </c>
      <c r="H573" s="70">
        <f t="shared" ca="1" si="216"/>
        <v>1.28050355221707</v>
      </c>
      <c r="I573" s="14">
        <f t="shared" ca="1" si="217"/>
        <v>1.00727441</v>
      </c>
      <c r="J573" s="13">
        <f t="shared" si="230"/>
        <v>2.69E-2</v>
      </c>
      <c r="K573" s="29">
        <f t="shared" si="218"/>
        <v>45687</v>
      </c>
      <c r="L573" s="2">
        <f t="shared" si="219"/>
        <v>15</v>
      </c>
      <c r="M573" s="17">
        <f t="shared" si="220"/>
        <v>15</v>
      </c>
      <c r="N573" s="12">
        <f t="shared" si="221"/>
        <v>1.0015812820000001</v>
      </c>
      <c r="O573" s="12">
        <f t="shared" ca="1" si="222"/>
        <v>1.0088671950000001</v>
      </c>
      <c r="P573" s="17">
        <f t="shared" si="223"/>
        <v>0</v>
      </c>
      <c r="Q573" s="14">
        <f t="shared" ca="1" si="224"/>
        <v>8.8671950000000006</v>
      </c>
      <c r="R573" s="20">
        <f t="shared" si="228"/>
        <v>0</v>
      </c>
      <c r="S573" s="14">
        <f t="shared" si="225"/>
        <v>0</v>
      </c>
      <c r="T573" s="4" t="str">
        <f t="shared" si="226"/>
        <v>J=</v>
      </c>
      <c r="U573" s="29">
        <f t="shared" si="227"/>
        <v>45722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67">
        <f t="shared" si="231"/>
        <v>45709</v>
      </c>
      <c r="B574" s="68">
        <f t="shared" ca="1" si="212"/>
        <v>1009.468244</v>
      </c>
      <c r="C574" s="14">
        <f t="shared" si="213"/>
        <v>1000</v>
      </c>
      <c r="D574" s="58">
        <f t="shared" si="229"/>
        <v>45706</v>
      </c>
      <c r="E574" s="57">
        <f ca="1">IF(D574&lt;$B$1,VLOOKUP(D574,[1]DI!$A$4:$B$15000,2,FALSE),0)</f>
        <v>0.13150000000000001</v>
      </c>
      <c r="F574" s="14">
        <f t="shared" ca="1" si="214"/>
        <v>1.0004903700000001</v>
      </c>
      <c r="G574" s="70">
        <f t="shared" ca="1" si="215"/>
        <v>1.29045094573049</v>
      </c>
      <c r="H574" s="70">
        <f t="shared" ca="1" si="216"/>
        <v>1.28050355221707</v>
      </c>
      <c r="I574" s="14">
        <f t="shared" ca="1" si="217"/>
        <v>1.0077683500000001</v>
      </c>
      <c r="J574" s="13">
        <f t="shared" si="230"/>
        <v>2.69E-2</v>
      </c>
      <c r="K574" s="29">
        <f t="shared" si="218"/>
        <v>45687</v>
      </c>
      <c r="L574" s="2">
        <f t="shared" si="219"/>
        <v>16</v>
      </c>
      <c r="M574" s="17">
        <f t="shared" si="220"/>
        <v>16</v>
      </c>
      <c r="N574" s="12">
        <f t="shared" si="221"/>
        <v>1.0016867899999999</v>
      </c>
      <c r="O574" s="12">
        <f t="shared" ca="1" si="222"/>
        <v>1.009468244</v>
      </c>
      <c r="P574" s="17">
        <f t="shared" si="223"/>
        <v>0</v>
      </c>
      <c r="Q574" s="14">
        <f t="shared" ca="1" si="224"/>
        <v>9.4682440000000003</v>
      </c>
      <c r="R574" s="20">
        <f t="shared" si="228"/>
        <v>0</v>
      </c>
      <c r="S574" s="14">
        <f t="shared" si="225"/>
        <v>0</v>
      </c>
      <c r="T574" s="4" t="str">
        <f t="shared" si="226"/>
        <v>J=</v>
      </c>
      <c r="U574" s="29">
        <f t="shared" si="227"/>
        <v>45722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67">
        <f t="shared" si="231"/>
        <v>45712</v>
      </c>
      <c r="B575" s="68">
        <f t="shared" ca="1" si="212"/>
        <v>1010.0696370000001</v>
      </c>
      <c r="C575" s="14">
        <f t="shared" si="213"/>
        <v>1000</v>
      </c>
      <c r="D575" s="58">
        <f t="shared" si="229"/>
        <v>45707</v>
      </c>
      <c r="E575" s="57">
        <f ca="1">IF(D575&lt;$B$1,VLOOKUP(D575,[1]DI!$A$4:$B$15000,2,FALSE),0)</f>
        <v>0.13150000000000001</v>
      </c>
      <c r="F575" s="14">
        <f t="shared" ca="1" si="214"/>
        <v>1.0004903700000001</v>
      </c>
      <c r="G575" s="70">
        <f t="shared" ca="1" si="215"/>
        <v>1.2910837441607499</v>
      </c>
      <c r="H575" s="70">
        <f t="shared" ca="1" si="216"/>
        <v>1.28050355221707</v>
      </c>
      <c r="I575" s="14">
        <f t="shared" ca="1" si="217"/>
        <v>1.0082625199999999</v>
      </c>
      <c r="J575" s="13">
        <f t="shared" si="230"/>
        <v>2.69E-2</v>
      </c>
      <c r="K575" s="29">
        <f t="shared" si="218"/>
        <v>45687</v>
      </c>
      <c r="L575" s="2">
        <f t="shared" si="219"/>
        <v>17</v>
      </c>
      <c r="M575" s="17">
        <f t="shared" si="220"/>
        <v>17</v>
      </c>
      <c r="N575" s="12">
        <f t="shared" si="221"/>
        <v>1.001792308</v>
      </c>
      <c r="O575" s="12">
        <f t="shared" ca="1" si="222"/>
        <v>1.010069637</v>
      </c>
      <c r="P575" s="17">
        <f t="shared" si="223"/>
        <v>0</v>
      </c>
      <c r="Q575" s="14">
        <f t="shared" ca="1" si="224"/>
        <v>10.069637</v>
      </c>
      <c r="R575" s="20">
        <f t="shared" si="228"/>
        <v>0</v>
      </c>
      <c r="S575" s="14">
        <f t="shared" si="225"/>
        <v>0</v>
      </c>
      <c r="T575" s="4" t="str">
        <f t="shared" si="226"/>
        <v>J=</v>
      </c>
      <c r="U575" s="29">
        <f t="shared" si="227"/>
        <v>45722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67">
        <f t="shared" si="231"/>
        <v>45713</v>
      </c>
      <c r="B576" s="68">
        <f t="shared" ca="1" si="212"/>
        <v>1010.671407</v>
      </c>
      <c r="C576" s="14">
        <f t="shared" si="213"/>
        <v>1000</v>
      </c>
      <c r="D576" s="58">
        <f t="shared" si="229"/>
        <v>45708</v>
      </c>
      <c r="E576" s="57">
        <f ca="1">IF(D576&lt;$B$1,VLOOKUP(D576,[1]DI!$A$4:$B$15000,2,FALSE),0)</f>
        <v>0.13150000000000001</v>
      </c>
      <c r="F576" s="14">
        <f t="shared" ca="1" si="214"/>
        <v>1.0004903700000001</v>
      </c>
      <c r="G576" s="70">
        <f t="shared" ca="1" si="215"/>
        <v>1.2917168528963701</v>
      </c>
      <c r="H576" s="70">
        <f t="shared" ca="1" si="216"/>
        <v>1.28050355221707</v>
      </c>
      <c r="I576" s="14">
        <f t="shared" ca="1" si="217"/>
        <v>1.00875695</v>
      </c>
      <c r="J576" s="13">
        <f t="shared" si="230"/>
        <v>2.69E-2</v>
      </c>
      <c r="K576" s="29">
        <f t="shared" si="218"/>
        <v>45687</v>
      </c>
      <c r="L576" s="2">
        <f t="shared" si="219"/>
        <v>18</v>
      </c>
      <c r="M576" s="17">
        <f t="shared" si="220"/>
        <v>18</v>
      </c>
      <c r="N576" s="12">
        <f t="shared" si="221"/>
        <v>1.0018978380000001</v>
      </c>
      <c r="O576" s="12">
        <f t="shared" ca="1" si="222"/>
        <v>1.010671407</v>
      </c>
      <c r="P576" s="17">
        <f t="shared" si="223"/>
        <v>0</v>
      </c>
      <c r="Q576" s="14">
        <f t="shared" ca="1" si="224"/>
        <v>10.671407</v>
      </c>
      <c r="R576" s="20">
        <f t="shared" si="228"/>
        <v>0</v>
      </c>
      <c r="S576" s="14">
        <f t="shared" si="225"/>
        <v>0</v>
      </c>
      <c r="T576" s="4" t="str">
        <f t="shared" si="226"/>
        <v>J=</v>
      </c>
      <c r="U576" s="29">
        <f t="shared" si="227"/>
        <v>45722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67">
        <f t="shared" si="231"/>
        <v>45714</v>
      </c>
      <c r="B577" s="68">
        <f t="shared" ca="1" si="212"/>
        <v>1011.273523</v>
      </c>
      <c r="C577" s="14">
        <f t="shared" si="213"/>
        <v>1000</v>
      </c>
      <c r="D577" s="58">
        <f t="shared" si="229"/>
        <v>45709</v>
      </c>
      <c r="E577" s="57">
        <f ca="1">IF(D577&lt;$B$1,VLOOKUP(D577,[1]DI!$A$4:$B$15000,2,FALSE),0)</f>
        <v>0.13150000000000001</v>
      </c>
      <c r="F577" s="14">
        <f t="shared" ca="1" si="214"/>
        <v>1.0004903700000001</v>
      </c>
      <c r="G577" s="70">
        <f t="shared" ca="1" si="215"/>
        <v>1.2923502720895299</v>
      </c>
      <c r="H577" s="70">
        <f t="shared" ca="1" si="216"/>
        <v>1.28050355221707</v>
      </c>
      <c r="I577" s="14">
        <f t="shared" ca="1" si="217"/>
        <v>1.00925161</v>
      </c>
      <c r="J577" s="13">
        <f t="shared" si="230"/>
        <v>2.69E-2</v>
      </c>
      <c r="K577" s="29">
        <f t="shared" si="218"/>
        <v>45687</v>
      </c>
      <c r="L577" s="2">
        <f t="shared" si="219"/>
        <v>19</v>
      </c>
      <c r="M577" s="17">
        <f t="shared" si="220"/>
        <v>19</v>
      </c>
      <c r="N577" s="12">
        <f t="shared" si="221"/>
        <v>1.002003379</v>
      </c>
      <c r="O577" s="12">
        <f t="shared" ca="1" si="222"/>
        <v>1.0112735230000001</v>
      </c>
      <c r="P577" s="17">
        <f t="shared" si="223"/>
        <v>0</v>
      </c>
      <c r="Q577" s="14">
        <f t="shared" ca="1" si="224"/>
        <v>11.273523000000001</v>
      </c>
      <c r="R577" s="20">
        <f t="shared" si="228"/>
        <v>0</v>
      </c>
      <c r="S577" s="14">
        <f t="shared" si="225"/>
        <v>0</v>
      </c>
      <c r="T577" s="4" t="str">
        <f t="shared" si="226"/>
        <v>J=</v>
      </c>
      <c r="U577" s="29">
        <f t="shared" si="227"/>
        <v>45722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67">
        <f t="shared" si="231"/>
        <v>45715</v>
      </c>
      <c r="B578" s="68">
        <f t="shared" ca="1" si="212"/>
        <v>1011.876006</v>
      </c>
      <c r="C578" s="14">
        <f t="shared" si="213"/>
        <v>1000</v>
      </c>
      <c r="D578" s="58">
        <f t="shared" si="229"/>
        <v>45712</v>
      </c>
      <c r="E578" s="57">
        <f ca="1">IF(D578&lt;$B$1,VLOOKUP(D578,[1]DI!$A$4:$B$15000,2,FALSE),0)</f>
        <v>0.13150000000000001</v>
      </c>
      <c r="F578" s="14">
        <f t="shared" ca="1" si="214"/>
        <v>1.0004903700000001</v>
      </c>
      <c r="G578" s="70">
        <f t="shared" ca="1" si="215"/>
        <v>1.2929840018924501</v>
      </c>
      <c r="H578" s="70">
        <f t="shared" ca="1" si="216"/>
        <v>1.28050355221707</v>
      </c>
      <c r="I578" s="14">
        <f t="shared" ca="1" si="217"/>
        <v>1.00974652</v>
      </c>
      <c r="J578" s="13">
        <f t="shared" si="230"/>
        <v>2.69E-2</v>
      </c>
      <c r="K578" s="29">
        <f t="shared" si="218"/>
        <v>45687</v>
      </c>
      <c r="L578" s="2">
        <f t="shared" si="219"/>
        <v>20</v>
      </c>
      <c r="M578" s="17">
        <f t="shared" si="220"/>
        <v>20</v>
      </c>
      <c r="N578" s="12">
        <f t="shared" si="221"/>
        <v>1.002108931</v>
      </c>
      <c r="O578" s="12">
        <f t="shared" ca="1" si="222"/>
        <v>1.0118760060000001</v>
      </c>
      <c r="P578" s="17">
        <f t="shared" si="223"/>
        <v>0</v>
      </c>
      <c r="Q578" s="14">
        <f t="shared" ca="1" si="224"/>
        <v>11.876006</v>
      </c>
      <c r="R578" s="20">
        <f t="shared" si="228"/>
        <v>0</v>
      </c>
      <c r="S578" s="14">
        <f t="shared" si="225"/>
        <v>0</v>
      </c>
      <c r="T578" s="4" t="str">
        <f t="shared" si="226"/>
        <v>J=</v>
      </c>
      <c r="U578" s="29">
        <f t="shared" si="227"/>
        <v>45722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67">
        <f t="shared" si="231"/>
        <v>45716</v>
      </c>
      <c r="B579" s="68">
        <f t="shared" ca="1" si="212"/>
        <v>1012.478845</v>
      </c>
      <c r="C579" s="14">
        <f t="shared" si="213"/>
        <v>1000</v>
      </c>
      <c r="D579" s="58">
        <f t="shared" si="229"/>
        <v>45713</v>
      </c>
      <c r="E579" s="57">
        <f ca="1">IF(D579&lt;$B$1,VLOOKUP(D579,[1]DI!$A$4:$B$15000,2,FALSE),0)</f>
        <v>0.13150000000000001</v>
      </c>
      <c r="F579" s="14">
        <f t="shared" ca="1" si="214"/>
        <v>1.0004903700000001</v>
      </c>
      <c r="G579" s="70">
        <f t="shared" ca="1" si="215"/>
        <v>1.2936180424574599</v>
      </c>
      <c r="H579" s="70">
        <f t="shared" ca="1" si="216"/>
        <v>1.28050355221707</v>
      </c>
      <c r="I579" s="14">
        <f t="shared" ca="1" si="217"/>
        <v>1.0102416700000001</v>
      </c>
      <c r="J579" s="13">
        <f t="shared" si="230"/>
        <v>2.69E-2</v>
      </c>
      <c r="K579" s="29">
        <f t="shared" si="218"/>
        <v>45687</v>
      </c>
      <c r="L579" s="2">
        <f t="shared" si="219"/>
        <v>21</v>
      </c>
      <c r="M579" s="17">
        <f t="shared" si="220"/>
        <v>21</v>
      </c>
      <c r="N579" s="12">
        <f t="shared" si="221"/>
        <v>1.002214495</v>
      </c>
      <c r="O579" s="12">
        <f t="shared" ca="1" si="222"/>
        <v>1.012478845</v>
      </c>
      <c r="P579" s="17">
        <f t="shared" si="223"/>
        <v>0</v>
      </c>
      <c r="Q579" s="14">
        <f t="shared" ca="1" si="224"/>
        <v>12.478845</v>
      </c>
      <c r="R579" s="20">
        <f t="shared" si="228"/>
        <v>0</v>
      </c>
      <c r="S579" s="14">
        <f t="shared" si="225"/>
        <v>0</v>
      </c>
      <c r="T579" s="4" t="str">
        <f t="shared" si="226"/>
        <v>J=</v>
      </c>
      <c r="U579" s="29">
        <f t="shared" si="227"/>
        <v>45722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67">
        <f t="shared" si="231"/>
        <v>45721</v>
      </c>
      <c r="B580" s="68">
        <f t="shared" ca="1" si="212"/>
        <v>1013.08204</v>
      </c>
      <c r="C580" s="14">
        <f t="shared" si="213"/>
        <v>1000</v>
      </c>
      <c r="D580" s="58">
        <f t="shared" si="229"/>
        <v>45714</v>
      </c>
      <c r="E580" s="57">
        <f ca="1">IF(D580&lt;$B$1,VLOOKUP(D580,[1]DI!$A$4:$B$15000,2,FALSE),0)</f>
        <v>0.13150000000000001</v>
      </c>
      <c r="F580" s="14">
        <f t="shared" ca="1" si="214"/>
        <v>1.0004903700000001</v>
      </c>
      <c r="G580" s="70">
        <f t="shared" ca="1" si="215"/>
        <v>1.2942523939369399</v>
      </c>
      <c r="H580" s="70">
        <f t="shared" ca="1" si="216"/>
        <v>1.28050355221707</v>
      </c>
      <c r="I580" s="14">
        <f t="shared" ca="1" si="217"/>
        <v>1.0107370600000001</v>
      </c>
      <c r="J580" s="13">
        <f t="shared" si="230"/>
        <v>2.69E-2</v>
      </c>
      <c r="K580" s="29">
        <f t="shared" si="218"/>
        <v>45687</v>
      </c>
      <c r="L580" s="2">
        <f t="shared" si="219"/>
        <v>22</v>
      </c>
      <c r="M580" s="17">
        <f t="shared" si="220"/>
        <v>22</v>
      </c>
      <c r="N580" s="12">
        <f t="shared" si="221"/>
        <v>1.002320069</v>
      </c>
      <c r="O580" s="12">
        <f t="shared" ca="1" si="222"/>
        <v>1.01308204</v>
      </c>
      <c r="P580" s="17">
        <f t="shared" si="223"/>
        <v>0</v>
      </c>
      <c r="Q580" s="14">
        <f t="shared" ca="1" si="224"/>
        <v>13.082039999999999</v>
      </c>
      <c r="R580" s="20">
        <f t="shared" si="228"/>
        <v>0</v>
      </c>
      <c r="S580" s="14">
        <f t="shared" si="225"/>
        <v>0</v>
      </c>
      <c r="T580" s="4" t="str">
        <f t="shared" si="226"/>
        <v>J=</v>
      </c>
      <c r="U580" s="29">
        <f t="shared" si="227"/>
        <v>45722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67">
        <f t="shared" si="231"/>
        <v>45722</v>
      </c>
      <c r="B581" s="68">
        <f t="shared" ca="1" si="212"/>
        <v>1013.685591</v>
      </c>
      <c r="C581" s="14">
        <f t="shared" si="213"/>
        <v>1000</v>
      </c>
      <c r="D581" s="58">
        <f t="shared" si="229"/>
        <v>45715</v>
      </c>
      <c r="E581" s="57">
        <f ca="1">IF(D581&lt;$B$1,VLOOKUP(D581,[1]DI!$A$4:$B$15000,2,FALSE),0)</f>
        <v>0.13150000000000001</v>
      </c>
      <c r="F581" s="14">
        <f t="shared" ca="1" si="214"/>
        <v>1.0004903700000001</v>
      </c>
      <c r="G581" s="70">
        <f t="shared" ca="1" si="215"/>
        <v>1.2948870564833499</v>
      </c>
      <c r="H581" s="70">
        <f t="shared" ca="1" si="216"/>
        <v>1.28050355221707</v>
      </c>
      <c r="I581" s="14">
        <f t="shared" ca="1" si="217"/>
        <v>1.0112326899999999</v>
      </c>
      <c r="J581" s="13">
        <f t="shared" si="230"/>
        <v>2.69E-2</v>
      </c>
      <c r="K581" s="29">
        <f t="shared" si="218"/>
        <v>45687</v>
      </c>
      <c r="L581" s="2">
        <f t="shared" si="219"/>
        <v>23</v>
      </c>
      <c r="M581" s="17">
        <f t="shared" si="220"/>
        <v>23</v>
      </c>
      <c r="N581" s="12">
        <f t="shared" si="221"/>
        <v>1.0024256540000001</v>
      </c>
      <c r="O581" s="12">
        <f t="shared" ca="1" si="222"/>
        <v>1.013685591</v>
      </c>
      <c r="P581" s="17">
        <f t="shared" si="223"/>
        <v>3</v>
      </c>
      <c r="Q581" s="14">
        <f t="shared" ca="1" si="224"/>
        <v>13.685591000000001</v>
      </c>
      <c r="R581" s="20">
        <f t="shared" si="228"/>
        <v>0</v>
      </c>
      <c r="S581" s="14">
        <f t="shared" si="225"/>
        <v>0</v>
      </c>
      <c r="T581" s="4" t="str">
        <f t="shared" si="226"/>
        <v>J=</v>
      </c>
      <c r="U581" s="29">
        <f t="shared" si="227"/>
        <v>45722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67">
        <f t="shared" si="231"/>
        <v>45723</v>
      </c>
      <c r="B582" s="68">
        <f t="shared" ref="B582:B645" ca="1" si="232">IF(A582&lt;=TODAY(),C582+Q582,IF(AND(A582&gt;TODAY(),A582&lt;=$B$1),IF(VLOOKUP(TODAY(),$A$10:$E$5000,4,FALSE)=0,"n.d",C582+Q582),"n.d"))</f>
        <v>1000.59576299</v>
      </c>
      <c r="C582" s="14">
        <f t="shared" ref="C582:C645" si="233">(C581-S581)</f>
        <v>1000</v>
      </c>
      <c r="D582" s="58">
        <f t="shared" si="229"/>
        <v>45716</v>
      </c>
      <c r="E582" s="57">
        <f ca="1">IF(D582&lt;$B$1,VLOOKUP(D582,[1]DI!$A$4:$B$15000,2,FALSE),0)</f>
        <v>0.13150000000000001</v>
      </c>
      <c r="F582" s="14">
        <f t="shared" ref="F582:F645" ca="1" si="234">ROUND(1+ROUND(((1+E582)^(1/252))-1,8),16)</f>
        <v>1.0004903700000001</v>
      </c>
      <c r="G582" s="70">
        <f t="shared" ref="G582:G645" ca="1" si="235">ROUND(F581*G581,16)</f>
        <v>1.2955220302492401</v>
      </c>
      <c r="H582" s="70">
        <f t="shared" ref="H582:H645" ca="1" si="236">IF(P581&gt;0,G581,H581)</f>
        <v>1.2948870564833499</v>
      </c>
      <c r="I582" s="14">
        <f t="shared" ref="I582:I645" ca="1" si="237">ROUND(G582/H582,8)</f>
        <v>1.0004903700000001</v>
      </c>
      <c r="J582" s="13">
        <f t="shared" si="230"/>
        <v>2.69E-2</v>
      </c>
      <c r="K582" s="29">
        <f t="shared" ref="K582:K645" si="238">IF(P581&gt;0,VLOOKUP(P581,X$12:AH$150,2),K581)</f>
        <v>45722</v>
      </c>
      <c r="L582" s="2">
        <f t="shared" ref="L582:L645" si="239">IF(A582&gt;K582,IF(NETWORKDAYS(K582,A582,$X$160:$X$544)-1=0,1,NETWORKDAYS(K582,A582,$X$160:$X$544)-1),0)</f>
        <v>1</v>
      </c>
      <c r="M582" s="17">
        <f t="shared" ref="M582:M645" si="240">IF(AND(L582=1,L581=1),1,IF(L582&gt;0,IF(L582=L581,L582+1,L582),0))</f>
        <v>1</v>
      </c>
      <c r="N582" s="12">
        <f t="shared" ref="N582:N645" si="241">ROUND((J582+1)^(M582/252),9)</f>
        <v>1.000105341</v>
      </c>
      <c r="O582" s="12">
        <f t="shared" ref="O582:O645" ca="1" si="242">ROUND(I582*N582,9)</f>
        <v>1.000595763</v>
      </c>
      <c r="P582" s="17">
        <f t="shared" ref="P582:P645" si="243">IF(VLOOKUP(A582,Y$12:AF$150,8)=VLOOKUP(A581,Y$12:AF$150,8),0,VLOOKUP(A582,Y$12:AF$150,8))</f>
        <v>0</v>
      </c>
      <c r="Q582" s="14">
        <f t="shared" ref="Q582:Q645" ca="1" si="244">TRUNC(((O582-1)*C582),8)</f>
        <v>0.59576298999999999</v>
      </c>
      <c r="R582" s="20">
        <f t="shared" si="228"/>
        <v>0</v>
      </c>
      <c r="S582" s="14">
        <f t="shared" ref="S582:S645" si="245">IF(R582&gt;0,TRUNC(R582*C582,8),0)</f>
        <v>0</v>
      </c>
      <c r="T582" s="4" t="str">
        <f t="shared" ref="T582:T645" si="246">IF(P581&gt;0,VLOOKUP(P581,X$12:AH$150,10),T581)</f>
        <v>J=</v>
      </c>
      <c r="U582" s="29">
        <f t="shared" ref="U582:U645" si="247">IF(P581&gt;0,VLOOKUP(P581,X$12:AH$150,11),U581)</f>
        <v>45747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67">
        <f t="shared" si="231"/>
        <v>45726</v>
      </c>
      <c r="B583" s="68">
        <f t="shared" ca="1" si="232"/>
        <v>1001.19187999</v>
      </c>
      <c r="C583" s="14">
        <f t="shared" si="233"/>
        <v>1000</v>
      </c>
      <c r="D583" s="58">
        <f t="shared" si="229"/>
        <v>45721</v>
      </c>
      <c r="E583" s="57">
        <f ca="1">IF(D583&lt;$B$1,VLOOKUP(D583,[1]DI!$A$4:$B$15000,2,FALSE),0)</f>
        <v>0.13150000000000001</v>
      </c>
      <c r="F583" s="14">
        <f t="shared" ca="1" si="234"/>
        <v>1.0004903700000001</v>
      </c>
      <c r="G583" s="70">
        <f t="shared" ca="1" si="235"/>
        <v>1.2961573153872099</v>
      </c>
      <c r="H583" s="70">
        <f t="shared" ca="1" si="236"/>
        <v>1.2948870564833499</v>
      </c>
      <c r="I583" s="14">
        <f t="shared" ca="1" si="237"/>
        <v>1.00098098</v>
      </c>
      <c r="J583" s="13">
        <f t="shared" si="230"/>
        <v>2.69E-2</v>
      </c>
      <c r="K583" s="29">
        <f t="shared" si="238"/>
        <v>45722</v>
      </c>
      <c r="L583" s="2">
        <f t="shared" si="239"/>
        <v>2</v>
      </c>
      <c r="M583" s="17">
        <f t="shared" si="240"/>
        <v>2</v>
      </c>
      <c r="N583" s="12">
        <f t="shared" si="241"/>
        <v>1.0002106930000001</v>
      </c>
      <c r="O583" s="12">
        <f t="shared" ca="1" si="242"/>
        <v>1.0011918799999999</v>
      </c>
      <c r="P583" s="17">
        <f t="shared" si="243"/>
        <v>0</v>
      </c>
      <c r="Q583" s="14">
        <f t="shared" ca="1" si="244"/>
        <v>1.1918799899999999</v>
      </c>
      <c r="R583" s="20">
        <f t="shared" si="228"/>
        <v>0</v>
      </c>
      <c r="S583" s="14">
        <f t="shared" si="245"/>
        <v>0</v>
      </c>
      <c r="T583" s="4" t="str">
        <f t="shared" si="246"/>
        <v>J=</v>
      </c>
      <c r="U583" s="29">
        <f t="shared" si="247"/>
        <v>45747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67">
        <f t="shared" si="231"/>
        <v>45727</v>
      </c>
      <c r="B584" s="68">
        <f t="shared" ca="1" si="232"/>
        <v>1001.78835199</v>
      </c>
      <c r="C584" s="14">
        <f t="shared" si="233"/>
        <v>1000</v>
      </c>
      <c r="D584" s="58">
        <f t="shared" si="229"/>
        <v>45722</v>
      </c>
      <c r="E584" s="57">
        <f ca="1">IF(D584&lt;$B$1,VLOOKUP(D584,[1]DI!$A$4:$B$15000,2,FALSE),0)</f>
        <v>0.13150000000000001</v>
      </c>
      <c r="F584" s="14">
        <f t="shared" ca="1" si="234"/>
        <v>1.0004903700000001</v>
      </c>
      <c r="G584" s="70">
        <f t="shared" ca="1" si="235"/>
        <v>1.2967929120499599</v>
      </c>
      <c r="H584" s="70">
        <f t="shared" ca="1" si="236"/>
        <v>1.2948870564833499</v>
      </c>
      <c r="I584" s="14">
        <f t="shared" ca="1" si="237"/>
        <v>1.0014718300000001</v>
      </c>
      <c r="J584" s="13">
        <f t="shared" si="230"/>
        <v>2.69E-2</v>
      </c>
      <c r="K584" s="29">
        <f t="shared" si="238"/>
        <v>45722</v>
      </c>
      <c r="L584" s="2">
        <f t="shared" si="239"/>
        <v>3</v>
      </c>
      <c r="M584" s="17">
        <f t="shared" si="240"/>
        <v>3</v>
      </c>
      <c r="N584" s="12">
        <f t="shared" si="241"/>
        <v>1.000316057</v>
      </c>
      <c r="O584" s="12">
        <f t="shared" ca="1" si="242"/>
        <v>1.0017883519999999</v>
      </c>
      <c r="P584" s="17">
        <f t="shared" si="243"/>
        <v>0</v>
      </c>
      <c r="Q584" s="14">
        <f t="shared" ca="1" si="244"/>
        <v>1.78835199</v>
      </c>
      <c r="R584" s="20">
        <f t="shared" si="228"/>
        <v>0</v>
      </c>
      <c r="S584" s="14">
        <f t="shared" si="245"/>
        <v>0</v>
      </c>
      <c r="T584" s="4" t="str">
        <f t="shared" si="246"/>
        <v>J=</v>
      </c>
      <c r="U584" s="29">
        <f t="shared" si="247"/>
        <v>45747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67">
        <f t="shared" si="231"/>
        <v>45728</v>
      </c>
      <c r="B585" s="68">
        <f t="shared" ca="1" si="232"/>
        <v>1002.38517799</v>
      </c>
      <c r="C585" s="14">
        <f t="shared" si="233"/>
        <v>1000</v>
      </c>
      <c r="D585" s="58">
        <f t="shared" si="229"/>
        <v>45723</v>
      </c>
      <c r="E585" s="57">
        <f ca="1">IF(D585&lt;$B$1,VLOOKUP(D585,[1]DI!$A$4:$B$15000,2,FALSE),0)</f>
        <v>0.13150000000000001</v>
      </c>
      <c r="F585" s="14">
        <f t="shared" ca="1" si="234"/>
        <v>1.0004903700000001</v>
      </c>
      <c r="G585" s="70">
        <f t="shared" ca="1" si="235"/>
        <v>1.29742882039024</v>
      </c>
      <c r="H585" s="70">
        <f t="shared" ca="1" si="236"/>
        <v>1.2948870564833499</v>
      </c>
      <c r="I585" s="14">
        <f t="shared" ca="1" si="237"/>
        <v>1.00196292</v>
      </c>
      <c r="J585" s="13">
        <f t="shared" si="230"/>
        <v>2.69E-2</v>
      </c>
      <c r="K585" s="29">
        <f t="shared" si="238"/>
        <v>45722</v>
      </c>
      <c r="L585" s="2">
        <f t="shared" si="239"/>
        <v>4</v>
      </c>
      <c r="M585" s="17">
        <f t="shared" si="240"/>
        <v>4</v>
      </c>
      <c r="N585" s="12">
        <f t="shared" si="241"/>
        <v>1.0004214309999999</v>
      </c>
      <c r="O585" s="12">
        <f t="shared" ca="1" si="242"/>
        <v>1.0023851779999999</v>
      </c>
      <c r="P585" s="17">
        <f t="shared" si="243"/>
        <v>0</v>
      </c>
      <c r="Q585" s="14">
        <f t="shared" ca="1" si="244"/>
        <v>2.3851779899999999</v>
      </c>
      <c r="R585" s="20">
        <f t="shared" si="228"/>
        <v>0</v>
      </c>
      <c r="S585" s="14">
        <f t="shared" si="245"/>
        <v>0</v>
      </c>
      <c r="T585" s="4" t="str">
        <f t="shared" si="246"/>
        <v>J=</v>
      </c>
      <c r="U585" s="29">
        <f t="shared" si="247"/>
        <v>45747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67">
        <f t="shared" si="231"/>
        <v>45729</v>
      </c>
      <c r="B586" s="68">
        <f t="shared" ca="1" si="232"/>
        <v>1002.9823689900001</v>
      </c>
      <c r="C586" s="14">
        <f t="shared" si="233"/>
        <v>1000</v>
      </c>
      <c r="D586" s="58">
        <f t="shared" si="229"/>
        <v>45726</v>
      </c>
      <c r="E586" s="57">
        <f ca="1">IF(D586&lt;$B$1,VLOOKUP(D586,[1]DI!$A$4:$B$15000,2,FALSE),0)</f>
        <v>0.13150000000000001</v>
      </c>
      <c r="F586" s="14">
        <f t="shared" ca="1" si="234"/>
        <v>1.0004903700000001</v>
      </c>
      <c r="G586" s="70">
        <f t="shared" ca="1" si="235"/>
        <v>1.29806504056089</v>
      </c>
      <c r="H586" s="70">
        <f t="shared" ca="1" si="236"/>
        <v>1.2948870564833499</v>
      </c>
      <c r="I586" s="14">
        <f t="shared" ca="1" si="237"/>
        <v>1.0024542599999999</v>
      </c>
      <c r="J586" s="13">
        <f t="shared" si="230"/>
        <v>2.69E-2</v>
      </c>
      <c r="K586" s="29">
        <f t="shared" si="238"/>
        <v>45722</v>
      </c>
      <c r="L586" s="2">
        <f t="shared" si="239"/>
        <v>5</v>
      </c>
      <c r="M586" s="17">
        <f t="shared" si="240"/>
        <v>5</v>
      </c>
      <c r="N586" s="12">
        <f t="shared" si="241"/>
        <v>1.000526816</v>
      </c>
      <c r="O586" s="12">
        <f t="shared" ca="1" si="242"/>
        <v>1.0029823689999999</v>
      </c>
      <c r="P586" s="17">
        <f t="shared" si="243"/>
        <v>0</v>
      </c>
      <c r="Q586" s="14">
        <f t="shared" ca="1" si="244"/>
        <v>2.9823689899999999</v>
      </c>
      <c r="R586" s="20">
        <f t="shared" si="228"/>
        <v>0</v>
      </c>
      <c r="S586" s="14">
        <f t="shared" si="245"/>
        <v>0</v>
      </c>
      <c r="T586" s="4" t="str">
        <f t="shared" si="246"/>
        <v>J=</v>
      </c>
      <c r="U586" s="29">
        <f t="shared" si="247"/>
        <v>45747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67">
        <f t="shared" si="231"/>
        <v>45730</v>
      </c>
      <c r="B587" s="68">
        <f t="shared" ca="1" si="232"/>
        <v>1003.5799050000001</v>
      </c>
      <c r="C587" s="14">
        <f t="shared" si="233"/>
        <v>1000</v>
      </c>
      <c r="D587" s="58">
        <f t="shared" si="229"/>
        <v>45727</v>
      </c>
      <c r="E587" s="57">
        <f ca="1">IF(D587&lt;$B$1,VLOOKUP(D587,[1]DI!$A$4:$B$15000,2,FALSE),0)</f>
        <v>0.13150000000000001</v>
      </c>
      <c r="F587" s="14">
        <f t="shared" ca="1" si="234"/>
        <v>1.0004903700000001</v>
      </c>
      <c r="G587" s="70">
        <f t="shared" ca="1" si="235"/>
        <v>1.2987015727148301</v>
      </c>
      <c r="H587" s="70">
        <f t="shared" ca="1" si="236"/>
        <v>1.2948870564833499</v>
      </c>
      <c r="I587" s="14">
        <f t="shared" ca="1" si="237"/>
        <v>1.00294583</v>
      </c>
      <c r="J587" s="13">
        <f t="shared" si="230"/>
        <v>2.69E-2</v>
      </c>
      <c r="K587" s="29">
        <f t="shared" si="238"/>
        <v>45722</v>
      </c>
      <c r="L587" s="2">
        <f t="shared" si="239"/>
        <v>6</v>
      </c>
      <c r="M587" s="17">
        <f t="shared" si="240"/>
        <v>6</v>
      </c>
      <c r="N587" s="12">
        <f t="shared" si="241"/>
        <v>1.000632213</v>
      </c>
      <c r="O587" s="12">
        <f t="shared" ca="1" si="242"/>
        <v>1.003579905</v>
      </c>
      <c r="P587" s="17">
        <f t="shared" si="243"/>
        <v>0</v>
      </c>
      <c r="Q587" s="14">
        <f t="shared" ca="1" si="244"/>
        <v>3.5799050000000001</v>
      </c>
      <c r="R587" s="20">
        <f t="shared" si="228"/>
        <v>0</v>
      </c>
      <c r="S587" s="14">
        <f t="shared" si="245"/>
        <v>0</v>
      </c>
      <c r="T587" s="4" t="str">
        <f t="shared" si="246"/>
        <v>J=</v>
      </c>
      <c r="U587" s="29">
        <f t="shared" si="247"/>
        <v>45747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67">
        <f t="shared" si="231"/>
        <v>45733</v>
      </c>
      <c r="B588" s="68">
        <f t="shared" ca="1" si="232"/>
        <v>1004.1777970000001</v>
      </c>
      <c r="C588" s="14">
        <f t="shared" si="233"/>
        <v>1000</v>
      </c>
      <c r="D588" s="58">
        <f t="shared" si="229"/>
        <v>45728</v>
      </c>
      <c r="E588" s="57">
        <f ca="1">IF(D588&lt;$B$1,VLOOKUP(D588,[1]DI!$A$4:$B$15000,2,FALSE),0)</f>
        <v>0.13150000000000001</v>
      </c>
      <c r="F588" s="14">
        <f t="shared" ca="1" si="234"/>
        <v>1.0004903700000001</v>
      </c>
      <c r="G588" s="70">
        <f t="shared" ca="1" si="235"/>
        <v>1.2993384170050399</v>
      </c>
      <c r="H588" s="70">
        <f t="shared" ca="1" si="236"/>
        <v>1.2948870564833499</v>
      </c>
      <c r="I588" s="14">
        <f t="shared" ca="1" si="237"/>
        <v>1.00343764</v>
      </c>
      <c r="J588" s="13">
        <f t="shared" si="230"/>
        <v>2.69E-2</v>
      </c>
      <c r="K588" s="29">
        <f t="shared" si="238"/>
        <v>45722</v>
      </c>
      <c r="L588" s="2">
        <f t="shared" si="239"/>
        <v>7</v>
      </c>
      <c r="M588" s="17">
        <f t="shared" si="240"/>
        <v>7</v>
      </c>
      <c r="N588" s="12">
        <f t="shared" si="241"/>
        <v>1.0007376210000001</v>
      </c>
      <c r="O588" s="12">
        <f t="shared" ca="1" si="242"/>
        <v>1.0041777970000001</v>
      </c>
      <c r="P588" s="17">
        <f t="shared" si="243"/>
        <v>0</v>
      </c>
      <c r="Q588" s="14">
        <f t="shared" ca="1" si="244"/>
        <v>4.177797</v>
      </c>
      <c r="R588" s="20">
        <f t="shared" ref="R588:R651" si="248">IF($P588&gt;0,VLOOKUP($P588,$X$12:$AD$150,7),0)</f>
        <v>0</v>
      </c>
      <c r="S588" s="14">
        <f t="shared" si="245"/>
        <v>0</v>
      </c>
      <c r="T588" s="4" t="str">
        <f t="shared" si="246"/>
        <v>J=</v>
      </c>
      <c r="U588" s="29">
        <f t="shared" si="247"/>
        <v>45747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67">
        <f t="shared" si="231"/>
        <v>45734</v>
      </c>
      <c r="B589" s="68">
        <f t="shared" ca="1" si="232"/>
        <v>1004.77605199</v>
      </c>
      <c r="C589" s="14">
        <f t="shared" si="233"/>
        <v>1000</v>
      </c>
      <c r="D589" s="58">
        <f t="shared" ref="D589:D652" si="249">WORKDAY($A589,-3,$X$160:$X$544)</f>
        <v>45729</v>
      </c>
      <c r="E589" s="57">
        <f ca="1">IF(D589&lt;$B$1,VLOOKUP(D589,[1]DI!$A$4:$B$15000,2,FALSE),0)</f>
        <v>0.13150000000000001</v>
      </c>
      <c r="F589" s="14">
        <f t="shared" ca="1" si="234"/>
        <v>1.0004903700000001</v>
      </c>
      <c r="G589" s="70">
        <f t="shared" ca="1" si="235"/>
        <v>1.2999755735845899</v>
      </c>
      <c r="H589" s="70">
        <f t="shared" ca="1" si="236"/>
        <v>1.2948870564833499</v>
      </c>
      <c r="I589" s="14">
        <f t="shared" ca="1" si="237"/>
        <v>1.0039297</v>
      </c>
      <c r="J589" s="13">
        <f t="shared" ref="J589:J652" si="250">J588</f>
        <v>2.69E-2</v>
      </c>
      <c r="K589" s="29">
        <f t="shared" si="238"/>
        <v>45722</v>
      </c>
      <c r="L589" s="2">
        <f t="shared" si="239"/>
        <v>8</v>
      </c>
      <c r="M589" s="17">
        <f t="shared" si="240"/>
        <v>8</v>
      </c>
      <c r="N589" s="12">
        <f t="shared" si="241"/>
        <v>1.000843039</v>
      </c>
      <c r="O589" s="12">
        <f t="shared" ca="1" si="242"/>
        <v>1.004776052</v>
      </c>
      <c r="P589" s="17">
        <f t="shared" si="243"/>
        <v>0</v>
      </c>
      <c r="Q589" s="14">
        <f t="shared" ca="1" si="244"/>
        <v>4.77605199</v>
      </c>
      <c r="R589" s="20">
        <f t="shared" si="248"/>
        <v>0</v>
      </c>
      <c r="S589" s="14">
        <f t="shared" si="245"/>
        <v>0</v>
      </c>
      <c r="T589" s="4" t="str">
        <f t="shared" si="246"/>
        <v>J=</v>
      </c>
      <c r="U589" s="29">
        <f t="shared" si="247"/>
        <v>45747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67">
        <f t="shared" ref="A590:A653" si="251">WORKDAY($A589,1,$X$166:$X$544)</f>
        <v>45735</v>
      </c>
      <c r="B590" s="68">
        <f t="shared" ca="1" si="232"/>
        <v>1005.3746630000001</v>
      </c>
      <c r="C590" s="14">
        <f t="shared" si="233"/>
        <v>1000</v>
      </c>
      <c r="D590" s="58">
        <f t="shared" si="249"/>
        <v>45730</v>
      </c>
      <c r="E590" s="57">
        <f ca="1">IF(D590&lt;$B$1,VLOOKUP(D590,[1]DI!$A$4:$B$15000,2,FALSE),0)</f>
        <v>0.13150000000000001</v>
      </c>
      <c r="F590" s="14">
        <f t="shared" ca="1" si="234"/>
        <v>1.0004903700000001</v>
      </c>
      <c r="G590" s="70">
        <f t="shared" ca="1" si="235"/>
        <v>1.30061304260661</v>
      </c>
      <c r="H590" s="70">
        <f t="shared" ca="1" si="236"/>
        <v>1.2948870564833499</v>
      </c>
      <c r="I590" s="14">
        <f t="shared" ca="1" si="237"/>
        <v>1.0044219999999999</v>
      </c>
      <c r="J590" s="13">
        <f t="shared" si="250"/>
        <v>2.69E-2</v>
      </c>
      <c r="K590" s="29">
        <f t="shared" si="238"/>
        <v>45722</v>
      </c>
      <c r="L590" s="2">
        <f t="shared" si="239"/>
        <v>9</v>
      </c>
      <c r="M590" s="17">
        <f t="shared" si="240"/>
        <v>9</v>
      </c>
      <c r="N590" s="12">
        <f t="shared" si="241"/>
        <v>1.0009484689999999</v>
      </c>
      <c r="O590" s="12">
        <f t="shared" ca="1" si="242"/>
        <v>1.005374663</v>
      </c>
      <c r="P590" s="17">
        <f t="shared" si="243"/>
        <v>0</v>
      </c>
      <c r="Q590" s="14">
        <f t="shared" ca="1" si="244"/>
        <v>5.374663</v>
      </c>
      <c r="R590" s="20">
        <f t="shared" si="248"/>
        <v>0</v>
      </c>
      <c r="S590" s="14">
        <f t="shared" si="245"/>
        <v>0</v>
      </c>
      <c r="T590" s="4" t="str">
        <f t="shared" si="246"/>
        <v>J=</v>
      </c>
      <c r="U590" s="29">
        <f t="shared" si="247"/>
        <v>45747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67">
        <f t="shared" si="251"/>
        <v>45736</v>
      </c>
      <c r="B591" s="68">
        <f t="shared" ca="1" si="232"/>
        <v>1005.97361899</v>
      </c>
      <c r="C591" s="14">
        <f t="shared" si="233"/>
        <v>1000</v>
      </c>
      <c r="D591" s="58">
        <f t="shared" si="249"/>
        <v>45733</v>
      </c>
      <c r="E591" s="57">
        <f ca="1">IF(D591&lt;$B$1,VLOOKUP(D591,[1]DI!$A$4:$B$15000,2,FALSE),0)</f>
        <v>0.13150000000000001</v>
      </c>
      <c r="F591" s="14">
        <f t="shared" ca="1" si="234"/>
        <v>1.0004903700000001</v>
      </c>
      <c r="G591" s="70">
        <f t="shared" ca="1" si="235"/>
        <v>1.3012508242243099</v>
      </c>
      <c r="H591" s="70">
        <f t="shared" ca="1" si="236"/>
        <v>1.2948870564833499</v>
      </c>
      <c r="I591" s="14">
        <f t="shared" ca="1" si="237"/>
        <v>1.00491453</v>
      </c>
      <c r="J591" s="13">
        <f t="shared" si="250"/>
        <v>2.69E-2</v>
      </c>
      <c r="K591" s="29">
        <f t="shared" si="238"/>
        <v>45722</v>
      </c>
      <c r="L591" s="2">
        <f t="shared" si="239"/>
        <v>10</v>
      </c>
      <c r="M591" s="17">
        <f t="shared" si="240"/>
        <v>10</v>
      </c>
      <c r="N591" s="12">
        <f t="shared" si="241"/>
        <v>1.00105391</v>
      </c>
      <c r="O591" s="12">
        <f t="shared" ca="1" si="242"/>
        <v>1.0059736189999999</v>
      </c>
      <c r="P591" s="17">
        <f t="shared" si="243"/>
        <v>0</v>
      </c>
      <c r="Q591" s="14">
        <f t="shared" ca="1" si="244"/>
        <v>5.9736189900000003</v>
      </c>
      <c r="R591" s="20">
        <f t="shared" si="248"/>
        <v>0</v>
      </c>
      <c r="S591" s="14">
        <f t="shared" si="245"/>
        <v>0</v>
      </c>
      <c r="T591" s="4" t="str">
        <f t="shared" si="246"/>
        <v>J=</v>
      </c>
      <c r="U591" s="29">
        <f t="shared" si="247"/>
        <v>45747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67">
        <f t="shared" si="251"/>
        <v>45737</v>
      </c>
      <c r="B592" s="68">
        <f t="shared" ca="1" si="232"/>
        <v>1006.57294099</v>
      </c>
      <c r="C592" s="14">
        <f t="shared" si="233"/>
        <v>1000</v>
      </c>
      <c r="D592" s="58">
        <f t="shared" si="249"/>
        <v>45734</v>
      </c>
      <c r="E592" s="57">
        <f ca="1">IF(D592&lt;$B$1,VLOOKUP(D592,[1]DI!$A$4:$B$15000,2,FALSE),0)</f>
        <v>0.13150000000000001</v>
      </c>
      <c r="F592" s="14">
        <f t="shared" ca="1" si="234"/>
        <v>1.0004903700000001</v>
      </c>
      <c r="G592" s="70">
        <f t="shared" ca="1" si="235"/>
        <v>1.3018889185909801</v>
      </c>
      <c r="H592" s="70">
        <f t="shared" ca="1" si="236"/>
        <v>1.2948870564833499</v>
      </c>
      <c r="I592" s="14">
        <f t="shared" ca="1" si="237"/>
        <v>1.0054073100000001</v>
      </c>
      <c r="J592" s="13">
        <f t="shared" si="250"/>
        <v>2.69E-2</v>
      </c>
      <c r="K592" s="29">
        <f t="shared" si="238"/>
        <v>45722</v>
      </c>
      <c r="L592" s="2">
        <f t="shared" si="239"/>
        <v>11</v>
      </c>
      <c r="M592" s="17">
        <f t="shared" si="240"/>
        <v>11</v>
      </c>
      <c r="N592" s="12">
        <f t="shared" si="241"/>
        <v>1.0011593620000001</v>
      </c>
      <c r="O592" s="12">
        <f t="shared" ca="1" si="242"/>
        <v>1.0065729409999999</v>
      </c>
      <c r="P592" s="17">
        <f t="shared" si="243"/>
        <v>0</v>
      </c>
      <c r="Q592" s="14">
        <f t="shared" ca="1" si="244"/>
        <v>6.5729409900000002</v>
      </c>
      <c r="R592" s="20">
        <f t="shared" si="248"/>
        <v>0</v>
      </c>
      <c r="S592" s="14">
        <f t="shared" si="245"/>
        <v>0</v>
      </c>
      <c r="T592" s="4" t="str">
        <f t="shared" si="246"/>
        <v>J=</v>
      </c>
      <c r="U592" s="29">
        <f t="shared" si="247"/>
        <v>45747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67">
        <f t="shared" si="251"/>
        <v>45740</v>
      </c>
      <c r="B593" s="68">
        <f t="shared" ca="1" si="232"/>
        <v>1007.172629</v>
      </c>
      <c r="C593" s="14">
        <f t="shared" si="233"/>
        <v>1000</v>
      </c>
      <c r="D593" s="58">
        <f t="shared" si="249"/>
        <v>45735</v>
      </c>
      <c r="E593" s="57">
        <f ca="1">IF(D593&lt;$B$1,VLOOKUP(D593,[1]DI!$A$4:$B$15000,2,FALSE),0)</f>
        <v>0.13150000000000001</v>
      </c>
      <c r="F593" s="14">
        <f t="shared" ca="1" si="234"/>
        <v>1.0004903700000001</v>
      </c>
      <c r="G593" s="70">
        <f t="shared" ca="1" si="235"/>
        <v>1.3025273258599901</v>
      </c>
      <c r="H593" s="70">
        <f t="shared" ca="1" si="236"/>
        <v>1.2948870564833499</v>
      </c>
      <c r="I593" s="14">
        <f t="shared" ca="1" si="237"/>
        <v>1.0059003399999999</v>
      </c>
      <c r="J593" s="13">
        <f t="shared" si="250"/>
        <v>2.69E-2</v>
      </c>
      <c r="K593" s="29">
        <f t="shared" si="238"/>
        <v>45722</v>
      </c>
      <c r="L593" s="2">
        <f t="shared" si="239"/>
        <v>12</v>
      </c>
      <c r="M593" s="17">
        <f t="shared" si="240"/>
        <v>12</v>
      </c>
      <c r="N593" s="12">
        <f t="shared" si="241"/>
        <v>1.0012648260000001</v>
      </c>
      <c r="O593" s="12">
        <f t="shared" ca="1" si="242"/>
        <v>1.007172629</v>
      </c>
      <c r="P593" s="17">
        <f t="shared" si="243"/>
        <v>0</v>
      </c>
      <c r="Q593" s="14">
        <f t="shared" ca="1" si="244"/>
        <v>7.1726289999999997</v>
      </c>
      <c r="R593" s="20">
        <f t="shared" si="248"/>
        <v>0</v>
      </c>
      <c r="S593" s="14">
        <f t="shared" si="245"/>
        <v>0</v>
      </c>
      <c r="T593" s="4" t="str">
        <f t="shared" si="246"/>
        <v>J=</v>
      </c>
      <c r="U593" s="29">
        <f t="shared" si="247"/>
        <v>45747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67">
        <f t="shared" si="251"/>
        <v>45741</v>
      </c>
      <c r="B594" s="68">
        <f t="shared" ca="1" si="232"/>
        <v>1007.77266099</v>
      </c>
      <c r="C594" s="14">
        <f t="shared" si="233"/>
        <v>1000</v>
      </c>
      <c r="D594" s="58">
        <f t="shared" si="249"/>
        <v>45736</v>
      </c>
      <c r="E594" s="57">
        <f ca="1">IF(D594&lt;$B$1,VLOOKUP(D594,[1]DI!$A$4:$B$15000,2,FALSE),0)</f>
        <v>0.14149999999999999</v>
      </c>
      <c r="F594" s="14">
        <f t="shared" ca="1" si="234"/>
        <v>1.00052531</v>
      </c>
      <c r="G594" s="70">
        <f t="shared" ca="1" si="235"/>
        <v>1.3031660461847701</v>
      </c>
      <c r="H594" s="70">
        <f t="shared" ca="1" si="236"/>
        <v>1.2948870564833499</v>
      </c>
      <c r="I594" s="14">
        <f t="shared" ca="1" si="237"/>
        <v>1.0063936</v>
      </c>
      <c r="J594" s="13">
        <f t="shared" si="250"/>
        <v>2.69E-2</v>
      </c>
      <c r="K594" s="29">
        <f t="shared" si="238"/>
        <v>45722</v>
      </c>
      <c r="L594" s="2">
        <f t="shared" si="239"/>
        <v>13</v>
      </c>
      <c r="M594" s="17">
        <f t="shared" si="240"/>
        <v>13</v>
      </c>
      <c r="N594" s="12">
        <f t="shared" si="241"/>
        <v>1.0013703</v>
      </c>
      <c r="O594" s="12">
        <f t="shared" ca="1" si="242"/>
        <v>1.007772661</v>
      </c>
      <c r="P594" s="17">
        <f t="shared" si="243"/>
        <v>0</v>
      </c>
      <c r="Q594" s="14">
        <f t="shared" ca="1" si="244"/>
        <v>7.7726609900000003</v>
      </c>
      <c r="R594" s="20">
        <f t="shared" si="248"/>
        <v>0</v>
      </c>
      <c r="S594" s="14">
        <f t="shared" si="245"/>
        <v>0</v>
      </c>
      <c r="T594" s="4" t="str">
        <f t="shared" si="246"/>
        <v>J=</v>
      </c>
      <c r="U594" s="29">
        <f t="shared" si="247"/>
        <v>45747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67">
        <f t="shared" si="251"/>
        <v>45742</v>
      </c>
      <c r="B595" s="68">
        <f t="shared" ca="1" si="232"/>
        <v>1008.40827099</v>
      </c>
      <c r="C595" s="14">
        <f t="shared" si="233"/>
        <v>1000</v>
      </c>
      <c r="D595" s="58">
        <f t="shared" si="249"/>
        <v>45737</v>
      </c>
      <c r="E595" s="57">
        <f ca="1">IF(D595&lt;$B$1,VLOOKUP(D595,[1]DI!$A$4:$B$15000,2,FALSE),0)</f>
        <v>0.14149999999999999</v>
      </c>
      <c r="F595" s="14">
        <f t="shared" ca="1" si="234"/>
        <v>1.00052531</v>
      </c>
      <c r="G595" s="70">
        <f t="shared" ca="1" si="235"/>
        <v>1.30385061234049</v>
      </c>
      <c r="H595" s="70">
        <f t="shared" ca="1" si="236"/>
        <v>1.2948870564833499</v>
      </c>
      <c r="I595" s="14">
        <f t="shared" ca="1" si="237"/>
        <v>1.00692227</v>
      </c>
      <c r="J595" s="13">
        <f t="shared" si="250"/>
        <v>2.69E-2</v>
      </c>
      <c r="K595" s="29">
        <f t="shared" si="238"/>
        <v>45722</v>
      </c>
      <c r="L595" s="2">
        <f t="shared" si="239"/>
        <v>14</v>
      </c>
      <c r="M595" s="17">
        <f t="shared" si="240"/>
        <v>14</v>
      </c>
      <c r="N595" s="12">
        <f t="shared" si="241"/>
        <v>1.001475785</v>
      </c>
      <c r="O595" s="12">
        <f t="shared" ca="1" si="242"/>
        <v>1.008408271</v>
      </c>
      <c r="P595" s="17">
        <f t="shared" si="243"/>
        <v>0</v>
      </c>
      <c r="Q595" s="14">
        <f t="shared" ca="1" si="244"/>
        <v>8.4082709900000001</v>
      </c>
      <c r="R595" s="20">
        <f t="shared" si="248"/>
        <v>0</v>
      </c>
      <c r="S595" s="14">
        <f t="shared" si="245"/>
        <v>0</v>
      </c>
      <c r="T595" s="4" t="str">
        <f t="shared" si="246"/>
        <v>J=</v>
      </c>
      <c r="U595" s="29">
        <f t="shared" si="247"/>
        <v>45747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67">
        <f t="shared" si="251"/>
        <v>45743</v>
      </c>
      <c r="B596" s="68">
        <f t="shared" ca="1" si="232"/>
        <v>1009.044274</v>
      </c>
      <c r="C596" s="14">
        <f t="shared" si="233"/>
        <v>1000</v>
      </c>
      <c r="D596" s="58">
        <f t="shared" si="249"/>
        <v>45740</v>
      </c>
      <c r="E596" s="57">
        <f ca="1">IF(D596&lt;$B$1,VLOOKUP(D596,[1]DI!$A$4:$B$15000,2,FALSE),0)</f>
        <v>0.14149999999999999</v>
      </c>
      <c r="F596" s="14">
        <f t="shared" ca="1" si="234"/>
        <v>1.00052531</v>
      </c>
      <c r="G596" s="70">
        <f t="shared" ca="1" si="235"/>
        <v>1.30453553810566</v>
      </c>
      <c r="H596" s="70">
        <f t="shared" ca="1" si="236"/>
        <v>1.2948870564833499</v>
      </c>
      <c r="I596" s="14">
        <f t="shared" ca="1" si="237"/>
        <v>1.0074512099999999</v>
      </c>
      <c r="J596" s="13">
        <f t="shared" si="250"/>
        <v>2.69E-2</v>
      </c>
      <c r="K596" s="29">
        <f t="shared" si="238"/>
        <v>45722</v>
      </c>
      <c r="L596" s="2">
        <f t="shared" si="239"/>
        <v>15</v>
      </c>
      <c r="M596" s="17">
        <f t="shared" si="240"/>
        <v>15</v>
      </c>
      <c r="N596" s="12">
        <f t="shared" si="241"/>
        <v>1.0015812820000001</v>
      </c>
      <c r="O596" s="12">
        <f t="shared" ca="1" si="242"/>
        <v>1.0090442740000001</v>
      </c>
      <c r="P596" s="17">
        <f t="shared" si="243"/>
        <v>0</v>
      </c>
      <c r="Q596" s="14">
        <f t="shared" ca="1" si="244"/>
        <v>9.0442739999999997</v>
      </c>
      <c r="R596" s="20">
        <f t="shared" si="248"/>
        <v>0</v>
      </c>
      <c r="S596" s="14">
        <f t="shared" si="245"/>
        <v>0</v>
      </c>
      <c r="T596" s="4" t="str">
        <f t="shared" si="246"/>
        <v>J=</v>
      </c>
      <c r="U596" s="29">
        <f t="shared" si="247"/>
        <v>45747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67">
        <f t="shared" si="251"/>
        <v>45744</v>
      </c>
      <c r="B597" s="68">
        <f t="shared" ca="1" si="232"/>
        <v>1009.680691</v>
      </c>
      <c r="C597" s="14">
        <f t="shared" si="233"/>
        <v>1000</v>
      </c>
      <c r="D597" s="58">
        <f t="shared" si="249"/>
        <v>45741</v>
      </c>
      <c r="E597" s="57">
        <f ca="1">IF(D597&lt;$B$1,VLOOKUP(D597,[1]DI!$A$4:$B$15000,2,FALSE),0)</f>
        <v>0.14149999999999999</v>
      </c>
      <c r="F597" s="14">
        <f t="shared" ca="1" si="234"/>
        <v>1.00052531</v>
      </c>
      <c r="G597" s="70">
        <f t="shared" ca="1" si="235"/>
        <v>1.30522082366918</v>
      </c>
      <c r="H597" s="70">
        <f t="shared" ca="1" si="236"/>
        <v>1.2948870564833499</v>
      </c>
      <c r="I597" s="14">
        <f t="shared" ca="1" si="237"/>
        <v>1.0079804400000001</v>
      </c>
      <c r="J597" s="13">
        <f t="shared" si="250"/>
        <v>2.69E-2</v>
      </c>
      <c r="K597" s="29">
        <f t="shared" si="238"/>
        <v>45722</v>
      </c>
      <c r="L597" s="2">
        <f t="shared" si="239"/>
        <v>16</v>
      </c>
      <c r="M597" s="17">
        <f t="shared" si="240"/>
        <v>16</v>
      </c>
      <c r="N597" s="12">
        <f t="shared" si="241"/>
        <v>1.0016867899999999</v>
      </c>
      <c r="O597" s="12">
        <f t="shared" ca="1" si="242"/>
        <v>1.009680691</v>
      </c>
      <c r="P597" s="17">
        <f t="shared" si="243"/>
        <v>0</v>
      </c>
      <c r="Q597" s="14">
        <f t="shared" ca="1" si="244"/>
        <v>9.6806909999999995</v>
      </c>
      <c r="R597" s="20">
        <f t="shared" si="248"/>
        <v>0</v>
      </c>
      <c r="S597" s="14">
        <f t="shared" si="245"/>
        <v>0</v>
      </c>
      <c r="T597" s="4" t="str">
        <f t="shared" si="246"/>
        <v>J=</v>
      </c>
      <c r="U597" s="29">
        <f t="shared" si="247"/>
        <v>45747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67">
        <f t="shared" si="251"/>
        <v>45747</v>
      </c>
      <c r="B598" s="68">
        <f t="shared" ca="1" si="232"/>
        <v>1010.3175</v>
      </c>
      <c r="C598" s="14">
        <f t="shared" si="233"/>
        <v>1000</v>
      </c>
      <c r="D598" s="58">
        <f t="shared" si="249"/>
        <v>45742</v>
      </c>
      <c r="E598" s="57">
        <f ca="1">IF(D598&lt;$B$1,VLOOKUP(D598,[1]DI!$A$4:$B$15000,2,FALSE),0)</f>
        <v>0.14149999999999999</v>
      </c>
      <c r="F598" s="14">
        <f t="shared" ca="1" si="234"/>
        <v>1.00052531</v>
      </c>
      <c r="G598" s="70">
        <f t="shared" ca="1" si="235"/>
        <v>1.3059064692200599</v>
      </c>
      <c r="H598" s="70">
        <f t="shared" ca="1" si="236"/>
        <v>1.2948870564833499</v>
      </c>
      <c r="I598" s="14">
        <f t="shared" ca="1" si="237"/>
        <v>1.0085099399999999</v>
      </c>
      <c r="J598" s="13">
        <f t="shared" si="250"/>
        <v>2.69E-2</v>
      </c>
      <c r="K598" s="29">
        <f t="shared" si="238"/>
        <v>45722</v>
      </c>
      <c r="L598" s="2">
        <f t="shared" si="239"/>
        <v>17</v>
      </c>
      <c r="M598" s="17">
        <f t="shared" si="240"/>
        <v>17</v>
      </c>
      <c r="N598" s="12">
        <f t="shared" si="241"/>
        <v>1.001792308</v>
      </c>
      <c r="O598" s="12">
        <f t="shared" ca="1" si="242"/>
        <v>1.0103175</v>
      </c>
      <c r="P598" s="17">
        <f t="shared" si="243"/>
        <v>4</v>
      </c>
      <c r="Q598" s="14">
        <f t="shared" ca="1" si="244"/>
        <v>10.317500000000001</v>
      </c>
      <c r="R598" s="20">
        <f t="shared" si="248"/>
        <v>0</v>
      </c>
      <c r="S598" s="14">
        <f t="shared" si="245"/>
        <v>0</v>
      </c>
      <c r="T598" s="4" t="str">
        <f t="shared" si="246"/>
        <v>J=</v>
      </c>
      <c r="U598" s="29">
        <f t="shared" si="247"/>
        <v>45747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67">
        <f t="shared" si="251"/>
        <v>45748</v>
      </c>
      <c r="B599" s="68">
        <f t="shared" ca="1" si="232"/>
        <v>1000.63070599</v>
      </c>
      <c r="C599" s="14">
        <f t="shared" si="233"/>
        <v>1000</v>
      </c>
      <c r="D599" s="58">
        <f t="shared" si="249"/>
        <v>45743</v>
      </c>
      <c r="E599" s="57">
        <f ca="1">IF(D599&lt;$B$1,VLOOKUP(D599,[1]DI!$A$4:$B$15000,2,FALSE),0)</f>
        <v>0.14149999999999999</v>
      </c>
      <c r="F599" s="14">
        <f t="shared" ca="1" si="234"/>
        <v>1.00052531</v>
      </c>
      <c r="G599" s="70">
        <f t="shared" ca="1" si="235"/>
        <v>1.30659247494741</v>
      </c>
      <c r="H599" s="70">
        <f t="shared" ca="1" si="236"/>
        <v>1.3059064692200599</v>
      </c>
      <c r="I599" s="14">
        <f t="shared" ca="1" si="237"/>
        <v>1.00052531</v>
      </c>
      <c r="J599" s="13">
        <f t="shared" si="250"/>
        <v>2.69E-2</v>
      </c>
      <c r="K599" s="29">
        <f t="shared" si="238"/>
        <v>45747</v>
      </c>
      <c r="L599" s="2">
        <f t="shared" si="239"/>
        <v>1</v>
      </c>
      <c r="M599" s="17">
        <f t="shared" si="240"/>
        <v>1</v>
      </c>
      <c r="N599" s="12">
        <f t="shared" si="241"/>
        <v>1.000105341</v>
      </c>
      <c r="O599" s="12">
        <f t="shared" ca="1" si="242"/>
        <v>1.0006307059999999</v>
      </c>
      <c r="P599" s="17">
        <f t="shared" si="243"/>
        <v>0</v>
      </c>
      <c r="Q599" s="14">
        <f t="shared" ca="1" si="244"/>
        <v>0.63070599000000005</v>
      </c>
      <c r="R599" s="20">
        <f t="shared" si="248"/>
        <v>0</v>
      </c>
      <c r="S599" s="14">
        <f t="shared" si="245"/>
        <v>0</v>
      </c>
      <c r="T599" s="4" t="str">
        <f t="shared" si="246"/>
        <v>J=</v>
      </c>
      <c r="U599" s="29">
        <f t="shared" si="247"/>
        <v>45777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67">
        <f t="shared" si="251"/>
        <v>45749</v>
      </c>
      <c r="B600" s="68">
        <f t="shared" ca="1" si="232"/>
        <v>1001.261814</v>
      </c>
      <c r="C600" s="14">
        <f t="shared" si="233"/>
        <v>1000</v>
      </c>
      <c r="D600" s="58">
        <f t="shared" si="249"/>
        <v>45744</v>
      </c>
      <c r="E600" s="57">
        <f ca="1">IF(D600&lt;$B$1,VLOOKUP(D600,[1]DI!$A$4:$B$15000,2,FALSE),0)</f>
        <v>0.14149999999999999</v>
      </c>
      <c r="F600" s="14">
        <f t="shared" ca="1" si="234"/>
        <v>1.00052531</v>
      </c>
      <c r="G600" s="70">
        <f t="shared" ca="1" si="235"/>
        <v>1.3072788410404199</v>
      </c>
      <c r="H600" s="70">
        <f t="shared" ca="1" si="236"/>
        <v>1.3059064692200599</v>
      </c>
      <c r="I600" s="14">
        <f t="shared" ca="1" si="237"/>
        <v>1.0010509000000001</v>
      </c>
      <c r="J600" s="13">
        <f t="shared" si="250"/>
        <v>2.69E-2</v>
      </c>
      <c r="K600" s="29">
        <f t="shared" si="238"/>
        <v>45747</v>
      </c>
      <c r="L600" s="2">
        <f t="shared" si="239"/>
        <v>2</v>
      </c>
      <c r="M600" s="17">
        <f t="shared" si="240"/>
        <v>2</v>
      </c>
      <c r="N600" s="12">
        <f t="shared" si="241"/>
        <v>1.0002106930000001</v>
      </c>
      <c r="O600" s="12">
        <f t="shared" ca="1" si="242"/>
        <v>1.001261814</v>
      </c>
      <c r="P600" s="17">
        <f t="shared" si="243"/>
        <v>0</v>
      </c>
      <c r="Q600" s="14">
        <f t="shared" ca="1" si="244"/>
        <v>1.261814</v>
      </c>
      <c r="R600" s="20">
        <f t="shared" si="248"/>
        <v>0</v>
      </c>
      <c r="S600" s="14">
        <f t="shared" si="245"/>
        <v>0</v>
      </c>
      <c r="T600" s="4" t="str">
        <f t="shared" si="246"/>
        <v>J=</v>
      </c>
      <c r="U600" s="29">
        <f t="shared" si="247"/>
        <v>45777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67">
        <f t="shared" si="251"/>
        <v>45750</v>
      </c>
      <c r="B601" s="68" t="str">
        <f t="shared" ca="1" si="232"/>
        <v>n.d</v>
      </c>
      <c r="C601" s="14">
        <f t="shared" si="233"/>
        <v>1000</v>
      </c>
      <c r="D601" s="58">
        <f t="shared" si="249"/>
        <v>45747</v>
      </c>
      <c r="E601" s="57">
        <f ca="1">IF(D601&lt;$B$1,VLOOKUP(D601,[1]DI!$A$4:$B$15000,2,FALSE),0)</f>
        <v>0.14149999999999999</v>
      </c>
      <c r="F601" s="14">
        <f t="shared" ca="1" si="234"/>
        <v>1.00052531</v>
      </c>
      <c r="G601" s="70">
        <f t="shared" ca="1" si="235"/>
        <v>1.3079655676884101</v>
      </c>
      <c r="H601" s="70">
        <f t="shared" ca="1" si="236"/>
        <v>1.3059064692200599</v>
      </c>
      <c r="I601" s="14">
        <f t="shared" ca="1" si="237"/>
        <v>1.0015767600000001</v>
      </c>
      <c r="J601" s="13">
        <f t="shared" si="250"/>
        <v>2.69E-2</v>
      </c>
      <c r="K601" s="29">
        <f t="shared" si="238"/>
        <v>45747</v>
      </c>
      <c r="L601" s="2">
        <f t="shared" si="239"/>
        <v>3</v>
      </c>
      <c r="M601" s="17">
        <f t="shared" si="240"/>
        <v>3</v>
      </c>
      <c r="N601" s="12">
        <f t="shared" si="241"/>
        <v>1.000316057</v>
      </c>
      <c r="O601" s="12">
        <f t="shared" ca="1" si="242"/>
        <v>1.001893315</v>
      </c>
      <c r="P601" s="17">
        <f t="shared" si="243"/>
        <v>0</v>
      </c>
      <c r="Q601" s="14">
        <f t="shared" ca="1" si="244"/>
        <v>1.8933150000000001</v>
      </c>
      <c r="R601" s="20">
        <f t="shared" si="248"/>
        <v>0</v>
      </c>
      <c r="S601" s="14">
        <f t="shared" si="245"/>
        <v>0</v>
      </c>
      <c r="T601" s="4" t="str">
        <f t="shared" si="246"/>
        <v>J=</v>
      </c>
      <c r="U601" s="29">
        <f t="shared" si="247"/>
        <v>45777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67">
        <f t="shared" si="251"/>
        <v>45751</v>
      </c>
      <c r="B602" s="68" t="str">
        <f t="shared" ca="1" si="232"/>
        <v>n.d</v>
      </c>
      <c r="C602" s="14">
        <f t="shared" si="233"/>
        <v>1000</v>
      </c>
      <c r="D602" s="58">
        <f t="shared" si="249"/>
        <v>45748</v>
      </c>
      <c r="E602" s="57">
        <f ca="1">IF(D602&lt;$B$1,VLOOKUP(D602,[1]DI!$A$4:$B$15000,2,FALSE),0)</f>
        <v>0.14149999999999999</v>
      </c>
      <c r="F602" s="14">
        <f t="shared" ca="1" si="234"/>
        <v>1.00052531</v>
      </c>
      <c r="G602" s="70">
        <f t="shared" ca="1" si="235"/>
        <v>1.30865265508077</v>
      </c>
      <c r="H602" s="70">
        <f t="shared" ca="1" si="236"/>
        <v>1.3059064692200599</v>
      </c>
      <c r="I602" s="14">
        <f t="shared" ca="1" si="237"/>
        <v>1.0021028999999999</v>
      </c>
      <c r="J602" s="13">
        <f t="shared" si="250"/>
        <v>2.69E-2</v>
      </c>
      <c r="K602" s="29">
        <f t="shared" si="238"/>
        <v>45747</v>
      </c>
      <c r="L602" s="2">
        <f t="shared" si="239"/>
        <v>4</v>
      </c>
      <c r="M602" s="17">
        <f t="shared" si="240"/>
        <v>4</v>
      </c>
      <c r="N602" s="12">
        <f t="shared" si="241"/>
        <v>1.0004214309999999</v>
      </c>
      <c r="O602" s="12">
        <f t="shared" ca="1" si="242"/>
        <v>1.0025252170000001</v>
      </c>
      <c r="P602" s="17">
        <f t="shared" si="243"/>
        <v>0</v>
      </c>
      <c r="Q602" s="14">
        <f t="shared" ca="1" si="244"/>
        <v>2.525217</v>
      </c>
      <c r="R602" s="20">
        <f t="shared" si="248"/>
        <v>0</v>
      </c>
      <c r="S602" s="14">
        <f t="shared" si="245"/>
        <v>0</v>
      </c>
      <c r="T602" s="4" t="str">
        <f t="shared" si="246"/>
        <v>J=</v>
      </c>
      <c r="U602" s="29">
        <f t="shared" si="247"/>
        <v>45777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67">
        <f t="shared" si="251"/>
        <v>45754</v>
      </c>
      <c r="B603" s="68" t="str">
        <f t="shared" ca="1" si="232"/>
        <v>n.d</v>
      </c>
      <c r="C603" s="14">
        <f t="shared" si="233"/>
        <v>1000</v>
      </c>
      <c r="D603" s="58">
        <f t="shared" si="249"/>
        <v>45749</v>
      </c>
      <c r="E603" s="57">
        <f ca="1">IF(D603&lt;$B$1,VLOOKUP(D603,[1]DI!$A$4:$B$15000,2,FALSE),0)</f>
        <v>0</v>
      </c>
      <c r="F603" s="14">
        <f t="shared" ca="1" si="234"/>
        <v>1</v>
      </c>
      <c r="G603" s="70">
        <f t="shared" ca="1" si="235"/>
        <v>1.30934010340701</v>
      </c>
      <c r="H603" s="70">
        <f t="shared" ca="1" si="236"/>
        <v>1.3059064692200599</v>
      </c>
      <c r="I603" s="14">
        <f t="shared" ca="1" si="237"/>
        <v>1.0026293100000001</v>
      </c>
      <c r="J603" s="13">
        <f t="shared" si="250"/>
        <v>2.69E-2</v>
      </c>
      <c r="K603" s="29">
        <f t="shared" si="238"/>
        <v>45747</v>
      </c>
      <c r="L603" s="2">
        <f t="shared" si="239"/>
        <v>5</v>
      </c>
      <c r="M603" s="17">
        <f t="shared" si="240"/>
        <v>5</v>
      </c>
      <c r="N603" s="12">
        <f t="shared" si="241"/>
        <v>1.000526816</v>
      </c>
      <c r="O603" s="12">
        <f t="shared" ca="1" si="242"/>
        <v>1.0031575109999999</v>
      </c>
      <c r="P603" s="17">
        <f t="shared" si="243"/>
        <v>0</v>
      </c>
      <c r="Q603" s="14">
        <f t="shared" ca="1" si="244"/>
        <v>3.15751099</v>
      </c>
      <c r="R603" s="20">
        <f t="shared" si="248"/>
        <v>0</v>
      </c>
      <c r="S603" s="14">
        <f t="shared" si="245"/>
        <v>0</v>
      </c>
      <c r="T603" s="4" t="str">
        <f t="shared" si="246"/>
        <v>J=</v>
      </c>
      <c r="U603" s="29">
        <f t="shared" si="247"/>
        <v>45777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67">
        <f t="shared" si="251"/>
        <v>45755</v>
      </c>
      <c r="B604" s="68" t="str">
        <f t="shared" ca="1" si="232"/>
        <v>n.d</v>
      </c>
      <c r="C604" s="14">
        <f t="shared" si="233"/>
        <v>1000</v>
      </c>
      <c r="D604" s="58">
        <f t="shared" si="249"/>
        <v>45750</v>
      </c>
      <c r="E604" s="57">
        <f ca="1">IF(D604&lt;$B$1,VLOOKUP(D604,[1]DI!$A$4:$B$15000,2,FALSE),0)</f>
        <v>0</v>
      </c>
      <c r="F604" s="14">
        <f t="shared" ca="1" si="234"/>
        <v>1</v>
      </c>
      <c r="G604" s="70">
        <f t="shared" ca="1" si="235"/>
        <v>1.30934010340701</v>
      </c>
      <c r="H604" s="70">
        <f t="shared" ca="1" si="236"/>
        <v>1.3059064692200599</v>
      </c>
      <c r="I604" s="14">
        <f t="shared" ca="1" si="237"/>
        <v>1.0026293100000001</v>
      </c>
      <c r="J604" s="13">
        <f t="shared" si="250"/>
        <v>2.69E-2</v>
      </c>
      <c r="K604" s="29">
        <f t="shared" si="238"/>
        <v>45747</v>
      </c>
      <c r="L604" s="2">
        <f t="shared" si="239"/>
        <v>6</v>
      </c>
      <c r="M604" s="17">
        <f t="shared" si="240"/>
        <v>6</v>
      </c>
      <c r="N604" s="12">
        <f t="shared" si="241"/>
        <v>1.000632213</v>
      </c>
      <c r="O604" s="12">
        <f t="shared" ca="1" si="242"/>
        <v>1.003263185</v>
      </c>
      <c r="P604" s="17">
        <f t="shared" si="243"/>
        <v>0</v>
      </c>
      <c r="Q604" s="14">
        <f t="shared" ca="1" si="244"/>
        <v>3.263185</v>
      </c>
      <c r="R604" s="20">
        <f t="shared" si="248"/>
        <v>0</v>
      </c>
      <c r="S604" s="14">
        <f t="shared" si="245"/>
        <v>0</v>
      </c>
      <c r="T604" s="4" t="str">
        <f t="shared" si="246"/>
        <v>J=</v>
      </c>
      <c r="U604" s="29">
        <f t="shared" si="247"/>
        <v>45777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67">
        <f t="shared" si="251"/>
        <v>45756</v>
      </c>
      <c r="B605" s="68" t="str">
        <f t="shared" ca="1" si="232"/>
        <v>n.d</v>
      </c>
      <c r="C605" s="14">
        <f t="shared" si="233"/>
        <v>1000</v>
      </c>
      <c r="D605" s="58">
        <f t="shared" si="249"/>
        <v>45751</v>
      </c>
      <c r="E605" s="57">
        <f ca="1">IF(D605&lt;$B$1,VLOOKUP(D605,[1]DI!$A$4:$B$15000,2,FALSE),0)</f>
        <v>0</v>
      </c>
      <c r="F605" s="14">
        <f t="shared" ca="1" si="234"/>
        <v>1</v>
      </c>
      <c r="G605" s="70">
        <f t="shared" ca="1" si="235"/>
        <v>1.30934010340701</v>
      </c>
      <c r="H605" s="70">
        <f t="shared" ca="1" si="236"/>
        <v>1.3059064692200599</v>
      </c>
      <c r="I605" s="14">
        <f t="shared" ca="1" si="237"/>
        <v>1.0026293100000001</v>
      </c>
      <c r="J605" s="13">
        <f t="shared" si="250"/>
        <v>2.69E-2</v>
      </c>
      <c r="K605" s="29">
        <f t="shared" si="238"/>
        <v>45747</v>
      </c>
      <c r="L605" s="2">
        <f t="shared" si="239"/>
        <v>7</v>
      </c>
      <c r="M605" s="17">
        <f t="shared" si="240"/>
        <v>7</v>
      </c>
      <c r="N605" s="12">
        <f t="shared" si="241"/>
        <v>1.0007376210000001</v>
      </c>
      <c r="O605" s="12">
        <f t="shared" ca="1" si="242"/>
        <v>1.0033688700000001</v>
      </c>
      <c r="P605" s="17">
        <f t="shared" si="243"/>
        <v>0</v>
      </c>
      <c r="Q605" s="14">
        <f t="shared" ca="1" si="244"/>
        <v>3.3688699999999998</v>
      </c>
      <c r="R605" s="20">
        <f t="shared" si="248"/>
        <v>0</v>
      </c>
      <c r="S605" s="14">
        <f t="shared" si="245"/>
        <v>0</v>
      </c>
      <c r="T605" s="4" t="str">
        <f t="shared" si="246"/>
        <v>J=</v>
      </c>
      <c r="U605" s="29">
        <f t="shared" si="247"/>
        <v>45777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67">
        <f t="shared" si="251"/>
        <v>45757</v>
      </c>
      <c r="B606" s="68" t="str">
        <f t="shared" ca="1" si="232"/>
        <v>n.d</v>
      </c>
      <c r="C606" s="14">
        <f t="shared" si="233"/>
        <v>1000</v>
      </c>
      <c r="D606" s="58">
        <f t="shared" si="249"/>
        <v>45754</v>
      </c>
      <c r="E606" s="57">
        <f ca="1">IF(D606&lt;$B$1,VLOOKUP(D606,[1]DI!$A$4:$B$15000,2,FALSE),0)</f>
        <v>0</v>
      </c>
      <c r="F606" s="14">
        <f t="shared" ca="1" si="234"/>
        <v>1</v>
      </c>
      <c r="G606" s="70">
        <f t="shared" ca="1" si="235"/>
        <v>1.30934010340701</v>
      </c>
      <c r="H606" s="70">
        <f t="shared" ca="1" si="236"/>
        <v>1.3059064692200599</v>
      </c>
      <c r="I606" s="14">
        <f t="shared" ca="1" si="237"/>
        <v>1.0026293100000001</v>
      </c>
      <c r="J606" s="13">
        <f t="shared" si="250"/>
        <v>2.69E-2</v>
      </c>
      <c r="K606" s="29">
        <f t="shared" si="238"/>
        <v>45747</v>
      </c>
      <c r="L606" s="2">
        <f t="shared" si="239"/>
        <v>8</v>
      </c>
      <c r="M606" s="17">
        <f t="shared" si="240"/>
        <v>8</v>
      </c>
      <c r="N606" s="12">
        <f t="shared" si="241"/>
        <v>1.000843039</v>
      </c>
      <c r="O606" s="12">
        <f t="shared" ca="1" si="242"/>
        <v>1.003474566</v>
      </c>
      <c r="P606" s="17">
        <f t="shared" si="243"/>
        <v>0</v>
      </c>
      <c r="Q606" s="14">
        <f t="shared" ca="1" si="244"/>
        <v>3.4745659899999999</v>
      </c>
      <c r="R606" s="20">
        <f t="shared" si="248"/>
        <v>0</v>
      </c>
      <c r="S606" s="14">
        <f t="shared" si="245"/>
        <v>0</v>
      </c>
      <c r="T606" s="4" t="str">
        <f t="shared" si="246"/>
        <v>J=</v>
      </c>
      <c r="U606" s="29">
        <f t="shared" si="247"/>
        <v>45777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67">
        <f t="shared" si="251"/>
        <v>45758</v>
      </c>
      <c r="B607" s="68" t="str">
        <f t="shared" ca="1" si="232"/>
        <v>n.d</v>
      </c>
      <c r="C607" s="14">
        <f t="shared" si="233"/>
        <v>1000</v>
      </c>
      <c r="D607" s="58">
        <f t="shared" si="249"/>
        <v>45755</v>
      </c>
      <c r="E607" s="57">
        <f ca="1">IF(D607&lt;$B$1,VLOOKUP(D607,[1]DI!$A$4:$B$15000,2,FALSE),0)</f>
        <v>0</v>
      </c>
      <c r="F607" s="14">
        <f t="shared" ca="1" si="234"/>
        <v>1</v>
      </c>
      <c r="G607" s="70">
        <f t="shared" ca="1" si="235"/>
        <v>1.30934010340701</v>
      </c>
      <c r="H607" s="70">
        <f t="shared" ca="1" si="236"/>
        <v>1.3059064692200599</v>
      </c>
      <c r="I607" s="14">
        <f t="shared" ca="1" si="237"/>
        <v>1.0026293100000001</v>
      </c>
      <c r="J607" s="13">
        <f t="shared" si="250"/>
        <v>2.69E-2</v>
      </c>
      <c r="K607" s="29">
        <f t="shared" si="238"/>
        <v>45747</v>
      </c>
      <c r="L607" s="2">
        <f t="shared" si="239"/>
        <v>9</v>
      </c>
      <c r="M607" s="17">
        <f t="shared" si="240"/>
        <v>9</v>
      </c>
      <c r="N607" s="12">
        <f t="shared" si="241"/>
        <v>1.0009484689999999</v>
      </c>
      <c r="O607" s="12">
        <f t="shared" ca="1" si="242"/>
        <v>1.0035802730000001</v>
      </c>
      <c r="P607" s="17">
        <f t="shared" si="243"/>
        <v>0</v>
      </c>
      <c r="Q607" s="14">
        <f t="shared" ca="1" si="244"/>
        <v>3.580273</v>
      </c>
      <c r="R607" s="20">
        <f t="shared" si="248"/>
        <v>0</v>
      </c>
      <c r="S607" s="14">
        <f t="shared" si="245"/>
        <v>0</v>
      </c>
      <c r="T607" s="4" t="str">
        <f t="shared" si="246"/>
        <v>J=</v>
      </c>
      <c r="U607" s="29">
        <f t="shared" si="247"/>
        <v>45777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67">
        <f t="shared" si="251"/>
        <v>45761</v>
      </c>
      <c r="B608" s="68" t="str">
        <f t="shared" ca="1" si="232"/>
        <v>n.d</v>
      </c>
      <c r="C608" s="14">
        <f t="shared" si="233"/>
        <v>1000</v>
      </c>
      <c r="D608" s="58">
        <f t="shared" si="249"/>
        <v>45756</v>
      </c>
      <c r="E608" s="57">
        <f ca="1">IF(D608&lt;$B$1,VLOOKUP(D608,[1]DI!$A$4:$B$15000,2,FALSE),0)</f>
        <v>0</v>
      </c>
      <c r="F608" s="14">
        <f t="shared" ca="1" si="234"/>
        <v>1</v>
      </c>
      <c r="G608" s="70">
        <f t="shared" ca="1" si="235"/>
        <v>1.30934010340701</v>
      </c>
      <c r="H608" s="70">
        <f t="shared" ca="1" si="236"/>
        <v>1.3059064692200599</v>
      </c>
      <c r="I608" s="14">
        <f t="shared" ca="1" si="237"/>
        <v>1.0026293100000001</v>
      </c>
      <c r="J608" s="13">
        <f t="shared" si="250"/>
        <v>2.69E-2</v>
      </c>
      <c r="K608" s="29">
        <f t="shared" si="238"/>
        <v>45747</v>
      </c>
      <c r="L608" s="2">
        <f t="shared" si="239"/>
        <v>10</v>
      </c>
      <c r="M608" s="17">
        <f t="shared" si="240"/>
        <v>10</v>
      </c>
      <c r="N608" s="12">
        <f t="shared" si="241"/>
        <v>1.00105391</v>
      </c>
      <c r="O608" s="12">
        <f t="shared" ca="1" si="242"/>
        <v>1.003685991</v>
      </c>
      <c r="P608" s="17">
        <f t="shared" si="243"/>
        <v>0</v>
      </c>
      <c r="Q608" s="14">
        <f t="shared" ca="1" si="244"/>
        <v>3.685991</v>
      </c>
      <c r="R608" s="20">
        <f t="shared" si="248"/>
        <v>0</v>
      </c>
      <c r="S608" s="14">
        <f t="shared" si="245"/>
        <v>0</v>
      </c>
      <c r="T608" s="4" t="str">
        <f t="shared" si="246"/>
        <v>J=</v>
      </c>
      <c r="U608" s="29">
        <f t="shared" si="247"/>
        <v>45777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67">
        <f t="shared" si="251"/>
        <v>45762</v>
      </c>
      <c r="B609" s="68" t="str">
        <f t="shared" ca="1" si="232"/>
        <v>n.d</v>
      </c>
      <c r="C609" s="14">
        <f t="shared" si="233"/>
        <v>1000</v>
      </c>
      <c r="D609" s="58">
        <f t="shared" si="249"/>
        <v>45757</v>
      </c>
      <c r="E609" s="57">
        <f ca="1">IF(D609&lt;$B$1,VLOOKUP(D609,[1]DI!$A$4:$B$15000,2,FALSE),0)</f>
        <v>0</v>
      </c>
      <c r="F609" s="14">
        <f t="shared" ca="1" si="234"/>
        <v>1</v>
      </c>
      <c r="G609" s="70">
        <f t="shared" ca="1" si="235"/>
        <v>1.30934010340701</v>
      </c>
      <c r="H609" s="70">
        <f t="shared" ca="1" si="236"/>
        <v>1.3059064692200599</v>
      </c>
      <c r="I609" s="14">
        <f t="shared" ca="1" si="237"/>
        <v>1.0026293100000001</v>
      </c>
      <c r="J609" s="13">
        <f t="shared" si="250"/>
        <v>2.69E-2</v>
      </c>
      <c r="K609" s="29">
        <f t="shared" si="238"/>
        <v>45747</v>
      </c>
      <c r="L609" s="2">
        <f t="shared" si="239"/>
        <v>11</v>
      </c>
      <c r="M609" s="17">
        <f t="shared" si="240"/>
        <v>11</v>
      </c>
      <c r="N609" s="12">
        <f t="shared" si="241"/>
        <v>1.0011593620000001</v>
      </c>
      <c r="O609" s="12">
        <f t="shared" ca="1" si="242"/>
        <v>1.0037917199999999</v>
      </c>
      <c r="P609" s="17">
        <f t="shared" si="243"/>
        <v>0</v>
      </c>
      <c r="Q609" s="14">
        <f t="shared" ca="1" si="244"/>
        <v>3.7917199899999998</v>
      </c>
      <c r="R609" s="20">
        <f t="shared" si="248"/>
        <v>0</v>
      </c>
      <c r="S609" s="14">
        <f t="shared" si="245"/>
        <v>0</v>
      </c>
      <c r="T609" s="4" t="str">
        <f t="shared" si="246"/>
        <v>J=</v>
      </c>
      <c r="U609" s="29">
        <f t="shared" si="247"/>
        <v>45777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67">
        <f t="shared" si="251"/>
        <v>45763</v>
      </c>
      <c r="B610" s="68" t="str">
        <f t="shared" ca="1" si="232"/>
        <v>n.d</v>
      </c>
      <c r="C610" s="14">
        <f t="shared" si="233"/>
        <v>1000</v>
      </c>
      <c r="D610" s="58">
        <f t="shared" si="249"/>
        <v>45758</v>
      </c>
      <c r="E610" s="57">
        <f ca="1">IF(D610&lt;$B$1,VLOOKUP(D610,[1]DI!$A$4:$B$15000,2,FALSE),0)</f>
        <v>0</v>
      </c>
      <c r="F610" s="14">
        <f t="shared" ca="1" si="234"/>
        <v>1</v>
      </c>
      <c r="G610" s="70">
        <f t="shared" ca="1" si="235"/>
        <v>1.30934010340701</v>
      </c>
      <c r="H610" s="70">
        <f t="shared" ca="1" si="236"/>
        <v>1.3059064692200599</v>
      </c>
      <c r="I610" s="14">
        <f t="shared" ca="1" si="237"/>
        <v>1.0026293100000001</v>
      </c>
      <c r="J610" s="13">
        <f t="shared" si="250"/>
        <v>2.69E-2</v>
      </c>
      <c r="K610" s="29">
        <f t="shared" si="238"/>
        <v>45747</v>
      </c>
      <c r="L610" s="2">
        <f t="shared" si="239"/>
        <v>12</v>
      </c>
      <c r="M610" s="17">
        <f t="shared" si="240"/>
        <v>12</v>
      </c>
      <c r="N610" s="12">
        <f t="shared" si="241"/>
        <v>1.0012648260000001</v>
      </c>
      <c r="O610" s="12">
        <f t="shared" ca="1" si="242"/>
        <v>1.0038974620000001</v>
      </c>
      <c r="P610" s="17">
        <f t="shared" si="243"/>
        <v>0</v>
      </c>
      <c r="Q610" s="14">
        <f t="shared" ca="1" si="244"/>
        <v>3.897462</v>
      </c>
      <c r="R610" s="20">
        <f t="shared" si="248"/>
        <v>0</v>
      </c>
      <c r="S610" s="14">
        <f t="shared" si="245"/>
        <v>0</v>
      </c>
      <c r="T610" s="4" t="str">
        <f t="shared" si="246"/>
        <v>J=</v>
      </c>
      <c r="U610" s="29">
        <f t="shared" si="247"/>
        <v>45777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67">
        <f t="shared" si="251"/>
        <v>45764</v>
      </c>
      <c r="B611" s="68" t="str">
        <f t="shared" ca="1" si="232"/>
        <v>n.d</v>
      </c>
      <c r="C611" s="14">
        <f t="shared" si="233"/>
        <v>1000</v>
      </c>
      <c r="D611" s="58">
        <f t="shared" si="249"/>
        <v>45761</v>
      </c>
      <c r="E611" s="57">
        <f ca="1">IF(D611&lt;$B$1,VLOOKUP(D611,[1]DI!$A$4:$B$15000,2,FALSE),0)</f>
        <v>0</v>
      </c>
      <c r="F611" s="14">
        <f t="shared" ca="1" si="234"/>
        <v>1</v>
      </c>
      <c r="G611" s="70">
        <f t="shared" ca="1" si="235"/>
        <v>1.30934010340701</v>
      </c>
      <c r="H611" s="70">
        <f t="shared" ca="1" si="236"/>
        <v>1.3059064692200599</v>
      </c>
      <c r="I611" s="14">
        <f t="shared" ca="1" si="237"/>
        <v>1.0026293100000001</v>
      </c>
      <c r="J611" s="13">
        <f t="shared" si="250"/>
        <v>2.69E-2</v>
      </c>
      <c r="K611" s="29">
        <f t="shared" si="238"/>
        <v>45747</v>
      </c>
      <c r="L611" s="2">
        <f t="shared" si="239"/>
        <v>13</v>
      </c>
      <c r="M611" s="17">
        <f t="shared" si="240"/>
        <v>13</v>
      </c>
      <c r="N611" s="12">
        <f t="shared" si="241"/>
        <v>1.0013703</v>
      </c>
      <c r="O611" s="12">
        <f t="shared" ca="1" si="242"/>
        <v>1.0040032130000001</v>
      </c>
      <c r="P611" s="17">
        <f t="shared" si="243"/>
        <v>0</v>
      </c>
      <c r="Q611" s="14">
        <f t="shared" ca="1" si="244"/>
        <v>4.0032129999999997</v>
      </c>
      <c r="R611" s="20">
        <f t="shared" si="248"/>
        <v>0</v>
      </c>
      <c r="S611" s="14">
        <f t="shared" si="245"/>
        <v>0</v>
      </c>
      <c r="T611" s="4" t="str">
        <f t="shared" si="246"/>
        <v>J=</v>
      </c>
      <c r="U611" s="29">
        <f t="shared" si="247"/>
        <v>45777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67">
        <f t="shared" si="251"/>
        <v>45769</v>
      </c>
      <c r="B612" s="68" t="str">
        <f t="shared" ca="1" si="232"/>
        <v>n.d</v>
      </c>
      <c r="C612" s="14">
        <f t="shared" si="233"/>
        <v>1000</v>
      </c>
      <c r="D612" s="58">
        <f t="shared" si="249"/>
        <v>45762</v>
      </c>
      <c r="E612" s="57">
        <f ca="1">IF(D612&lt;$B$1,VLOOKUP(D612,[1]DI!$A$4:$B$15000,2,FALSE),0)</f>
        <v>0</v>
      </c>
      <c r="F612" s="14">
        <f t="shared" ca="1" si="234"/>
        <v>1</v>
      </c>
      <c r="G612" s="70">
        <f t="shared" ca="1" si="235"/>
        <v>1.30934010340701</v>
      </c>
      <c r="H612" s="70">
        <f t="shared" ca="1" si="236"/>
        <v>1.3059064692200599</v>
      </c>
      <c r="I612" s="14">
        <f t="shared" ca="1" si="237"/>
        <v>1.0026293100000001</v>
      </c>
      <c r="J612" s="13">
        <f t="shared" si="250"/>
        <v>2.69E-2</v>
      </c>
      <c r="K612" s="29">
        <f t="shared" si="238"/>
        <v>45747</v>
      </c>
      <c r="L612" s="2">
        <f t="shared" si="239"/>
        <v>14</v>
      </c>
      <c r="M612" s="17">
        <f t="shared" si="240"/>
        <v>14</v>
      </c>
      <c r="N612" s="12">
        <f t="shared" si="241"/>
        <v>1.001475785</v>
      </c>
      <c r="O612" s="12">
        <f t="shared" ca="1" si="242"/>
        <v>1.0041089750000001</v>
      </c>
      <c r="P612" s="17">
        <f t="shared" si="243"/>
        <v>0</v>
      </c>
      <c r="Q612" s="14">
        <f t="shared" ca="1" si="244"/>
        <v>4.108975</v>
      </c>
      <c r="R612" s="20">
        <f t="shared" si="248"/>
        <v>0</v>
      </c>
      <c r="S612" s="14">
        <f t="shared" si="245"/>
        <v>0</v>
      </c>
      <c r="T612" s="4" t="str">
        <f t="shared" si="246"/>
        <v>J=</v>
      </c>
      <c r="U612" s="29">
        <f t="shared" si="247"/>
        <v>45777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67">
        <f t="shared" si="251"/>
        <v>45770</v>
      </c>
      <c r="B613" s="68" t="str">
        <f t="shared" ca="1" si="232"/>
        <v>n.d</v>
      </c>
      <c r="C613" s="14">
        <f t="shared" si="233"/>
        <v>1000</v>
      </c>
      <c r="D613" s="58">
        <f t="shared" si="249"/>
        <v>45763</v>
      </c>
      <c r="E613" s="57">
        <f ca="1">IF(D613&lt;$B$1,VLOOKUP(D613,[1]DI!$A$4:$B$15000,2,FALSE),0)</f>
        <v>0</v>
      </c>
      <c r="F613" s="14">
        <f t="shared" ca="1" si="234"/>
        <v>1</v>
      </c>
      <c r="G613" s="70">
        <f t="shared" ca="1" si="235"/>
        <v>1.30934010340701</v>
      </c>
      <c r="H613" s="70">
        <f t="shared" ca="1" si="236"/>
        <v>1.3059064692200599</v>
      </c>
      <c r="I613" s="14">
        <f t="shared" ca="1" si="237"/>
        <v>1.0026293100000001</v>
      </c>
      <c r="J613" s="13">
        <f t="shared" si="250"/>
        <v>2.69E-2</v>
      </c>
      <c r="K613" s="29">
        <f t="shared" si="238"/>
        <v>45747</v>
      </c>
      <c r="L613" s="2">
        <f t="shared" si="239"/>
        <v>15</v>
      </c>
      <c r="M613" s="17">
        <f t="shared" si="240"/>
        <v>15</v>
      </c>
      <c r="N613" s="12">
        <f t="shared" si="241"/>
        <v>1.0015812820000001</v>
      </c>
      <c r="O613" s="12">
        <f t="shared" ca="1" si="242"/>
        <v>1.00421475</v>
      </c>
      <c r="P613" s="17">
        <f t="shared" si="243"/>
        <v>0</v>
      </c>
      <c r="Q613" s="14">
        <f t="shared" ca="1" si="244"/>
        <v>4.2147500000000004</v>
      </c>
      <c r="R613" s="20">
        <f t="shared" si="248"/>
        <v>0</v>
      </c>
      <c r="S613" s="14">
        <f t="shared" si="245"/>
        <v>0</v>
      </c>
      <c r="T613" s="4" t="str">
        <f t="shared" si="246"/>
        <v>J=</v>
      </c>
      <c r="U613" s="29">
        <f t="shared" si="247"/>
        <v>45777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67">
        <f t="shared" si="251"/>
        <v>45771</v>
      </c>
      <c r="B614" s="68" t="str">
        <f t="shared" ca="1" si="232"/>
        <v>n.d</v>
      </c>
      <c r="C614" s="14">
        <f t="shared" si="233"/>
        <v>1000</v>
      </c>
      <c r="D614" s="58">
        <f t="shared" si="249"/>
        <v>45764</v>
      </c>
      <c r="E614" s="57">
        <f ca="1">IF(D614&lt;$B$1,VLOOKUP(D614,[1]DI!$A$4:$B$15000,2,FALSE),0)</f>
        <v>0</v>
      </c>
      <c r="F614" s="14">
        <f t="shared" ca="1" si="234"/>
        <v>1</v>
      </c>
      <c r="G614" s="70">
        <f t="shared" ca="1" si="235"/>
        <v>1.30934010340701</v>
      </c>
      <c r="H614" s="70">
        <f t="shared" ca="1" si="236"/>
        <v>1.3059064692200599</v>
      </c>
      <c r="I614" s="14">
        <f t="shared" ca="1" si="237"/>
        <v>1.0026293100000001</v>
      </c>
      <c r="J614" s="13">
        <f t="shared" si="250"/>
        <v>2.69E-2</v>
      </c>
      <c r="K614" s="29">
        <f t="shared" si="238"/>
        <v>45747</v>
      </c>
      <c r="L614" s="2">
        <f t="shared" si="239"/>
        <v>16</v>
      </c>
      <c r="M614" s="17">
        <f t="shared" si="240"/>
        <v>16</v>
      </c>
      <c r="N614" s="12">
        <f t="shared" si="241"/>
        <v>1.0016867899999999</v>
      </c>
      <c r="O614" s="12">
        <f t="shared" ca="1" si="242"/>
        <v>1.004320535</v>
      </c>
      <c r="P614" s="17">
        <f t="shared" si="243"/>
        <v>0</v>
      </c>
      <c r="Q614" s="14">
        <f t="shared" ca="1" si="244"/>
        <v>4.3205349899999996</v>
      </c>
      <c r="R614" s="20">
        <f t="shared" si="248"/>
        <v>0</v>
      </c>
      <c r="S614" s="14">
        <f t="shared" si="245"/>
        <v>0</v>
      </c>
      <c r="T614" s="4" t="str">
        <f t="shared" si="246"/>
        <v>J=</v>
      </c>
      <c r="U614" s="29">
        <f t="shared" si="247"/>
        <v>45777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67">
        <f t="shared" si="251"/>
        <v>45772</v>
      </c>
      <c r="B615" s="68" t="str">
        <f t="shared" ca="1" si="232"/>
        <v>n.d</v>
      </c>
      <c r="C615" s="14">
        <f t="shared" si="233"/>
        <v>1000</v>
      </c>
      <c r="D615" s="58">
        <f t="shared" si="249"/>
        <v>45769</v>
      </c>
      <c r="E615" s="57">
        <f ca="1">IF(D615&lt;$B$1,VLOOKUP(D615,[1]DI!$A$4:$B$15000,2,FALSE),0)</f>
        <v>0</v>
      </c>
      <c r="F615" s="14">
        <f t="shared" ca="1" si="234"/>
        <v>1</v>
      </c>
      <c r="G615" s="70">
        <f t="shared" ca="1" si="235"/>
        <v>1.30934010340701</v>
      </c>
      <c r="H615" s="70">
        <f t="shared" ca="1" si="236"/>
        <v>1.3059064692200599</v>
      </c>
      <c r="I615" s="14">
        <f t="shared" ca="1" si="237"/>
        <v>1.0026293100000001</v>
      </c>
      <c r="J615" s="13">
        <f t="shared" si="250"/>
        <v>2.69E-2</v>
      </c>
      <c r="K615" s="29">
        <f t="shared" si="238"/>
        <v>45747</v>
      </c>
      <c r="L615" s="2">
        <f t="shared" si="239"/>
        <v>17</v>
      </c>
      <c r="M615" s="17">
        <f t="shared" si="240"/>
        <v>17</v>
      </c>
      <c r="N615" s="12">
        <f t="shared" si="241"/>
        <v>1.001792308</v>
      </c>
      <c r="O615" s="12">
        <f t="shared" ca="1" si="242"/>
        <v>1.0044263309999999</v>
      </c>
      <c r="P615" s="17">
        <f t="shared" si="243"/>
        <v>0</v>
      </c>
      <c r="Q615" s="14">
        <f t="shared" ca="1" si="244"/>
        <v>4.4263309900000003</v>
      </c>
      <c r="R615" s="20">
        <f t="shared" si="248"/>
        <v>0</v>
      </c>
      <c r="S615" s="14">
        <f t="shared" si="245"/>
        <v>0</v>
      </c>
      <c r="T615" s="4" t="str">
        <f t="shared" si="246"/>
        <v>J=</v>
      </c>
      <c r="U615" s="29">
        <f t="shared" si="247"/>
        <v>45777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67">
        <f t="shared" si="251"/>
        <v>45775</v>
      </c>
      <c r="B616" s="68" t="str">
        <f t="shared" ca="1" si="232"/>
        <v>n.d</v>
      </c>
      <c r="C616" s="14">
        <f t="shared" si="233"/>
        <v>1000</v>
      </c>
      <c r="D616" s="58">
        <f t="shared" si="249"/>
        <v>45770</v>
      </c>
      <c r="E616" s="57">
        <f ca="1">IF(D616&lt;$B$1,VLOOKUP(D616,[1]DI!$A$4:$B$15000,2,FALSE),0)</f>
        <v>0</v>
      </c>
      <c r="F616" s="14">
        <f t="shared" ca="1" si="234"/>
        <v>1</v>
      </c>
      <c r="G616" s="70">
        <f t="shared" ca="1" si="235"/>
        <v>1.30934010340701</v>
      </c>
      <c r="H616" s="70">
        <f t="shared" ca="1" si="236"/>
        <v>1.3059064692200599</v>
      </c>
      <c r="I616" s="14">
        <f t="shared" ca="1" si="237"/>
        <v>1.0026293100000001</v>
      </c>
      <c r="J616" s="13">
        <f t="shared" si="250"/>
        <v>2.69E-2</v>
      </c>
      <c r="K616" s="29">
        <f t="shared" si="238"/>
        <v>45747</v>
      </c>
      <c r="L616" s="2">
        <f t="shared" si="239"/>
        <v>18</v>
      </c>
      <c r="M616" s="17">
        <f t="shared" si="240"/>
        <v>18</v>
      </c>
      <c r="N616" s="12">
        <f t="shared" si="241"/>
        <v>1.0018978380000001</v>
      </c>
      <c r="O616" s="12">
        <f t="shared" ca="1" si="242"/>
        <v>1.0045321380000001</v>
      </c>
      <c r="P616" s="17">
        <f t="shared" si="243"/>
        <v>0</v>
      </c>
      <c r="Q616" s="14">
        <f t="shared" ca="1" si="244"/>
        <v>4.5321379999999998</v>
      </c>
      <c r="R616" s="20">
        <f t="shared" si="248"/>
        <v>0</v>
      </c>
      <c r="S616" s="14">
        <f t="shared" si="245"/>
        <v>0</v>
      </c>
      <c r="T616" s="4" t="str">
        <f t="shared" si="246"/>
        <v>J=</v>
      </c>
      <c r="U616" s="29">
        <f t="shared" si="247"/>
        <v>45777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67">
        <f t="shared" si="251"/>
        <v>45776</v>
      </c>
      <c r="B617" s="68" t="str">
        <f t="shared" ca="1" si="232"/>
        <v>n.d</v>
      </c>
      <c r="C617" s="14">
        <f t="shared" si="233"/>
        <v>1000</v>
      </c>
      <c r="D617" s="58">
        <f t="shared" si="249"/>
        <v>45771</v>
      </c>
      <c r="E617" s="57">
        <f ca="1">IF(D617&lt;$B$1,VLOOKUP(D617,[1]DI!$A$4:$B$15000,2,FALSE),0)</f>
        <v>0</v>
      </c>
      <c r="F617" s="14">
        <f t="shared" ca="1" si="234"/>
        <v>1</v>
      </c>
      <c r="G617" s="70">
        <f t="shared" ca="1" si="235"/>
        <v>1.30934010340701</v>
      </c>
      <c r="H617" s="70">
        <f t="shared" ca="1" si="236"/>
        <v>1.3059064692200599</v>
      </c>
      <c r="I617" s="14">
        <f t="shared" ca="1" si="237"/>
        <v>1.0026293100000001</v>
      </c>
      <c r="J617" s="13">
        <f t="shared" si="250"/>
        <v>2.69E-2</v>
      </c>
      <c r="K617" s="29">
        <f t="shared" si="238"/>
        <v>45747</v>
      </c>
      <c r="L617" s="2">
        <f t="shared" si="239"/>
        <v>19</v>
      </c>
      <c r="M617" s="17">
        <f t="shared" si="240"/>
        <v>19</v>
      </c>
      <c r="N617" s="12">
        <f t="shared" si="241"/>
        <v>1.002003379</v>
      </c>
      <c r="O617" s="12">
        <f t="shared" ca="1" si="242"/>
        <v>1.0046379569999999</v>
      </c>
      <c r="P617" s="17">
        <f t="shared" si="243"/>
        <v>0</v>
      </c>
      <c r="Q617" s="14">
        <f t="shared" ca="1" si="244"/>
        <v>4.6379569900000002</v>
      </c>
      <c r="R617" s="20">
        <f t="shared" si="248"/>
        <v>0</v>
      </c>
      <c r="S617" s="14">
        <f t="shared" si="245"/>
        <v>0</v>
      </c>
      <c r="T617" s="4" t="str">
        <f t="shared" si="246"/>
        <v>J=</v>
      </c>
      <c r="U617" s="29">
        <f t="shared" si="247"/>
        <v>45777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67">
        <f t="shared" si="251"/>
        <v>45777</v>
      </c>
      <c r="B618" s="68" t="str">
        <f t="shared" ca="1" si="232"/>
        <v>n.d</v>
      </c>
      <c r="C618" s="14">
        <f t="shared" si="233"/>
        <v>1000</v>
      </c>
      <c r="D618" s="58">
        <f t="shared" si="249"/>
        <v>45772</v>
      </c>
      <c r="E618" s="57">
        <f ca="1">IF(D618&lt;$B$1,VLOOKUP(D618,[1]DI!$A$4:$B$15000,2,FALSE),0)</f>
        <v>0</v>
      </c>
      <c r="F618" s="14">
        <f t="shared" ca="1" si="234"/>
        <v>1</v>
      </c>
      <c r="G618" s="70">
        <f t="shared" ca="1" si="235"/>
        <v>1.30934010340701</v>
      </c>
      <c r="H618" s="70">
        <f t="shared" ca="1" si="236"/>
        <v>1.3059064692200599</v>
      </c>
      <c r="I618" s="14">
        <f t="shared" ca="1" si="237"/>
        <v>1.0026293100000001</v>
      </c>
      <c r="J618" s="13">
        <f t="shared" si="250"/>
        <v>2.69E-2</v>
      </c>
      <c r="K618" s="29">
        <f t="shared" si="238"/>
        <v>45747</v>
      </c>
      <c r="L618" s="2">
        <f t="shared" si="239"/>
        <v>20</v>
      </c>
      <c r="M618" s="17">
        <f t="shared" si="240"/>
        <v>20</v>
      </c>
      <c r="N618" s="12">
        <f t="shared" si="241"/>
        <v>1.002108931</v>
      </c>
      <c r="O618" s="12">
        <f t="shared" ca="1" si="242"/>
        <v>1.0047437859999999</v>
      </c>
      <c r="P618" s="17">
        <f t="shared" si="243"/>
        <v>5</v>
      </c>
      <c r="Q618" s="14">
        <f t="shared" ca="1" si="244"/>
        <v>4.7437859900000001</v>
      </c>
      <c r="R618" s="20">
        <f t="shared" si="248"/>
        <v>0</v>
      </c>
      <c r="S618" s="14">
        <f t="shared" si="245"/>
        <v>0</v>
      </c>
      <c r="T618" s="4" t="str">
        <f t="shared" si="246"/>
        <v>J=</v>
      </c>
      <c r="U618" s="29">
        <f t="shared" si="247"/>
        <v>45777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67">
        <f t="shared" si="251"/>
        <v>45779</v>
      </c>
      <c r="B619" s="68" t="str">
        <f t="shared" ca="1" si="232"/>
        <v>n.d</v>
      </c>
      <c r="C619" s="14">
        <f t="shared" si="233"/>
        <v>1000</v>
      </c>
      <c r="D619" s="58">
        <f t="shared" si="249"/>
        <v>45775</v>
      </c>
      <c r="E619" s="57">
        <f ca="1">IF(D619&lt;$B$1,VLOOKUP(D619,[1]DI!$A$4:$B$15000,2,FALSE),0)</f>
        <v>0</v>
      </c>
      <c r="F619" s="14">
        <f t="shared" ca="1" si="234"/>
        <v>1</v>
      </c>
      <c r="G619" s="70">
        <f t="shared" ca="1" si="235"/>
        <v>1.30934010340701</v>
      </c>
      <c r="H619" s="70">
        <f t="shared" ca="1" si="236"/>
        <v>1.30934010340701</v>
      </c>
      <c r="I619" s="14">
        <f t="shared" ca="1" si="237"/>
        <v>1</v>
      </c>
      <c r="J619" s="13">
        <f t="shared" si="250"/>
        <v>2.69E-2</v>
      </c>
      <c r="K619" s="29">
        <f t="shared" si="238"/>
        <v>45777</v>
      </c>
      <c r="L619" s="2">
        <f t="shared" si="239"/>
        <v>1</v>
      </c>
      <c r="M619" s="17">
        <f t="shared" si="240"/>
        <v>1</v>
      </c>
      <c r="N619" s="12">
        <f t="shared" si="241"/>
        <v>1.000105341</v>
      </c>
      <c r="O619" s="12">
        <f t="shared" ca="1" si="242"/>
        <v>1.000105341</v>
      </c>
      <c r="P619" s="17">
        <f t="shared" si="243"/>
        <v>0</v>
      </c>
      <c r="Q619" s="14">
        <f t="shared" ca="1" si="244"/>
        <v>0.105341</v>
      </c>
      <c r="R619" s="20">
        <f t="shared" si="248"/>
        <v>0</v>
      </c>
      <c r="S619" s="14">
        <f t="shared" si="245"/>
        <v>0</v>
      </c>
      <c r="T619" s="4" t="str">
        <f t="shared" si="246"/>
        <v>J=</v>
      </c>
      <c r="U619" s="29">
        <f t="shared" si="247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67">
        <f t="shared" si="251"/>
        <v>45782</v>
      </c>
      <c r="B620" s="68" t="str">
        <f t="shared" ca="1" si="232"/>
        <v>n.d</v>
      </c>
      <c r="C620" s="14">
        <f t="shared" si="233"/>
        <v>1000</v>
      </c>
      <c r="D620" s="58">
        <f t="shared" si="249"/>
        <v>45776</v>
      </c>
      <c r="E620" s="57">
        <f ca="1">IF(D620&lt;$B$1,VLOOKUP(D620,[1]DI!$A$4:$B$15000,2,FALSE),0)</f>
        <v>0</v>
      </c>
      <c r="F620" s="14">
        <f t="shared" ca="1" si="234"/>
        <v>1</v>
      </c>
      <c r="G620" s="70">
        <f t="shared" ca="1" si="235"/>
        <v>1.30934010340701</v>
      </c>
      <c r="H620" s="70">
        <f t="shared" ca="1" si="236"/>
        <v>1.30934010340701</v>
      </c>
      <c r="I620" s="14">
        <f t="shared" ca="1" si="237"/>
        <v>1</v>
      </c>
      <c r="J620" s="13">
        <f t="shared" si="250"/>
        <v>2.69E-2</v>
      </c>
      <c r="K620" s="29">
        <f t="shared" si="238"/>
        <v>45777</v>
      </c>
      <c r="L620" s="2">
        <f t="shared" si="239"/>
        <v>2</v>
      </c>
      <c r="M620" s="17">
        <f t="shared" si="240"/>
        <v>2</v>
      </c>
      <c r="N620" s="12">
        <f t="shared" si="241"/>
        <v>1.0002106930000001</v>
      </c>
      <c r="O620" s="12">
        <f t="shared" ca="1" si="242"/>
        <v>1.0002106930000001</v>
      </c>
      <c r="P620" s="17">
        <f t="shared" si="243"/>
        <v>0</v>
      </c>
      <c r="Q620" s="14">
        <f t="shared" ca="1" si="244"/>
        <v>0.21069299999999999</v>
      </c>
      <c r="R620" s="20">
        <f t="shared" si="248"/>
        <v>0</v>
      </c>
      <c r="S620" s="14">
        <f t="shared" si="245"/>
        <v>0</v>
      </c>
      <c r="T620" s="4" t="str">
        <f t="shared" si="246"/>
        <v>J=</v>
      </c>
      <c r="U620" s="29">
        <f t="shared" si="247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67">
        <f t="shared" si="251"/>
        <v>45783</v>
      </c>
      <c r="B621" s="68" t="str">
        <f t="shared" ca="1" si="232"/>
        <v>n.d</v>
      </c>
      <c r="C621" s="14">
        <f t="shared" si="233"/>
        <v>1000</v>
      </c>
      <c r="D621" s="58">
        <f t="shared" si="249"/>
        <v>45777</v>
      </c>
      <c r="E621" s="57">
        <f ca="1">IF(D621&lt;$B$1,VLOOKUP(D621,[1]DI!$A$4:$B$15000,2,FALSE),0)</f>
        <v>0</v>
      </c>
      <c r="F621" s="14">
        <f t="shared" ca="1" si="234"/>
        <v>1</v>
      </c>
      <c r="G621" s="70">
        <f t="shared" ca="1" si="235"/>
        <v>1.30934010340701</v>
      </c>
      <c r="H621" s="70">
        <f t="shared" ca="1" si="236"/>
        <v>1.30934010340701</v>
      </c>
      <c r="I621" s="14">
        <f t="shared" ca="1" si="237"/>
        <v>1</v>
      </c>
      <c r="J621" s="13">
        <f t="shared" si="250"/>
        <v>2.69E-2</v>
      </c>
      <c r="K621" s="29">
        <f t="shared" si="238"/>
        <v>45777</v>
      </c>
      <c r="L621" s="2">
        <f t="shared" si="239"/>
        <v>3</v>
      </c>
      <c r="M621" s="17">
        <f t="shared" si="240"/>
        <v>3</v>
      </c>
      <c r="N621" s="12">
        <f t="shared" si="241"/>
        <v>1.000316057</v>
      </c>
      <c r="O621" s="12">
        <f t="shared" ca="1" si="242"/>
        <v>1.000316057</v>
      </c>
      <c r="P621" s="17">
        <f t="shared" si="243"/>
        <v>0</v>
      </c>
      <c r="Q621" s="14">
        <f t="shared" ca="1" si="244"/>
        <v>0.31605699999999998</v>
      </c>
      <c r="R621" s="20">
        <f t="shared" si="248"/>
        <v>0</v>
      </c>
      <c r="S621" s="14">
        <f t="shared" si="245"/>
        <v>0</v>
      </c>
      <c r="T621" s="4" t="str">
        <f t="shared" si="246"/>
        <v>J=</v>
      </c>
      <c r="U621" s="29">
        <f t="shared" si="247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67">
        <f t="shared" si="251"/>
        <v>45784</v>
      </c>
      <c r="B622" s="68" t="str">
        <f t="shared" ca="1" si="232"/>
        <v>n.d</v>
      </c>
      <c r="C622" s="14">
        <f t="shared" si="233"/>
        <v>1000</v>
      </c>
      <c r="D622" s="58">
        <f t="shared" si="249"/>
        <v>45779</v>
      </c>
      <c r="E622" s="57">
        <f ca="1">IF(D622&lt;$B$1,VLOOKUP(D622,[1]DI!$A$4:$B$15000,2,FALSE),0)</f>
        <v>0</v>
      </c>
      <c r="F622" s="14">
        <f t="shared" ca="1" si="234"/>
        <v>1</v>
      </c>
      <c r="G622" s="70">
        <f t="shared" ca="1" si="235"/>
        <v>1.30934010340701</v>
      </c>
      <c r="H622" s="70">
        <f t="shared" ca="1" si="236"/>
        <v>1.30934010340701</v>
      </c>
      <c r="I622" s="14">
        <f t="shared" ca="1" si="237"/>
        <v>1</v>
      </c>
      <c r="J622" s="13">
        <f t="shared" si="250"/>
        <v>2.69E-2</v>
      </c>
      <c r="K622" s="29">
        <f t="shared" si="238"/>
        <v>45777</v>
      </c>
      <c r="L622" s="2">
        <f t="shared" si="239"/>
        <v>4</v>
      </c>
      <c r="M622" s="17">
        <f t="shared" si="240"/>
        <v>4</v>
      </c>
      <c r="N622" s="12">
        <f t="shared" si="241"/>
        <v>1.0004214309999999</v>
      </c>
      <c r="O622" s="12">
        <f t="shared" ca="1" si="242"/>
        <v>1.0004214309999999</v>
      </c>
      <c r="P622" s="17">
        <f t="shared" si="243"/>
        <v>0</v>
      </c>
      <c r="Q622" s="14">
        <f t="shared" ca="1" si="244"/>
        <v>0.42143099000000001</v>
      </c>
      <c r="R622" s="20">
        <f t="shared" si="248"/>
        <v>0</v>
      </c>
      <c r="S622" s="14">
        <f t="shared" si="245"/>
        <v>0</v>
      </c>
      <c r="T622" s="4" t="str">
        <f t="shared" si="246"/>
        <v>J=</v>
      </c>
      <c r="U622" s="29">
        <f t="shared" si="247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67">
        <f t="shared" si="251"/>
        <v>45785</v>
      </c>
      <c r="B623" s="68" t="str">
        <f t="shared" ca="1" si="232"/>
        <v>n.d</v>
      </c>
      <c r="C623" s="14">
        <f t="shared" si="233"/>
        <v>1000</v>
      </c>
      <c r="D623" s="58">
        <f t="shared" si="249"/>
        <v>45782</v>
      </c>
      <c r="E623" s="57">
        <f ca="1">IF(D623&lt;$B$1,VLOOKUP(D623,[1]DI!$A$4:$B$15000,2,FALSE),0)</f>
        <v>0</v>
      </c>
      <c r="F623" s="14">
        <f t="shared" ca="1" si="234"/>
        <v>1</v>
      </c>
      <c r="G623" s="70">
        <f t="shared" ca="1" si="235"/>
        <v>1.30934010340701</v>
      </c>
      <c r="H623" s="70">
        <f t="shared" ca="1" si="236"/>
        <v>1.30934010340701</v>
      </c>
      <c r="I623" s="14">
        <f t="shared" ca="1" si="237"/>
        <v>1</v>
      </c>
      <c r="J623" s="13">
        <f t="shared" si="250"/>
        <v>2.69E-2</v>
      </c>
      <c r="K623" s="29">
        <f t="shared" si="238"/>
        <v>45777</v>
      </c>
      <c r="L623" s="2">
        <f t="shared" si="239"/>
        <v>5</v>
      </c>
      <c r="M623" s="17">
        <f t="shared" si="240"/>
        <v>5</v>
      </c>
      <c r="N623" s="12">
        <f t="shared" si="241"/>
        <v>1.000526816</v>
      </c>
      <c r="O623" s="12">
        <f t="shared" ca="1" si="242"/>
        <v>1.000526816</v>
      </c>
      <c r="P623" s="17">
        <f t="shared" si="243"/>
        <v>0</v>
      </c>
      <c r="Q623" s="14">
        <f t="shared" ca="1" si="244"/>
        <v>0.52681599999999995</v>
      </c>
      <c r="R623" s="20">
        <f t="shared" si="248"/>
        <v>0</v>
      </c>
      <c r="S623" s="14">
        <f t="shared" si="245"/>
        <v>0</v>
      </c>
      <c r="T623" s="4" t="str">
        <f t="shared" si="246"/>
        <v>J=</v>
      </c>
      <c r="U623" s="29">
        <f t="shared" si="247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67">
        <f t="shared" si="251"/>
        <v>45786</v>
      </c>
      <c r="B624" s="68" t="str">
        <f t="shared" ca="1" si="232"/>
        <v>n.d</v>
      </c>
      <c r="C624" s="14">
        <f t="shared" si="233"/>
        <v>1000</v>
      </c>
      <c r="D624" s="58">
        <f t="shared" si="249"/>
        <v>45783</v>
      </c>
      <c r="E624" s="57">
        <f ca="1">IF(D624&lt;$B$1,VLOOKUP(D624,[1]DI!$A$4:$B$15000,2,FALSE),0)</f>
        <v>0</v>
      </c>
      <c r="F624" s="14">
        <f t="shared" ca="1" si="234"/>
        <v>1</v>
      </c>
      <c r="G624" s="70">
        <f t="shared" ca="1" si="235"/>
        <v>1.30934010340701</v>
      </c>
      <c r="H624" s="70">
        <f t="shared" ca="1" si="236"/>
        <v>1.30934010340701</v>
      </c>
      <c r="I624" s="14">
        <f t="shared" ca="1" si="237"/>
        <v>1</v>
      </c>
      <c r="J624" s="13">
        <f t="shared" si="250"/>
        <v>2.69E-2</v>
      </c>
      <c r="K624" s="29">
        <f t="shared" si="238"/>
        <v>45777</v>
      </c>
      <c r="L624" s="2">
        <f t="shared" si="239"/>
        <v>6</v>
      </c>
      <c r="M624" s="17">
        <f t="shared" si="240"/>
        <v>6</v>
      </c>
      <c r="N624" s="12">
        <f t="shared" si="241"/>
        <v>1.000632213</v>
      </c>
      <c r="O624" s="12">
        <f t="shared" ca="1" si="242"/>
        <v>1.000632213</v>
      </c>
      <c r="P624" s="17">
        <f t="shared" si="243"/>
        <v>0</v>
      </c>
      <c r="Q624" s="14">
        <f t="shared" ca="1" si="244"/>
        <v>0.63221300000000002</v>
      </c>
      <c r="R624" s="20">
        <f t="shared" si="248"/>
        <v>0</v>
      </c>
      <c r="S624" s="14">
        <f t="shared" si="245"/>
        <v>0</v>
      </c>
      <c r="T624" s="4" t="str">
        <f t="shared" si="246"/>
        <v>J=</v>
      </c>
      <c r="U624" s="29">
        <f t="shared" si="247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67">
        <f t="shared" si="251"/>
        <v>45789</v>
      </c>
      <c r="B625" s="68" t="str">
        <f t="shared" ca="1" si="232"/>
        <v>n.d</v>
      </c>
      <c r="C625" s="14">
        <f t="shared" si="233"/>
        <v>1000</v>
      </c>
      <c r="D625" s="58">
        <f t="shared" si="249"/>
        <v>45784</v>
      </c>
      <c r="E625" s="57">
        <f ca="1">IF(D625&lt;$B$1,VLOOKUP(D625,[1]DI!$A$4:$B$15000,2,FALSE),0)</f>
        <v>0</v>
      </c>
      <c r="F625" s="14">
        <f t="shared" ca="1" si="234"/>
        <v>1</v>
      </c>
      <c r="G625" s="70">
        <f t="shared" ca="1" si="235"/>
        <v>1.30934010340701</v>
      </c>
      <c r="H625" s="70">
        <f t="shared" ca="1" si="236"/>
        <v>1.30934010340701</v>
      </c>
      <c r="I625" s="14">
        <f t="shared" ca="1" si="237"/>
        <v>1</v>
      </c>
      <c r="J625" s="13">
        <f t="shared" si="250"/>
        <v>2.69E-2</v>
      </c>
      <c r="K625" s="29">
        <f t="shared" si="238"/>
        <v>45777</v>
      </c>
      <c r="L625" s="2">
        <f t="shared" si="239"/>
        <v>7</v>
      </c>
      <c r="M625" s="17">
        <f t="shared" si="240"/>
        <v>7</v>
      </c>
      <c r="N625" s="12">
        <f t="shared" si="241"/>
        <v>1.0007376210000001</v>
      </c>
      <c r="O625" s="12">
        <f t="shared" ca="1" si="242"/>
        <v>1.0007376210000001</v>
      </c>
      <c r="P625" s="17">
        <f t="shared" si="243"/>
        <v>0</v>
      </c>
      <c r="Q625" s="14">
        <f t="shared" ca="1" si="244"/>
        <v>0.73762099999999997</v>
      </c>
      <c r="R625" s="20">
        <f t="shared" si="248"/>
        <v>0</v>
      </c>
      <c r="S625" s="14">
        <f t="shared" si="245"/>
        <v>0</v>
      </c>
      <c r="T625" s="4" t="str">
        <f t="shared" si="246"/>
        <v>J=</v>
      </c>
      <c r="U625" s="29">
        <f t="shared" si="247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67">
        <f t="shared" si="251"/>
        <v>45790</v>
      </c>
      <c r="B626" s="68" t="str">
        <f t="shared" ca="1" si="232"/>
        <v>n.d</v>
      </c>
      <c r="C626" s="14">
        <f t="shared" si="233"/>
        <v>1000</v>
      </c>
      <c r="D626" s="58">
        <f t="shared" si="249"/>
        <v>45785</v>
      </c>
      <c r="E626" s="57">
        <f ca="1">IF(D626&lt;$B$1,VLOOKUP(D626,[1]DI!$A$4:$B$15000,2,FALSE),0)</f>
        <v>0</v>
      </c>
      <c r="F626" s="14">
        <f t="shared" ca="1" si="234"/>
        <v>1</v>
      </c>
      <c r="G626" s="70">
        <f t="shared" ca="1" si="235"/>
        <v>1.30934010340701</v>
      </c>
      <c r="H626" s="70">
        <f t="shared" ca="1" si="236"/>
        <v>1.30934010340701</v>
      </c>
      <c r="I626" s="14">
        <f t="shared" ca="1" si="237"/>
        <v>1</v>
      </c>
      <c r="J626" s="13">
        <f t="shared" si="250"/>
        <v>2.69E-2</v>
      </c>
      <c r="K626" s="29">
        <f t="shared" si="238"/>
        <v>45777</v>
      </c>
      <c r="L626" s="2">
        <f t="shared" si="239"/>
        <v>8</v>
      </c>
      <c r="M626" s="17">
        <f t="shared" si="240"/>
        <v>8</v>
      </c>
      <c r="N626" s="12">
        <f t="shared" si="241"/>
        <v>1.000843039</v>
      </c>
      <c r="O626" s="12">
        <f t="shared" ca="1" si="242"/>
        <v>1.000843039</v>
      </c>
      <c r="P626" s="17">
        <f t="shared" si="243"/>
        <v>0</v>
      </c>
      <c r="Q626" s="14">
        <f t="shared" ca="1" si="244"/>
        <v>0.84303899999999998</v>
      </c>
      <c r="R626" s="20">
        <f t="shared" si="248"/>
        <v>0</v>
      </c>
      <c r="S626" s="14">
        <f t="shared" si="245"/>
        <v>0</v>
      </c>
      <c r="T626" s="4" t="str">
        <f t="shared" si="246"/>
        <v>J=</v>
      </c>
      <c r="U626" s="29">
        <f t="shared" si="247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67">
        <f t="shared" si="251"/>
        <v>45791</v>
      </c>
      <c r="B627" s="68" t="str">
        <f t="shared" ca="1" si="232"/>
        <v>n.d</v>
      </c>
      <c r="C627" s="14">
        <f t="shared" si="233"/>
        <v>1000</v>
      </c>
      <c r="D627" s="58">
        <f t="shared" si="249"/>
        <v>45786</v>
      </c>
      <c r="E627" s="57">
        <f ca="1">IF(D627&lt;$B$1,VLOOKUP(D627,[1]DI!$A$4:$B$15000,2,FALSE),0)</f>
        <v>0</v>
      </c>
      <c r="F627" s="14">
        <f t="shared" ca="1" si="234"/>
        <v>1</v>
      </c>
      <c r="G627" s="70">
        <f t="shared" ca="1" si="235"/>
        <v>1.30934010340701</v>
      </c>
      <c r="H627" s="70">
        <f t="shared" ca="1" si="236"/>
        <v>1.30934010340701</v>
      </c>
      <c r="I627" s="14">
        <f t="shared" ca="1" si="237"/>
        <v>1</v>
      </c>
      <c r="J627" s="13">
        <f t="shared" si="250"/>
        <v>2.69E-2</v>
      </c>
      <c r="K627" s="29">
        <f t="shared" si="238"/>
        <v>45777</v>
      </c>
      <c r="L627" s="2">
        <f t="shared" si="239"/>
        <v>9</v>
      </c>
      <c r="M627" s="17">
        <f t="shared" si="240"/>
        <v>9</v>
      </c>
      <c r="N627" s="12">
        <f t="shared" si="241"/>
        <v>1.0009484689999999</v>
      </c>
      <c r="O627" s="12">
        <f t="shared" ca="1" si="242"/>
        <v>1.0009484689999999</v>
      </c>
      <c r="P627" s="17">
        <f t="shared" si="243"/>
        <v>0</v>
      </c>
      <c r="Q627" s="14">
        <f t="shared" ca="1" si="244"/>
        <v>0.94846898999999996</v>
      </c>
      <c r="R627" s="20">
        <f t="shared" si="248"/>
        <v>0</v>
      </c>
      <c r="S627" s="14">
        <f t="shared" si="245"/>
        <v>0</v>
      </c>
      <c r="T627" s="4" t="str">
        <f t="shared" si="246"/>
        <v>J=</v>
      </c>
      <c r="U627" s="29">
        <f t="shared" si="247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67">
        <f t="shared" si="251"/>
        <v>45792</v>
      </c>
      <c r="B628" s="68" t="str">
        <f t="shared" ca="1" si="232"/>
        <v>n.d</v>
      </c>
      <c r="C628" s="14">
        <f t="shared" si="233"/>
        <v>1000</v>
      </c>
      <c r="D628" s="58">
        <f t="shared" si="249"/>
        <v>45789</v>
      </c>
      <c r="E628" s="57">
        <f ca="1">IF(D628&lt;$B$1,VLOOKUP(D628,[1]DI!$A$4:$B$15000,2,FALSE),0)</f>
        <v>0</v>
      </c>
      <c r="F628" s="14">
        <f t="shared" ca="1" si="234"/>
        <v>1</v>
      </c>
      <c r="G628" s="70">
        <f t="shared" ca="1" si="235"/>
        <v>1.30934010340701</v>
      </c>
      <c r="H628" s="70">
        <f t="shared" ca="1" si="236"/>
        <v>1.30934010340701</v>
      </c>
      <c r="I628" s="14">
        <f t="shared" ca="1" si="237"/>
        <v>1</v>
      </c>
      <c r="J628" s="13">
        <f t="shared" si="250"/>
        <v>2.69E-2</v>
      </c>
      <c r="K628" s="29">
        <f t="shared" si="238"/>
        <v>45777</v>
      </c>
      <c r="L628" s="2">
        <f t="shared" si="239"/>
        <v>10</v>
      </c>
      <c r="M628" s="17">
        <f t="shared" si="240"/>
        <v>10</v>
      </c>
      <c r="N628" s="12">
        <f t="shared" si="241"/>
        <v>1.00105391</v>
      </c>
      <c r="O628" s="12">
        <f t="shared" ca="1" si="242"/>
        <v>1.00105391</v>
      </c>
      <c r="P628" s="17">
        <f t="shared" si="243"/>
        <v>0</v>
      </c>
      <c r="Q628" s="14">
        <f t="shared" ca="1" si="244"/>
        <v>1.05390999</v>
      </c>
      <c r="R628" s="20">
        <f t="shared" si="248"/>
        <v>0</v>
      </c>
      <c r="S628" s="14">
        <f t="shared" si="245"/>
        <v>0</v>
      </c>
      <c r="T628" s="4" t="str">
        <f t="shared" si="246"/>
        <v>J=</v>
      </c>
      <c r="U628" s="29">
        <f t="shared" si="247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67">
        <f t="shared" si="251"/>
        <v>45793</v>
      </c>
      <c r="B629" s="68" t="str">
        <f t="shared" ca="1" si="232"/>
        <v>n.d</v>
      </c>
      <c r="C629" s="14">
        <f t="shared" si="233"/>
        <v>1000</v>
      </c>
      <c r="D629" s="58">
        <f t="shared" si="249"/>
        <v>45790</v>
      </c>
      <c r="E629" s="57">
        <f ca="1">IF(D629&lt;$B$1,VLOOKUP(D629,[1]DI!$A$4:$B$15000,2,FALSE),0)</f>
        <v>0</v>
      </c>
      <c r="F629" s="14">
        <f t="shared" ca="1" si="234"/>
        <v>1</v>
      </c>
      <c r="G629" s="70">
        <f t="shared" ca="1" si="235"/>
        <v>1.30934010340701</v>
      </c>
      <c r="H629" s="70">
        <f t="shared" ca="1" si="236"/>
        <v>1.30934010340701</v>
      </c>
      <c r="I629" s="14">
        <f t="shared" ca="1" si="237"/>
        <v>1</v>
      </c>
      <c r="J629" s="13">
        <f t="shared" si="250"/>
        <v>2.69E-2</v>
      </c>
      <c r="K629" s="29">
        <f t="shared" si="238"/>
        <v>45777</v>
      </c>
      <c r="L629" s="2">
        <f t="shared" si="239"/>
        <v>11</v>
      </c>
      <c r="M629" s="17">
        <f t="shared" si="240"/>
        <v>11</v>
      </c>
      <c r="N629" s="12">
        <f t="shared" si="241"/>
        <v>1.0011593620000001</v>
      </c>
      <c r="O629" s="12">
        <f t="shared" ca="1" si="242"/>
        <v>1.0011593620000001</v>
      </c>
      <c r="P629" s="17">
        <f t="shared" si="243"/>
        <v>0</v>
      </c>
      <c r="Q629" s="14">
        <f t="shared" ca="1" si="244"/>
        <v>1.159362</v>
      </c>
      <c r="R629" s="20">
        <f t="shared" si="248"/>
        <v>0</v>
      </c>
      <c r="S629" s="14">
        <f t="shared" si="245"/>
        <v>0</v>
      </c>
      <c r="T629" s="4" t="str">
        <f t="shared" si="246"/>
        <v>J=</v>
      </c>
      <c r="U629" s="29">
        <f t="shared" si="247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67">
        <f t="shared" si="251"/>
        <v>45796</v>
      </c>
      <c r="B630" s="68" t="str">
        <f t="shared" ca="1" si="232"/>
        <v>n.d</v>
      </c>
      <c r="C630" s="14">
        <f t="shared" si="233"/>
        <v>1000</v>
      </c>
      <c r="D630" s="58">
        <f t="shared" si="249"/>
        <v>45791</v>
      </c>
      <c r="E630" s="57">
        <f ca="1">IF(D630&lt;$B$1,VLOOKUP(D630,[1]DI!$A$4:$B$15000,2,FALSE),0)</f>
        <v>0</v>
      </c>
      <c r="F630" s="14">
        <f t="shared" ca="1" si="234"/>
        <v>1</v>
      </c>
      <c r="G630" s="70">
        <f t="shared" ca="1" si="235"/>
        <v>1.30934010340701</v>
      </c>
      <c r="H630" s="70">
        <f t="shared" ca="1" si="236"/>
        <v>1.30934010340701</v>
      </c>
      <c r="I630" s="14">
        <f t="shared" ca="1" si="237"/>
        <v>1</v>
      </c>
      <c r="J630" s="13">
        <f t="shared" si="250"/>
        <v>2.69E-2</v>
      </c>
      <c r="K630" s="29">
        <f t="shared" si="238"/>
        <v>45777</v>
      </c>
      <c r="L630" s="2">
        <f t="shared" si="239"/>
        <v>12</v>
      </c>
      <c r="M630" s="17">
        <f t="shared" si="240"/>
        <v>12</v>
      </c>
      <c r="N630" s="12">
        <f t="shared" si="241"/>
        <v>1.0012648260000001</v>
      </c>
      <c r="O630" s="12">
        <f t="shared" ca="1" si="242"/>
        <v>1.0012648260000001</v>
      </c>
      <c r="P630" s="17">
        <f t="shared" si="243"/>
        <v>0</v>
      </c>
      <c r="Q630" s="14">
        <f t="shared" ca="1" si="244"/>
        <v>1.264826</v>
      </c>
      <c r="R630" s="20">
        <f t="shared" si="248"/>
        <v>0</v>
      </c>
      <c r="S630" s="14">
        <f t="shared" si="245"/>
        <v>0</v>
      </c>
      <c r="T630" s="4" t="str">
        <f t="shared" si="246"/>
        <v>J=</v>
      </c>
      <c r="U630" s="29">
        <f t="shared" si="247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67">
        <f t="shared" si="251"/>
        <v>45797</v>
      </c>
      <c r="B631" s="68" t="str">
        <f t="shared" ca="1" si="232"/>
        <v>n.d</v>
      </c>
      <c r="C631" s="14">
        <f t="shared" si="233"/>
        <v>1000</v>
      </c>
      <c r="D631" s="58">
        <f t="shared" si="249"/>
        <v>45792</v>
      </c>
      <c r="E631" s="57">
        <f ca="1">IF(D631&lt;$B$1,VLOOKUP(D631,[1]DI!$A$4:$B$15000,2,FALSE),0)</f>
        <v>0</v>
      </c>
      <c r="F631" s="14">
        <f t="shared" ca="1" si="234"/>
        <v>1</v>
      </c>
      <c r="G631" s="70">
        <f t="shared" ca="1" si="235"/>
        <v>1.30934010340701</v>
      </c>
      <c r="H631" s="70">
        <f t="shared" ca="1" si="236"/>
        <v>1.30934010340701</v>
      </c>
      <c r="I631" s="14">
        <f t="shared" ca="1" si="237"/>
        <v>1</v>
      </c>
      <c r="J631" s="13">
        <f t="shared" si="250"/>
        <v>2.69E-2</v>
      </c>
      <c r="K631" s="29">
        <f t="shared" si="238"/>
        <v>45777</v>
      </c>
      <c r="L631" s="2">
        <f t="shared" si="239"/>
        <v>13</v>
      </c>
      <c r="M631" s="17">
        <f t="shared" si="240"/>
        <v>13</v>
      </c>
      <c r="N631" s="12">
        <f t="shared" si="241"/>
        <v>1.0013703</v>
      </c>
      <c r="O631" s="12">
        <f t="shared" ca="1" si="242"/>
        <v>1.0013703</v>
      </c>
      <c r="P631" s="17">
        <f t="shared" si="243"/>
        <v>0</v>
      </c>
      <c r="Q631" s="14">
        <f t="shared" ca="1" si="244"/>
        <v>1.3703000000000001</v>
      </c>
      <c r="R631" s="20">
        <f t="shared" si="248"/>
        <v>0</v>
      </c>
      <c r="S631" s="14">
        <f t="shared" si="245"/>
        <v>0</v>
      </c>
      <c r="T631" s="4" t="str">
        <f t="shared" si="246"/>
        <v>J=</v>
      </c>
      <c r="U631" s="29">
        <f t="shared" si="247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67">
        <f t="shared" si="251"/>
        <v>45798</v>
      </c>
      <c r="B632" s="68" t="str">
        <f t="shared" ca="1" si="232"/>
        <v>n.d</v>
      </c>
      <c r="C632" s="14">
        <f t="shared" si="233"/>
        <v>1000</v>
      </c>
      <c r="D632" s="58">
        <f t="shared" si="249"/>
        <v>45793</v>
      </c>
      <c r="E632" s="57">
        <f ca="1">IF(D632&lt;$B$1,VLOOKUP(D632,[1]DI!$A$4:$B$15000,2,FALSE),0)</f>
        <v>0</v>
      </c>
      <c r="F632" s="14">
        <f t="shared" ca="1" si="234"/>
        <v>1</v>
      </c>
      <c r="G632" s="70">
        <f t="shared" ca="1" si="235"/>
        <v>1.30934010340701</v>
      </c>
      <c r="H632" s="70">
        <f t="shared" ca="1" si="236"/>
        <v>1.30934010340701</v>
      </c>
      <c r="I632" s="14">
        <f t="shared" ca="1" si="237"/>
        <v>1</v>
      </c>
      <c r="J632" s="13">
        <f t="shared" si="250"/>
        <v>2.69E-2</v>
      </c>
      <c r="K632" s="29">
        <f t="shared" si="238"/>
        <v>45777</v>
      </c>
      <c r="L632" s="2">
        <f t="shared" si="239"/>
        <v>14</v>
      </c>
      <c r="M632" s="17">
        <f t="shared" si="240"/>
        <v>14</v>
      </c>
      <c r="N632" s="12">
        <f t="shared" si="241"/>
        <v>1.001475785</v>
      </c>
      <c r="O632" s="12">
        <f t="shared" ca="1" si="242"/>
        <v>1.001475785</v>
      </c>
      <c r="P632" s="17">
        <f t="shared" si="243"/>
        <v>0</v>
      </c>
      <c r="Q632" s="14">
        <f t="shared" ca="1" si="244"/>
        <v>1.4757849999999999</v>
      </c>
      <c r="R632" s="20">
        <f t="shared" si="248"/>
        <v>0</v>
      </c>
      <c r="S632" s="14">
        <f t="shared" si="245"/>
        <v>0</v>
      </c>
      <c r="T632" s="4" t="str">
        <f t="shared" si="246"/>
        <v>J=</v>
      </c>
      <c r="U632" s="29">
        <f t="shared" si="247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67">
        <f t="shared" si="251"/>
        <v>45799</v>
      </c>
      <c r="B633" s="68" t="str">
        <f t="shared" ca="1" si="232"/>
        <v>n.d</v>
      </c>
      <c r="C633" s="14">
        <f t="shared" si="233"/>
        <v>1000</v>
      </c>
      <c r="D633" s="58">
        <f t="shared" si="249"/>
        <v>45796</v>
      </c>
      <c r="E633" s="57">
        <f ca="1">IF(D633&lt;$B$1,VLOOKUP(D633,[1]DI!$A$4:$B$15000,2,FALSE),0)</f>
        <v>0</v>
      </c>
      <c r="F633" s="14">
        <f t="shared" ca="1" si="234"/>
        <v>1</v>
      </c>
      <c r="G633" s="70">
        <f t="shared" ca="1" si="235"/>
        <v>1.30934010340701</v>
      </c>
      <c r="H633" s="70">
        <f t="shared" ca="1" si="236"/>
        <v>1.30934010340701</v>
      </c>
      <c r="I633" s="14">
        <f t="shared" ca="1" si="237"/>
        <v>1</v>
      </c>
      <c r="J633" s="13">
        <f t="shared" si="250"/>
        <v>2.69E-2</v>
      </c>
      <c r="K633" s="29">
        <f t="shared" si="238"/>
        <v>45777</v>
      </c>
      <c r="L633" s="2">
        <f t="shared" si="239"/>
        <v>15</v>
      </c>
      <c r="M633" s="17">
        <f t="shared" si="240"/>
        <v>15</v>
      </c>
      <c r="N633" s="12">
        <f t="shared" si="241"/>
        <v>1.0015812820000001</v>
      </c>
      <c r="O633" s="12">
        <f t="shared" ca="1" si="242"/>
        <v>1.0015812820000001</v>
      </c>
      <c r="P633" s="17">
        <f t="shared" si="243"/>
        <v>0</v>
      </c>
      <c r="Q633" s="14">
        <f t="shared" ca="1" si="244"/>
        <v>1.5812820000000001</v>
      </c>
      <c r="R633" s="20">
        <f t="shared" si="248"/>
        <v>0</v>
      </c>
      <c r="S633" s="14">
        <f t="shared" si="245"/>
        <v>0</v>
      </c>
      <c r="T633" s="4" t="str">
        <f t="shared" si="246"/>
        <v>J=</v>
      </c>
      <c r="U633" s="29">
        <f t="shared" si="247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67">
        <f t="shared" si="251"/>
        <v>45800</v>
      </c>
      <c r="B634" s="68" t="str">
        <f t="shared" ca="1" si="232"/>
        <v>n.d</v>
      </c>
      <c r="C634" s="14">
        <f t="shared" si="233"/>
        <v>1000</v>
      </c>
      <c r="D634" s="58">
        <f t="shared" si="249"/>
        <v>45797</v>
      </c>
      <c r="E634" s="57">
        <f ca="1">IF(D634&lt;$B$1,VLOOKUP(D634,[1]DI!$A$4:$B$15000,2,FALSE),0)</f>
        <v>0</v>
      </c>
      <c r="F634" s="14">
        <f t="shared" ca="1" si="234"/>
        <v>1</v>
      </c>
      <c r="G634" s="70">
        <f t="shared" ca="1" si="235"/>
        <v>1.30934010340701</v>
      </c>
      <c r="H634" s="70">
        <f t="shared" ca="1" si="236"/>
        <v>1.30934010340701</v>
      </c>
      <c r="I634" s="14">
        <f t="shared" ca="1" si="237"/>
        <v>1</v>
      </c>
      <c r="J634" s="13">
        <f t="shared" si="250"/>
        <v>2.69E-2</v>
      </c>
      <c r="K634" s="29">
        <f t="shared" si="238"/>
        <v>45777</v>
      </c>
      <c r="L634" s="2">
        <f t="shared" si="239"/>
        <v>16</v>
      </c>
      <c r="M634" s="17">
        <f t="shared" si="240"/>
        <v>16</v>
      </c>
      <c r="N634" s="12">
        <f t="shared" si="241"/>
        <v>1.0016867899999999</v>
      </c>
      <c r="O634" s="12">
        <f t="shared" ca="1" si="242"/>
        <v>1.0016867899999999</v>
      </c>
      <c r="P634" s="17">
        <f t="shared" si="243"/>
        <v>0</v>
      </c>
      <c r="Q634" s="14">
        <f t="shared" ca="1" si="244"/>
        <v>1.6867899900000001</v>
      </c>
      <c r="R634" s="20">
        <f t="shared" si="248"/>
        <v>0</v>
      </c>
      <c r="S634" s="14">
        <f t="shared" si="245"/>
        <v>0</v>
      </c>
      <c r="T634" s="4" t="str">
        <f t="shared" si="246"/>
        <v>J=</v>
      </c>
      <c r="U634" s="29">
        <f t="shared" si="247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67">
        <f t="shared" si="251"/>
        <v>45803</v>
      </c>
      <c r="B635" s="68" t="str">
        <f t="shared" ca="1" si="232"/>
        <v>n.d</v>
      </c>
      <c r="C635" s="14">
        <f t="shared" si="233"/>
        <v>1000</v>
      </c>
      <c r="D635" s="58">
        <f t="shared" si="249"/>
        <v>45798</v>
      </c>
      <c r="E635" s="57">
        <f ca="1">IF(D635&lt;$B$1,VLOOKUP(D635,[1]DI!$A$4:$B$15000,2,FALSE),0)</f>
        <v>0</v>
      </c>
      <c r="F635" s="14">
        <f t="shared" ca="1" si="234"/>
        <v>1</v>
      </c>
      <c r="G635" s="70">
        <f t="shared" ca="1" si="235"/>
        <v>1.30934010340701</v>
      </c>
      <c r="H635" s="70">
        <f t="shared" ca="1" si="236"/>
        <v>1.30934010340701</v>
      </c>
      <c r="I635" s="14">
        <f t="shared" ca="1" si="237"/>
        <v>1</v>
      </c>
      <c r="J635" s="13">
        <f t="shared" si="250"/>
        <v>2.69E-2</v>
      </c>
      <c r="K635" s="29">
        <f t="shared" si="238"/>
        <v>45777</v>
      </c>
      <c r="L635" s="2">
        <f t="shared" si="239"/>
        <v>17</v>
      </c>
      <c r="M635" s="17">
        <f t="shared" si="240"/>
        <v>17</v>
      </c>
      <c r="N635" s="12">
        <f t="shared" si="241"/>
        <v>1.001792308</v>
      </c>
      <c r="O635" s="12">
        <f t="shared" ca="1" si="242"/>
        <v>1.001792308</v>
      </c>
      <c r="P635" s="17">
        <f t="shared" si="243"/>
        <v>0</v>
      </c>
      <c r="Q635" s="14">
        <f t="shared" ca="1" si="244"/>
        <v>1.7923079900000001</v>
      </c>
      <c r="R635" s="20">
        <f t="shared" si="248"/>
        <v>0</v>
      </c>
      <c r="S635" s="14">
        <f t="shared" si="245"/>
        <v>0</v>
      </c>
      <c r="T635" s="4" t="str">
        <f t="shared" si="246"/>
        <v>J=</v>
      </c>
      <c r="U635" s="29">
        <f t="shared" si="247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67">
        <f t="shared" si="251"/>
        <v>45804</v>
      </c>
      <c r="B636" s="68" t="str">
        <f t="shared" ca="1" si="232"/>
        <v>n.d</v>
      </c>
      <c r="C636" s="14">
        <f t="shared" si="233"/>
        <v>1000</v>
      </c>
      <c r="D636" s="58">
        <f t="shared" si="249"/>
        <v>45799</v>
      </c>
      <c r="E636" s="57">
        <f ca="1">IF(D636&lt;$B$1,VLOOKUP(D636,[1]DI!$A$4:$B$15000,2,FALSE),0)</f>
        <v>0</v>
      </c>
      <c r="F636" s="14">
        <f t="shared" ca="1" si="234"/>
        <v>1</v>
      </c>
      <c r="G636" s="70">
        <f t="shared" ca="1" si="235"/>
        <v>1.30934010340701</v>
      </c>
      <c r="H636" s="70">
        <f t="shared" ca="1" si="236"/>
        <v>1.30934010340701</v>
      </c>
      <c r="I636" s="14">
        <f t="shared" ca="1" si="237"/>
        <v>1</v>
      </c>
      <c r="J636" s="13">
        <f t="shared" si="250"/>
        <v>2.69E-2</v>
      </c>
      <c r="K636" s="29">
        <f t="shared" si="238"/>
        <v>45777</v>
      </c>
      <c r="L636" s="2">
        <f t="shared" si="239"/>
        <v>18</v>
      </c>
      <c r="M636" s="17">
        <f t="shared" si="240"/>
        <v>18</v>
      </c>
      <c r="N636" s="12">
        <f t="shared" si="241"/>
        <v>1.0018978380000001</v>
      </c>
      <c r="O636" s="12">
        <f t="shared" ca="1" si="242"/>
        <v>1.0018978380000001</v>
      </c>
      <c r="P636" s="17">
        <f t="shared" si="243"/>
        <v>0</v>
      </c>
      <c r="Q636" s="14">
        <f t="shared" ca="1" si="244"/>
        <v>1.8978379999999999</v>
      </c>
      <c r="R636" s="20">
        <f t="shared" si="248"/>
        <v>0</v>
      </c>
      <c r="S636" s="14">
        <f t="shared" si="245"/>
        <v>0</v>
      </c>
      <c r="T636" s="4" t="str">
        <f t="shared" si="246"/>
        <v>J=</v>
      </c>
      <c r="U636" s="29">
        <f t="shared" si="247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67">
        <f t="shared" si="251"/>
        <v>45805</v>
      </c>
      <c r="B637" s="68" t="str">
        <f t="shared" ca="1" si="232"/>
        <v>n.d</v>
      </c>
      <c r="C637" s="14">
        <f t="shared" si="233"/>
        <v>1000</v>
      </c>
      <c r="D637" s="58">
        <f t="shared" si="249"/>
        <v>45800</v>
      </c>
      <c r="E637" s="57">
        <f ca="1">IF(D637&lt;$B$1,VLOOKUP(D637,[1]DI!$A$4:$B$15000,2,FALSE),0)</f>
        <v>0</v>
      </c>
      <c r="F637" s="14">
        <f t="shared" ca="1" si="234"/>
        <v>1</v>
      </c>
      <c r="G637" s="70">
        <f t="shared" ca="1" si="235"/>
        <v>1.30934010340701</v>
      </c>
      <c r="H637" s="70">
        <f t="shared" ca="1" si="236"/>
        <v>1.30934010340701</v>
      </c>
      <c r="I637" s="14">
        <f t="shared" ca="1" si="237"/>
        <v>1</v>
      </c>
      <c r="J637" s="13">
        <f t="shared" si="250"/>
        <v>2.69E-2</v>
      </c>
      <c r="K637" s="29">
        <f t="shared" si="238"/>
        <v>45777</v>
      </c>
      <c r="L637" s="2">
        <f t="shared" si="239"/>
        <v>19</v>
      </c>
      <c r="M637" s="17">
        <f t="shared" si="240"/>
        <v>19</v>
      </c>
      <c r="N637" s="12">
        <f t="shared" si="241"/>
        <v>1.002003379</v>
      </c>
      <c r="O637" s="12">
        <f t="shared" ca="1" si="242"/>
        <v>1.002003379</v>
      </c>
      <c r="P637" s="17">
        <f t="shared" si="243"/>
        <v>0</v>
      </c>
      <c r="Q637" s="14">
        <f t="shared" ca="1" si="244"/>
        <v>2.0033789999999998</v>
      </c>
      <c r="R637" s="20">
        <f t="shared" si="248"/>
        <v>0</v>
      </c>
      <c r="S637" s="14">
        <f t="shared" si="245"/>
        <v>0</v>
      </c>
      <c r="T637" s="4" t="str">
        <f t="shared" si="246"/>
        <v>J=</v>
      </c>
      <c r="U637" s="29">
        <f t="shared" si="247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67">
        <f t="shared" si="251"/>
        <v>45806</v>
      </c>
      <c r="B638" s="68" t="str">
        <f t="shared" ca="1" si="232"/>
        <v>n.d</v>
      </c>
      <c r="C638" s="14">
        <f t="shared" si="233"/>
        <v>1000</v>
      </c>
      <c r="D638" s="58">
        <f t="shared" si="249"/>
        <v>45803</v>
      </c>
      <c r="E638" s="57">
        <f ca="1">IF(D638&lt;$B$1,VLOOKUP(D638,[1]DI!$A$4:$B$15000,2,FALSE),0)</f>
        <v>0</v>
      </c>
      <c r="F638" s="14">
        <f t="shared" ca="1" si="234"/>
        <v>1</v>
      </c>
      <c r="G638" s="70">
        <f t="shared" ca="1" si="235"/>
        <v>1.30934010340701</v>
      </c>
      <c r="H638" s="70">
        <f t="shared" ca="1" si="236"/>
        <v>1.30934010340701</v>
      </c>
      <c r="I638" s="14">
        <f t="shared" ca="1" si="237"/>
        <v>1</v>
      </c>
      <c r="J638" s="13">
        <f t="shared" si="250"/>
        <v>2.69E-2</v>
      </c>
      <c r="K638" s="29">
        <f t="shared" si="238"/>
        <v>45777</v>
      </c>
      <c r="L638" s="2">
        <f t="shared" si="239"/>
        <v>20</v>
      </c>
      <c r="M638" s="17">
        <f t="shared" si="240"/>
        <v>20</v>
      </c>
      <c r="N638" s="12">
        <f t="shared" si="241"/>
        <v>1.002108931</v>
      </c>
      <c r="O638" s="12">
        <f t="shared" ca="1" si="242"/>
        <v>1.002108931</v>
      </c>
      <c r="P638" s="17">
        <f t="shared" si="243"/>
        <v>0</v>
      </c>
      <c r="Q638" s="14">
        <f t="shared" ca="1" si="244"/>
        <v>2.1089309900000002</v>
      </c>
      <c r="R638" s="20">
        <f t="shared" si="248"/>
        <v>0</v>
      </c>
      <c r="S638" s="14">
        <f t="shared" si="245"/>
        <v>0</v>
      </c>
      <c r="T638" s="4" t="str">
        <f t="shared" si="246"/>
        <v>J=</v>
      </c>
      <c r="U638" s="29">
        <f t="shared" si="247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67">
        <f t="shared" si="251"/>
        <v>45807</v>
      </c>
      <c r="B639" s="68" t="str">
        <f t="shared" ca="1" si="232"/>
        <v>n.d</v>
      </c>
      <c r="C639" s="14">
        <f t="shared" si="233"/>
        <v>1000</v>
      </c>
      <c r="D639" s="58">
        <f t="shared" si="249"/>
        <v>45804</v>
      </c>
      <c r="E639" s="57">
        <f ca="1">IF(D639&lt;$B$1,VLOOKUP(D639,[1]DI!$A$4:$B$15000,2,FALSE),0)</f>
        <v>0</v>
      </c>
      <c r="F639" s="14">
        <f t="shared" ca="1" si="234"/>
        <v>1</v>
      </c>
      <c r="G639" s="70">
        <f t="shared" ca="1" si="235"/>
        <v>1.30934010340701</v>
      </c>
      <c r="H639" s="70">
        <f t="shared" ca="1" si="236"/>
        <v>1.30934010340701</v>
      </c>
      <c r="I639" s="14">
        <f t="shared" ca="1" si="237"/>
        <v>1</v>
      </c>
      <c r="J639" s="13">
        <f t="shared" si="250"/>
        <v>2.69E-2</v>
      </c>
      <c r="K639" s="29">
        <f t="shared" si="238"/>
        <v>45777</v>
      </c>
      <c r="L639" s="2">
        <f t="shared" si="239"/>
        <v>21</v>
      </c>
      <c r="M639" s="17">
        <f t="shared" si="240"/>
        <v>21</v>
      </c>
      <c r="N639" s="12">
        <f t="shared" si="241"/>
        <v>1.002214495</v>
      </c>
      <c r="O639" s="12">
        <f t="shared" ca="1" si="242"/>
        <v>1.002214495</v>
      </c>
      <c r="P639" s="17">
        <f t="shared" si="243"/>
        <v>6</v>
      </c>
      <c r="Q639" s="14">
        <f t="shared" ca="1" si="244"/>
        <v>2.2144949999999999</v>
      </c>
      <c r="R639" s="20">
        <f t="shared" si="248"/>
        <v>0</v>
      </c>
      <c r="S639" s="14">
        <f t="shared" si="245"/>
        <v>0</v>
      </c>
      <c r="T639" s="4" t="str">
        <f t="shared" si="246"/>
        <v>J=</v>
      </c>
      <c r="U639" s="29">
        <f t="shared" si="247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67">
        <f t="shared" si="251"/>
        <v>45810</v>
      </c>
      <c r="B640" s="68" t="str">
        <f t="shared" ca="1" si="232"/>
        <v>n.d</v>
      </c>
      <c r="C640" s="14">
        <f t="shared" si="233"/>
        <v>1000</v>
      </c>
      <c r="D640" s="58">
        <f t="shared" si="249"/>
        <v>45805</v>
      </c>
      <c r="E640" s="57">
        <f ca="1">IF(D640&lt;$B$1,VLOOKUP(D640,[1]DI!$A$4:$B$15000,2,FALSE),0)</f>
        <v>0</v>
      </c>
      <c r="F640" s="14">
        <f t="shared" ca="1" si="234"/>
        <v>1</v>
      </c>
      <c r="G640" s="70">
        <f t="shared" ca="1" si="235"/>
        <v>1.30934010340701</v>
      </c>
      <c r="H640" s="70">
        <f t="shared" ca="1" si="236"/>
        <v>1.30934010340701</v>
      </c>
      <c r="I640" s="14">
        <f t="shared" ca="1" si="237"/>
        <v>1</v>
      </c>
      <c r="J640" s="13">
        <f t="shared" si="250"/>
        <v>2.69E-2</v>
      </c>
      <c r="K640" s="29">
        <f t="shared" si="238"/>
        <v>45807</v>
      </c>
      <c r="L640" s="2">
        <f t="shared" si="239"/>
        <v>1</v>
      </c>
      <c r="M640" s="17">
        <f t="shared" si="240"/>
        <v>1</v>
      </c>
      <c r="N640" s="12">
        <f t="shared" si="241"/>
        <v>1.000105341</v>
      </c>
      <c r="O640" s="12">
        <f t="shared" ca="1" si="242"/>
        <v>1.000105341</v>
      </c>
      <c r="P640" s="17">
        <f t="shared" si="243"/>
        <v>0</v>
      </c>
      <c r="Q640" s="14">
        <f t="shared" ca="1" si="244"/>
        <v>0.105341</v>
      </c>
      <c r="R640" s="20">
        <f t="shared" si="248"/>
        <v>0</v>
      </c>
      <c r="S640" s="14">
        <f t="shared" si="245"/>
        <v>0</v>
      </c>
      <c r="T640" s="4" t="str">
        <f t="shared" si="246"/>
        <v>J=</v>
      </c>
      <c r="U640" s="29">
        <f t="shared" si="247"/>
        <v>45838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67">
        <f t="shared" si="251"/>
        <v>45811</v>
      </c>
      <c r="B641" s="68" t="str">
        <f t="shared" ca="1" si="232"/>
        <v>n.d</v>
      </c>
      <c r="C641" s="14">
        <f t="shared" si="233"/>
        <v>1000</v>
      </c>
      <c r="D641" s="58">
        <f t="shared" si="249"/>
        <v>45806</v>
      </c>
      <c r="E641" s="57">
        <f ca="1">IF(D641&lt;$B$1,VLOOKUP(D641,[1]DI!$A$4:$B$15000,2,FALSE),0)</f>
        <v>0</v>
      </c>
      <c r="F641" s="14">
        <f t="shared" ca="1" si="234"/>
        <v>1</v>
      </c>
      <c r="G641" s="70">
        <f t="shared" ca="1" si="235"/>
        <v>1.30934010340701</v>
      </c>
      <c r="H641" s="70">
        <f t="shared" ca="1" si="236"/>
        <v>1.30934010340701</v>
      </c>
      <c r="I641" s="14">
        <f t="shared" ca="1" si="237"/>
        <v>1</v>
      </c>
      <c r="J641" s="13">
        <f t="shared" si="250"/>
        <v>2.69E-2</v>
      </c>
      <c r="K641" s="29">
        <f t="shared" si="238"/>
        <v>45807</v>
      </c>
      <c r="L641" s="2">
        <f t="shared" si="239"/>
        <v>2</v>
      </c>
      <c r="M641" s="17">
        <f t="shared" si="240"/>
        <v>2</v>
      </c>
      <c r="N641" s="12">
        <f t="shared" si="241"/>
        <v>1.0002106930000001</v>
      </c>
      <c r="O641" s="12">
        <f t="shared" ca="1" si="242"/>
        <v>1.0002106930000001</v>
      </c>
      <c r="P641" s="17">
        <f t="shared" si="243"/>
        <v>0</v>
      </c>
      <c r="Q641" s="14">
        <f t="shared" ca="1" si="244"/>
        <v>0.21069299999999999</v>
      </c>
      <c r="R641" s="20">
        <f t="shared" si="248"/>
        <v>0</v>
      </c>
      <c r="S641" s="14">
        <f t="shared" si="245"/>
        <v>0</v>
      </c>
      <c r="T641" s="4" t="str">
        <f t="shared" si="246"/>
        <v>J=</v>
      </c>
      <c r="U641" s="29">
        <f t="shared" si="247"/>
        <v>45838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67">
        <f t="shared" si="251"/>
        <v>45812</v>
      </c>
      <c r="B642" s="68" t="str">
        <f t="shared" ca="1" si="232"/>
        <v>n.d</v>
      </c>
      <c r="C642" s="14">
        <f t="shared" si="233"/>
        <v>1000</v>
      </c>
      <c r="D642" s="58">
        <f t="shared" si="249"/>
        <v>45807</v>
      </c>
      <c r="E642" s="57">
        <f ca="1">IF(D642&lt;$B$1,VLOOKUP(D642,[1]DI!$A$4:$B$15000,2,FALSE),0)</f>
        <v>0</v>
      </c>
      <c r="F642" s="14">
        <f t="shared" ca="1" si="234"/>
        <v>1</v>
      </c>
      <c r="G642" s="70">
        <f t="shared" ca="1" si="235"/>
        <v>1.30934010340701</v>
      </c>
      <c r="H642" s="70">
        <f t="shared" ca="1" si="236"/>
        <v>1.30934010340701</v>
      </c>
      <c r="I642" s="14">
        <f t="shared" ca="1" si="237"/>
        <v>1</v>
      </c>
      <c r="J642" s="13">
        <f t="shared" si="250"/>
        <v>2.69E-2</v>
      </c>
      <c r="K642" s="29">
        <f t="shared" si="238"/>
        <v>45807</v>
      </c>
      <c r="L642" s="2">
        <f t="shared" si="239"/>
        <v>3</v>
      </c>
      <c r="M642" s="17">
        <f t="shared" si="240"/>
        <v>3</v>
      </c>
      <c r="N642" s="12">
        <f t="shared" si="241"/>
        <v>1.000316057</v>
      </c>
      <c r="O642" s="12">
        <f t="shared" ca="1" si="242"/>
        <v>1.000316057</v>
      </c>
      <c r="P642" s="17">
        <f t="shared" si="243"/>
        <v>0</v>
      </c>
      <c r="Q642" s="14">
        <f t="shared" ca="1" si="244"/>
        <v>0.31605699999999998</v>
      </c>
      <c r="R642" s="20">
        <f t="shared" si="248"/>
        <v>0</v>
      </c>
      <c r="S642" s="14">
        <f t="shared" si="245"/>
        <v>0</v>
      </c>
      <c r="T642" s="4" t="str">
        <f t="shared" si="246"/>
        <v>J=</v>
      </c>
      <c r="U642" s="29">
        <f t="shared" si="247"/>
        <v>45838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67">
        <f t="shared" si="251"/>
        <v>45813</v>
      </c>
      <c r="B643" s="68" t="str">
        <f t="shared" ca="1" si="232"/>
        <v>n.d</v>
      </c>
      <c r="C643" s="14">
        <f t="shared" si="233"/>
        <v>1000</v>
      </c>
      <c r="D643" s="58">
        <f t="shared" si="249"/>
        <v>45810</v>
      </c>
      <c r="E643" s="57">
        <f ca="1">IF(D643&lt;$B$1,VLOOKUP(D643,[1]DI!$A$4:$B$15000,2,FALSE),0)</f>
        <v>0</v>
      </c>
      <c r="F643" s="14">
        <f t="shared" ca="1" si="234"/>
        <v>1</v>
      </c>
      <c r="G643" s="70">
        <f t="shared" ca="1" si="235"/>
        <v>1.30934010340701</v>
      </c>
      <c r="H643" s="70">
        <f t="shared" ca="1" si="236"/>
        <v>1.30934010340701</v>
      </c>
      <c r="I643" s="14">
        <f t="shared" ca="1" si="237"/>
        <v>1</v>
      </c>
      <c r="J643" s="13">
        <f t="shared" si="250"/>
        <v>2.69E-2</v>
      </c>
      <c r="K643" s="29">
        <f t="shared" si="238"/>
        <v>45807</v>
      </c>
      <c r="L643" s="2">
        <f t="shared" si="239"/>
        <v>4</v>
      </c>
      <c r="M643" s="17">
        <f t="shared" si="240"/>
        <v>4</v>
      </c>
      <c r="N643" s="12">
        <f t="shared" si="241"/>
        <v>1.0004214309999999</v>
      </c>
      <c r="O643" s="12">
        <f t="shared" ca="1" si="242"/>
        <v>1.0004214309999999</v>
      </c>
      <c r="P643" s="17">
        <f t="shared" si="243"/>
        <v>0</v>
      </c>
      <c r="Q643" s="14">
        <f t="shared" ca="1" si="244"/>
        <v>0.42143099000000001</v>
      </c>
      <c r="R643" s="20">
        <f t="shared" si="248"/>
        <v>0</v>
      </c>
      <c r="S643" s="14">
        <f t="shared" si="245"/>
        <v>0</v>
      </c>
      <c r="T643" s="4" t="str">
        <f t="shared" si="246"/>
        <v>J=</v>
      </c>
      <c r="U643" s="29">
        <f t="shared" si="247"/>
        <v>45838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67">
        <f t="shared" si="251"/>
        <v>45814</v>
      </c>
      <c r="B644" s="68" t="str">
        <f t="shared" ca="1" si="232"/>
        <v>n.d</v>
      </c>
      <c r="C644" s="14">
        <f t="shared" si="233"/>
        <v>1000</v>
      </c>
      <c r="D644" s="58">
        <f t="shared" si="249"/>
        <v>45811</v>
      </c>
      <c r="E644" s="57">
        <f ca="1">IF(D644&lt;$B$1,VLOOKUP(D644,[1]DI!$A$4:$B$15000,2,FALSE),0)</f>
        <v>0</v>
      </c>
      <c r="F644" s="14">
        <f t="shared" ca="1" si="234"/>
        <v>1</v>
      </c>
      <c r="G644" s="70">
        <f t="shared" ca="1" si="235"/>
        <v>1.30934010340701</v>
      </c>
      <c r="H644" s="70">
        <f t="shared" ca="1" si="236"/>
        <v>1.30934010340701</v>
      </c>
      <c r="I644" s="14">
        <f t="shared" ca="1" si="237"/>
        <v>1</v>
      </c>
      <c r="J644" s="13">
        <f t="shared" si="250"/>
        <v>2.69E-2</v>
      </c>
      <c r="K644" s="29">
        <f t="shared" si="238"/>
        <v>45807</v>
      </c>
      <c r="L644" s="2">
        <f t="shared" si="239"/>
        <v>5</v>
      </c>
      <c r="M644" s="17">
        <f t="shared" si="240"/>
        <v>5</v>
      </c>
      <c r="N644" s="12">
        <f t="shared" si="241"/>
        <v>1.000526816</v>
      </c>
      <c r="O644" s="12">
        <f t="shared" ca="1" si="242"/>
        <v>1.000526816</v>
      </c>
      <c r="P644" s="17">
        <f t="shared" si="243"/>
        <v>0</v>
      </c>
      <c r="Q644" s="14">
        <f t="shared" ca="1" si="244"/>
        <v>0.52681599999999995</v>
      </c>
      <c r="R644" s="20">
        <f t="shared" si="248"/>
        <v>0</v>
      </c>
      <c r="S644" s="14">
        <f t="shared" si="245"/>
        <v>0</v>
      </c>
      <c r="T644" s="4" t="str">
        <f t="shared" si="246"/>
        <v>J=</v>
      </c>
      <c r="U644" s="29">
        <f t="shared" si="247"/>
        <v>45838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67">
        <f t="shared" si="251"/>
        <v>45817</v>
      </c>
      <c r="B645" s="68" t="str">
        <f t="shared" ca="1" si="232"/>
        <v>n.d</v>
      </c>
      <c r="C645" s="14">
        <f t="shared" si="233"/>
        <v>1000</v>
      </c>
      <c r="D645" s="58">
        <f t="shared" si="249"/>
        <v>45812</v>
      </c>
      <c r="E645" s="57">
        <f ca="1">IF(D645&lt;$B$1,VLOOKUP(D645,[1]DI!$A$4:$B$15000,2,FALSE),0)</f>
        <v>0</v>
      </c>
      <c r="F645" s="14">
        <f t="shared" ca="1" si="234"/>
        <v>1</v>
      </c>
      <c r="G645" s="70">
        <f t="shared" ca="1" si="235"/>
        <v>1.30934010340701</v>
      </c>
      <c r="H645" s="70">
        <f t="shared" ca="1" si="236"/>
        <v>1.30934010340701</v>
      </c>
      <c r="I645" s="14">
        <f t="shared" ca="1" si="237"/>
        <v>1</v>
      </c>
      <c r="J645" s="13">
        <f t="shared" si="250"/>
        <v>2.69E-2</v>
      </c>
      <c r="K645" s="29">
        <f t="shared" si="238"/>
        <v>45807</v>
      </c>
      <c r="L645" s="2">
        <f t="shared" si="239"/>
        <v>6</v>
      </c>
      <c r="M645" s="17">
        <f t="shared" si="240"/>
        <v>6</v>
      </c>
      <c r="N645" s="12">
        <f t="shared" si="241"/>
        <v>1.000632213</v>
      </c>
      <c r="O645" s="12">
        <f t="shared" ca="1" si="242"/>
        <v>1.000632213</v>
      </c>
      <c r="P645" s="17">
        <f t="shared" si="243"/>
        <v>0</v>
      </c>
      <c r="Q645" s="14">
        <f t="shared" ca="1" si="244"/>
        <v>0.63221300000000002</v>
      </c>
      <c r="R645" s="20">
        <f t="shared" si="248"/>
        <v>0</v>
      </c>
      <c r="S645" s="14">
        <f t="shared" si="245"/>
        <v>0</v>
      </c>
      <c r="T645" s="4" t="str">
        <f t="shared" si="246"/>
        <v>J=</v>
      </c>
      <c r="U645" s="29">
        <f t="shared" si="247"/>
        <v>45838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67">
        <f t="shared" si="251"/>
        <v>45818</v>
      </c>
      <c r="B646" s="68" t="str">
        <f t="shared" ref="B646:B709" ca="1" si="252">IF(A646&lt;=TODAY(),C646+Q646,IF(AND(A646&gt;TODAY(),A646&lt;=$B$1),IF(VLOOKUP(TODAY(),$A$10:$E$5000,4,FALSE)=0,"n.d",C646+Q646),"n.d"))</f>
        <v>n.d</v>
      </c>
      <c r="C646" s="14">
        <f t="shared" ref="C646:C709" si="253">(C645-S645)</f>
        <v>1000</v>
      </c>
      <c r="D646" s="58">
        <f t="shared" si="249"/>
        <v>45813</v>
      </c>
      <c r="E646" s="57">
        <f ca="1">IF(D646&lt;$B$1,VLOOKUP(D646,[1]DI!$A$4:$B$15000,2,FALSE),0)</f>
        <v>0</v>
      </c>
      <c r="F646" s="14">
        <f t="shared" ref="F646:F709" ca="1" si="254">ROUND(1+ROUND(((1+E646)^(1/252))-1,8),16)</f>
        <v>1</v>
      </c>
      <c r="G646" s="70">
        <f t="shared" ref="G646:G709" ca="1" si="255">ROUND(F645*G645,16)</f>
        <v>1.30934010340701</v>
      </c>
      <c r="H646" s="70">
        <f t="shared" ref="H646:H709" ca="1" si="256">IF(P645&gt;0,G645,H645)</f>
        <v>1.30934010340701</v>
      </c>
      <c r="I646" s="14">
        <f t="shared" ref="I646:I709" ca="1" si="257">ROUND(G646/H646,8)</f>
        <v>1</v>
      </c>
      <c r="J646" s="13">
        <f t="shared" si="250"/>
        <v>2.69E-2</v>
      </c>
      <c r="K646" s="29">
        <f t="shared" ref="K646:K709" si="258">IF(P645&gt;0,VLOOKUP(P645,X$12:AH$150,2),K645)</f>
        <v>45807</v>
      </c>
      <c r="L646" s="2">
        <f t="shared" ref="L646:L709" si="259">IF(A646&gt;K646,IF(NETWORKDAYS(K646,A646,$X$160:$X$544)-1=0,1,NETWORKDAYS(K646,A646,$X$160:$X$544)-1),0)</f>
        <v>7</v>
      </c>
      <c r="M646" s="17">
        <f t="shared" ref="M646:M709" si="260">IF(AND(L646=1,L645=1),1,IF(L646&gt;0,IF(L646=L645,L646+1,L646),0))</f>
        <v>7</v>
      </c>
      <c r="N646" s="12">
        <f t="shared" ref="N646:N709" si="261">ROUND((J646+1)^(M646/252),9)</f>
        <v>1.0007376210000001</v>
      </c>
      <c r="O646" s="12">
        <f t="shared" ref="O646:O709" ca="1" si="262">ROUND(I646*N646,9)</f>
        <v>1.0007376210000001</v>
      </c>
      <c r="P646" s="17">
        <f t="shared" ref="P646:P709" si="263">IF(VLOOKUP(A646,Y$12:AF$150,8)=VLOOKUP(A645,Y$12:AF$150,8),0,VLOOKUP(A646,Y$12:AF$150,8))</f>
        <v>0</v>
      </c>
      <c r="Q646" s="14">
        <f t="shared" ref="Q646:Q709" ca="1" si="264">TRUNC(((O646-1)*C646),8)</f>
        <v>0.73762099999999997</v>
      </c>
      <c r="R646" s="20">
        <f t="shared" si="248"/>
        <v>0</v>
      </c>
      <c r="S646" s="14">
        <f t="shared" ref="S646:S709" si="265">IF(R646&gt;0,TRUNC(R646*C646,8),0)</f>
        <v>0</v>
      </c>
      <c r="T646" s="4" t="str">
        <f t="shared" ref="T646:T709" si="266">IF(P645&gt;0,VLOOKUP(P645,X$12:AH$150,10),T645)</f>
        <v>J=</v>
      </c>
      <c r="U646" s="29">
        <f t="shared" ref="U646:U709" si="267">IF(P645&gt;0,VLOOKUP(P645,X$12:AH$150,11),U645)</f>
        <v>45838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67">
        <f t="shared" si="251"/>
        <v>45819</v>
      </c>
      <c r="B647" s="68" t="str">
        <f t="shared" ca="1" si="252"/>
        <v>n.d</v>
      </c>
      <c r="C647" s="14">
        <f t="shared" si="253"/>
        <v>1000</v>
      </c>
      <c r="D647" s="58">
        <f t="shared" si="249"/>
        <v>45814</v>
      </c>
      <c r="E647" s="57">
        <f ca="1">IF(D647&lt;$B$1,VLOOKUP(D647,[1]DI!$A$4:$B$15000,2,FALSE),0)</f>
        <v>0</v>
      </c>
      <c r="F647" s="14">
        <f t="shared" ca="1" si="254"/>
        <v>1</v>
      </c>
      <c r="G647" s="70">
        <f t="shared" ca="1" si="255"/>
        <v>1.30934010340701</v>
      </c>
      <c r="H647" s="70">
        <f t="shared" ca="1" si="256"/>
        <v>1.30934010340701</v>
      </c>
      <c r="I647" s="14">
        <f t="shared" ca="1" si="257"/>
        <v>1</v>
      </c>
      <c r="J647" s="13">
        <f t="shared" si="250"/>
        <v>2.69E-2</v>
      </c>
      <c r="K647" s="29">
        <f t="shared" si="258"/>
        <v>45807</v>
      </c>
      <c r="L647" s="2">
        <f t="shared" si="259"/>
        <v>8</v>
      </c>
      <c r="M647" s="17">
        <f t="shared" si="260"/>
        <v>8</v>
      </c>
      <c r="N647" s="12">
        <f t="shared" si="261"/>
        <v>1.000843039</v>
      </c>
      <c r="O647" s="12">
        <f t="shared" ca="1" si="262"/>
        <v>1.000843039</v>
      </c>
      <c r="P647" s="17">
        <f t="shared" si="263"/>
        <v>0</v>
      </c>
      <c r="Q647" s="14">
        <f t="shared" ca="1" si="264"/>
        <v>0.84303899999999998</v>
      </c>
      <c r="R647" s="20">
        <f t="shared" si="248"/>
        <v>0</v>
      </c>
      <c r="S647" s="14">
        <f t="shared" si="265"/>
        <v>0</v>
      </c>
      <c r="T647" s="4" t="str">
        <f t="shared" si="266"/>
        <v>J=</v>
      </c>
      <c r="U647" s="29">
        <f t="shared" si="267"/>
        <v>45838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67">
        <f t="shared" si="251"/>
        <v>45820</v>
      </c>
      <c r="B648" s="68" t="str">
        <f t="shared" ca="1" si="252"/>
        <v>n.d</v>
      </c>
      <c r="C648" s="14">
        <f t="shared" si="253"/>
        <v>1000</v>
      </c>
      <c r="D648" s="58">
        <f t="shared" si="249"/>
        <v>45817</v>
      </c>
      <c r="E648" s="57">
        <f ca="1">IF(D648&lt;$B$1,VLOOKUP(D648,[1]DI!$A$4:$B$15000,2,FALSE),0)</f>
        <v>0</v>
      </c>
      <c r="F648" s="14">
        <f t="shared" ca="1" si="254"/>
        <v>1</v>
      </c>
      <c r="G648" s="70">
        <f t="shared" ca="1" si="255"/>
        <v>1.30934010340701</v>
      </c>
      <c r="H648" s="70">
        <f t="shared" ca="1" si="256"/>
        <v>1.30934010340701</v>
      </c>
      <c r="I648" s="14">
        <f t="shared" ca="1" si="257"/>
        <v>1</v>
      </c>
      <c r="J648" s="13">
        <f t="shared" si="250"/>
        <v>2.69E-2</v>
      </c>
      <c r="K648" s="29">
        <f t="shared" si="258"/>
        <v>45807</v>
      </c>
      <c r="L648" s="2">
        <f t="shared" si="259"/>
        <v>9</v>
      </c>
      <c r="M648" s="17">
        <f t="shared" si="260"/>
        <v>9</v>
      </c>
      <c r="N648" s="12">
        <f t="shared" si="261"/>
        <v>1.0009484689999999</v>
      </c>
      <c r="O648" s="12">
        <f t="shared" ca="1" si="262"/>
        <v>1.0009484689999999</v>
      </c>
      <c r="P648" s="17">
        <f t="shared" si="263"/>
        <v>0</v>
      </c>
      <c r="Q648" s="14">
        <f t="shared" ca="1" si="264"/>
        <v>0.94846898999999996</v>
      </c>
      <c r="R648" s="20">
        <f t="shared" si="248"/>
        <v>0</v>
      </c>
      <c r="S648" s="14">
        <f t="shared" si="265"/>
        <v>0</v>
      </c>
      <c r="T648" s="4" t="str">
        <f t="shared" si="266"/>
        <v>J=</v>
      </c>
      <c r="U648" s="29">
        <f t="shared" si="267"/>
        <v>45838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67">
        <f t="shared" si="251"/>
        <v>45821</v>
      </c>
      <c r="B649" s="68" t="str">
        <f t="shared" ca="1" si="252"/>
        <v>n.d</v>
      </c>
      <c r="C649" s="14">
        <f t="shared" si="253"/>
        <v>1000</v>
      </c>
      <c r="D649" s="58">
        <f t="shared" si="249"/>
        <v>45818</v>
      </c>
      <c r="E649" s="57">
        <f ca="1">IF(D649&lt;$B$1,VLOOKUP(D649,[1]DI!$A$4:$B$15000,2,FALSE),0)</f>
        <v>0</v>
      </c>
      <c r="F649" s="14">
        <f t="shared" ca="1" si="254"/>
        <v>1</v>
      </c>
      <c r="G649" s="70">
        <f t="shared" ca="1" si="255"/>
        <v>1.30934010340701</v>
      </c>
      <c r="H649" s="70">
        <f t="shared" ca="1" si="256"/>
        <v>1.30934010340701</v>
      </c>
      <c r="I649" s="14">
        <f t="shared" ca="1" si="257"/>
        <v>1</v>
      </c>
      <c r="J649" s="13">
        <f t="shared" si="250"/>
        <v>2.69E-2</v>
      </c>
      <c r="K649" s="29">
        <f t="shared" si="258"/>
        <v>45807</v>
      </c>
      <c r="L649" s="2">
        <f t="shared" si="259"/>
        <v>10</v>
      </c>
      <c r="M649" s="17">
        <f t="shared" si="260"/>
        <v>10</v>
      </c>
      <c r="N649" s="12">
        <f t="shared" si="261"/>
        <v>1.00105391</v>
      </c>
      <c r="O649" s="12">
        <f t="shared" ca="1" si="262"/>
        <v>1.00105391</v>
      </c>
      <c r="P649" s="17">
        <f t="shared" si="263"/>
        <v>0</v>
      </c>
      <c r="Q649" s="14">
        <f t="shared" ca="1" si="264"/>
        <v>1.05390999</v>
      </c>
      <c r="R649" s="20">
        <f t="shared" si="248"/>
        <v>0</v>
      </c>
      <c r="S649" s="14">
        <f t="shared" si="265"/>
        <v>0</v>
      </c>
      <c r="T649" s="4" t="str">
        <f t="shared" si="266"/>
        <v>J=</v>
      </c>
      <c r="U649" s="29">
        <f t="shared" si="267"/>
        <v>45838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67">
        <f t="shared" si="251"/>
        <v>45824</v>
      </c>
      <c r="B650" s="68" t="str">
        <f t="shared" ca="1" si="252"/>
        <v>n.d</v>
      </c>
      <c r="C650" s="14">
        <f t="shared" si="253"/>
        <v>1000</v>
      </c>
      <c r="D650" s="58">
        <f t="shared" si="249"/>
        <v>45819</v>
      </c>
      <c r="E650" s="57">
        <f ca="1">IF(D650&lt;$B$1,VLOOKUP(D650,[1]DI!$A$4:$B$15000,2,FALSE),0)</f>
        <v>0</v>
      </c>
      <c r="F650" s="14">
        <f t="shared" ca="1" si="254"/>
        <v>1</v>
      </c>
      <c r="G650" s="70">
        <f t="shared" ca="1" si="255"/>
        <v>1.30934010340701</v>
      </c>
      <c r="H650" s="70">
        <f t="shared" ca="1" si="256"/>
        <v>1.30934010340701</v>
      </c>
      <c r="I650" s="14">
        <f t="shared" ca="1" si="257"/>
        <v>1</v>
      </c>
      <c r="J650" s="13">
        <f t="shared" si="250"/>
        <v>2.69E-2</v>
      </c>
      <c r="K650" s="29">
        <f t="shared" si="258"/>
        <v>45807</v>
      </c>
      <c r="L650" s="2">
        <f t="shared" si="259"/>
        <v>11</v>
      </c>
      <c r="M650" s="17">
        <f t="shared" si="260"/>
        <v>11</v>
      </c>
      <c r="N650" s="12">
        <f t="shared" si="261"/>
        <v>1.0011593620000001</v>
      </c>
      <c r="O650" s="12">
        <f t="shared" ca="1" si="262"/>
        <v>1.0011593620000001</v>
      </c>
      <c r="P650" s="17">
        <f t="shared" si="263"/>
        <v>0</v>
      </c>
      <c r="Q650" s="14">
        <f t="shared" ca="1" si="264"/>
        <v>1.159362</v>
      </c>
      <c r="R650" s="20">
        <f t="shared" si="248"/>
        <v>0</v>
      </c>
      <c r="S650" s="14">
        <f t="shared" si="265"/>
        <v>0</v>
      </c>
      <c r="T650" s="4" t="str">
        <f t="shared" si="266"/>
        <v>J=</v>
      </c>
      <c r="U650" s="29">
        <f t="shared" si="267"/>
        <v>45838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67">
        <f t="shared" si="251"/>
        <v>45825</v>
      </c>
      <c r="B651" s="68" t="str">
        <f t="shared" ca="1" si="252"/>
        <v>n.d</v>
      </c>
      <c r="C651" s="14">
        <f t="shared" si="253"/>
        <v>1000</v>
      </c>
      <c r="D651" s="58">
        <f t="shared" si="249"/>
        <v>45820</v>
      </c>
      <c r="E651" s="57">
        <f ca="1">IF(D651&lt;$B$1,VLOOKUP(D651,[1]DI!$A$4:$B$15000,2,FALSE),0)</f>
        <v>0</v>
      </c>
      <c r="F651" s="14">
        <f t="shared" ca="1" si="254"/>
        <v>1</v>
      </c>
      <c r="G651" s="70">
        <f t="shared" ca="1" si="255"/>
        <v>1.30934010340701</v>
      </c>
      <c r="H651" s="70">
        <f t="shared" ca="1" si="256"/>
        <v>1.30934010340701</v>
      </c>
      <c r="I651" s="14">
        <f t="shared" ca="1" si="257"/>
        <v>1</v>
      </c>
      <c r="J651" s="13">
        <f t="shared" si="250"/>
        <v>2.69E-2</v>
      </c>
      <c r="K651" s="29">
        <f t="shared" si="258"/>
        <v>45807</v>
      </c>
      <c r="L651" s="2">
        <f t="shared" si="259"/>
        <v>12</v>
      </c>
      <c r="M651" s="17">
        <f t="shared" si="260"/>
        <v>12</v>
      </c>
      <c r="N651" s="12">
        <f t="shared" si="261"/>
        <v>1.0012648260000001</v>
      </c>
      <c r="O651" s="12">
        <f t="shared" ca="1" si="262"/>
        <v>1.0012648260000001</v>
      </c>
      <c r="P651" s="17">
        <f t="shared" si="263"/>
        <v>0</v>
      </c>
      <c r="Q651" s="14">
        <f t="shared" ca="1" si="264"/>
        <v>1.264826</v>
      </c>
      <c r="R651" s="20">
        <f t="shared" si="248"/>
        <v>0</v>
      </c>
      <c r="S651" s="14">
        <f t="shared" si="265"/>
        <v>0</v>
      </c>
      <c r="T651" s="4" t="str">
        <f t="shared" si="266"/>
        <v>J=</v>
      </c>
      <c r="U651" s="29">
        <f t="shared" si="267"/>
        <v>45838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67">
        <f t="shared" si="251"/>
        <v>45826</v>
      </c>
      <c r="B652" s="68" t="str">
        <f t="shared" ca="1" si="252"/>
        <v>n.d</v>
      </c>
      <c r="C652" s="14">
        <f t="shared" si="253"/>
        <v>1000</v>
      </c>
      <c r="D652" s="58">
        <f t="shared" si="249"/>
        <v>45821</v>
      </c>
      <c r="E652" s="57">
        <f ca="1">IF(D652&lt;$B$1,VLOOKUP(D652,[1]DI!$A$4:$B$15000,2,FALSE),0)</f>
        <v>0</v>
      </c>
      <c r="F652" s="14">
        <f t="shared" ca="1" si="254"/>
        <v>1</v>
      </c>
      <c r="G652" s="70">
        <f t="shared" ca="1" si="255"/>
        <v>1.30934010340701</v>
      </c>
      <c r="H652" s="70">
        <f t="shared" ca="1" si="256"/>
        <v>1.30934010340701</v>
      </c>
      <c r="I652" s="14">
        <f t="shared" ca="1" si="257"/>
        <v>1</v>
      </c>
      <c r="J652" s="13">
        <f t="shared" si="250"/>
        <v>2.69E-2</v>
      </c>
      <c r="K652" s="29">
        <f t="shared" si="258"/>
        <v>45807</v>
      </c>
      <c r="L652" s="2">
        <f t="shared" si="259"/>
        <v>13</v>
      </c>
      <c r="M652" s="17">
        <f t="shared" si="260"/>
        <v>13</v>
      </c>
      <c r="N652" s="12">
        <f t="shared" si="261"/>
        <v>1.0013703</v>
      </c>
      <c r="O652" s="12">
        <f t="shared" ca="1" si="262"/>
        <v>1.0013703</v>
      </c>
      <c r="P652" s="17">
        <f t="shared" si="263"/>
        <v>0</v>
      </c>
      <c r="Q652" s="14">
        <f t="shared" ca="1" si="264"/>
        <v>1.3703000000000001</v>
      </c>
      <c r="R652" s="20">
        <f t="shared" ref="R652:R715" si="268">IF($P652&gt;0,VLOOKUP($P652,$X$12:$AD$150,7),0)</f>
        <v>0</v>
      </c>
      <c r="S652" s="14">
        <f t="shared" si="265"/>
        <v>0</v>
      </c>
      <c r="T652" s="4" t="str">
        <f t="shared" si="266"/>
        <v>J=</v>
      </c>
      <c r="U652" s="29">
        <f t="shared" si="267"/>
        <v>45838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67">
        <f t="shared" si="251"/>
        <v>45828</v>
      </c>
      <c r="B653" s="68" t="str">
        <f t="shared" ca="1" si="252"/>
        <v>n.d</v>
      </c>
      <c r="C653" s="14">
        <f t="shared" si="253"/>
        <v>1000</v>
      </c>
      <c r="D653" s="58">
        <f t="shared" ref="D653:D716" si="269">WORKDAY($A653,-3,$X$160:$X$544)</f>
        <v>45824</v>
      </c>
      <c r="E653" s="57">
        <f ca="1">IF(D653&lt;$B$1,VLOOKUP(D653,[1]DI!$A$4:$B$15000,2,FALSE),0)</f>
        <v>0</v>
      </c>
      <c r="F653" s="14">
        <f t="shared" ca="1" si="254"/>
        <v>1</v>
      </c>
      <c r="G653" s="70">
        <f t="shared" ca="1" si="255"/>
        <v>1.30934010340701</v>
      </c>
      <c r="H653" s="70">
        <f t="shared" ca="1" si="256"/>
        <v>1.30934010340701</v>
      </c>
      <c r="I653" s="14">
        <f t="shared" ca="1" si="257"/>
        <v>1</v>
      </c>
      <c r="J653" s="13">
        <f t="shared" ref="J653:J716" si="270">J652</f>
        <v>2.69E-2</v>
      </c>
      <c r="K653" s="29">
        <f t="shared" si="258"/>
        <v>45807</v>
      </c>
      <c r="L653" s="2">
        <f t="shared" si="259"/>
        <v>14</v>
      </c>
      <c r="M653" s="17">
        <f t="shared" si="260"/>
        <v>14</v>
      </c>
      <c r="N653" s="12">
        <f t="shared" si="261"/>
        <v>1.001475785</v>
      </c>
      <c r="O653" s="12">
        <f t="shared" ca="1" si="262"/>
        <v>1.001475785</v>
      </c>
      <c r="P653" s="17">
        <f t="shared" si="263"/>
        <v>0</v>
      </c>
      <c r="Q653" s="14">
        <f t="shared" ca="1" si="264"/>
        <v>1.4757849999999999</v>
      </c>
      <c r="R653" s="20">
        <f t="shared" si="268"/>
        <v>0</v>
      </c>
      <c r="S653" s="14">
        <f t="shared" si="265"/>
        <v>0</v>
      </c>
      <c r="T653" s="4" t="str">
        <f t="shared" si="266"/>
        <v>J=</v>
      </c>
      <c r="U653" s="29">
        <f t="shared" si="267"/>
        <v>45838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67">
        <f t="shared" ref="A654:A717" si="271">WORKDAY($A653,1,$X$166:$X$544)</f>
        <v>45831</v>
      </c>
      <c r="B654" s="68" t="str">
        <f t="shared" ca="1" si="252"/>
        <v>n.d</v>
      </c>
      <c r="C654" s="14">
        <f t="shared" si="253"/>
        <v>1000</v>
      </c>
      <c r="D654" s="58">
        <f t="shared" si="269"/>
        <v>45825</v>
      </c>
      <c r="E654" s="57">
        <f ca="1">IF(D654&lt;$B$1,VLOOKUP(D654,[1]DI!$A$4:$B$15000,2,FALSE),0)</f>
        <v>0</v>
      </c>
      <c r="F654" s="14">
        <f t="shared" ca="1" si="254"/>
        <v>1</v>
      </c>
      <c r="G654" s="70">
        <f t="shared" ca="1" si="255"/>
        <v>1.30934010340701</v>
      </c>
      <c r="H654" s="70">
        <f t="shared" ca="1" si="256"/>
        <v>1.30934010340701</v>
      </c>
      <c r="I654" s="14">
        <f t="shared" ca="1" si="257"/>
        <v>1</v>
      </c>
      <c r="J654" s="13">
        <f t="shared" si="270"/>
        <v>2.69E-2</v>
      </c>
      <c r="K654" s="29">
        <f t="shared" si="258"/>
        <v>45807</v>
      </c>
      <c r="L654" s="2">
        <f t="shared" si="259"/>
        <v>15</v>
      </c>
      <c r="M654" s="17">
        <f t="shared" si="260"/>
        <v>15</v>
      </c>
      <c r="N654" s="12">
        <f t="shared" si="261"/>
        <v>1.0015812820000001</v>
      </c>
      <c r="O654" s="12">
        <f t="shared" ca="1" si="262"/>
        <v>1.0015812820000001</v>
      </c>
      <c r="P654" s="17">
        <f t="shared" si="263"/>
        <v>0</v>
      </c>
      <c r="Q654" s="14">
        <f t="shared" ca="1" si="264"/>
        <v>1.5812820000000001</v>
      </c>
      <c r="R654" s="20">
        <f t="shared" si="268"/>
        <v>0</v>
      </c>
      <c r="S654" s="14">
        <f t="shared" si="265"/>
        <v>0</v>
      </c>
      <c r="T654" s="4" t="str">
        <f t="shared" si="266"/>
        <v>J=</v>
      </c>
      <c r="U654" s="29">
        <f t="shared" si="267"/>
        <v>45838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67">
        <f t="shared" si="271"/>
        <v>45832</v>
      </c>
      <c r="B655" s="68" t="str">
        <f t="shared" ca="1" si="252"/>
        <v>n.d</v>
      </c>
      <c r="C655" s="14">
        <f t="shared" si="253"/>
        <v>1000</v>
      </c>
      <c r="D655" s="58">
        <f t="shared" si="269"/>
        <v>45826</v>
      </c>
      <c r="E655" s="57">
        <f ca="1">IF(D655&lt;$B$1,VLOOKUP(D655,[1]DI!$A$4:$B$15000,2,FALSE),0)</f>
        <v>0</v>
      </c>
      <c r="F655" s="14">
        <f t="shared" ca="1" si="254"/>
        <v>1</v>
      </c>
      <c r="G655" s="70">
        <f t="shared" ca="1" si="255"/>
        <v>1.30934010340701</v>
      </c>
      <c r="H655" s="70">
        <f t="shared" ca="1" si="256"/>
        <v>1.30934010340701</v>
      </c>
      <c r="I655" s="14">
        <f t="shared" ca="1" si="257"/>
        <v>1</v>
      </c>
      <c r="J655" s="13">
        <f t="shared" si="270"/>
        <v>2.69E-2</v>
      </c>
      <c r="K655" s="29">
        <f t="shared" si="258"/>
        <v>45807</v>
      </c>
      <c r="L655" s="2">
        <f t="shared" si="259"/>
        <v>16</v>
      </c>
      <c r="M655" s="17">
        <f t="shared" si="260"/>
        <v>16</v>
      </c>
      <c r="N655" s="12">
        <f t="shared" si="261"/>
        <v>1.0016867899999999</v>
      </c>
      <c r="O655" s="12">
        <f t="shared" ca="1" si="262"/>
        <v>1.0016867899999999</v>
      </c>
      <c r="P655" s="17">
        <f t="shared" si="263"/>
        <v>0</v>
      </c>
      <c r="Q655" s="14">
        <f t="shared" ca="1" si="264"/>
        <v>1.6867899900000001</v>
      </c>
      <c r="R655" s="20">
        <f t="shared" si="268"/>
        <v>0</v>
      </c>
      <c r="S655" s="14">
        <f t="shared" si="265"/>
        <v>0</v>
      </c>
      <c r="T655" s="4" t="str">
        <f t="shared" si="266"/>
        <v>J=</v>
      </c>
      <c r="U655" s="29">
        <f t="shared" si="267"/>
        <v>45838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67">
        <f t="shared" si="271"/>
        <v>45833</v>
      </c>
      <c r="B656" s="68" t="str">
        <f t="shared" ca="1" si="252"/>
        <v>n.d</v>
      </c>
      <c r="C656" s="14">
        <f t="shared" si="253"/>
        <v>1000</v>
      </c>
      <c r="D656" s="58">
        <f t="shared" si="269"/>
        <v>45828</v>
      </c>
      <c r="E656" s="57">
        <f ca="1">IF(D656&lt;$B$1,VLOOKUP(D656,[1]DI!$A$4:$B$15000,2,FALSE),0)</f>
        <v>0</v>
      </c>
      <c r="F656" s="14">
        <f t="shared" ca="1" si="254"/>
        <v>1</v>
      </c>
      <c r="G656" s="70">
        <f t="shared" ca="1" si="255"/>
        <v>1.30934010340701</v>
      </c>
      <c r="H656" s="70">
        <f t="shared" ca="1" si="256"/>
        <v>1.30934010340701</v>
      </c>
      <c r="I656" s="14">
        <f t="shared" ca="1" si="257"/>
        <v>1</v>
      </c>
      <c r="J656" s="13">
        <f t="shared" si="270"/>
        <v>2.69E-2</v>
      </c>
      <c r="K656" s="29">
        <f t="shared" si="258"/>
        <v>45807</v>
      </c>
      <c r="L656" s="2">
        <f t="shared" si="259"/>
        <v>17</v>
      </c>
      <c r="M656" s="17">
        <f t="shared" si="260"/>
        <v>17</v>
      </c>
      <c r="N656" s="12">
        <f t="shared" si="261"/>
        <v>1.001792308</v>
      </c>
      <c r="O656" s="12">
        <f t="shared" ca="1" si="262"/>
        <v>1.001792308</v>
      </c>
      <c r="P656" s="17">
        <f t="shared" si="263"/>
        <v>0</v>
      </c>
      <c r="Q656" s="14">
        <f t="shared" ca="1" si="264"/>
        <v>1.7923079900000001</v>
      </c>
      <c r="R656" s="20">
        <f t="shared" si="268"/>
        <v>0</v>
      </c>
      <c r="S656" s="14">
        <f t="shared" si="265"/>
        <v>0</v>
      </c>
      <c r="T656" s="4" t="str">
        <f t="shared" si="266"/>
        <v>J=</v>
      </c>
      <c r="U656" s="29">
        <f t="shared" si="267"/>
        <v>45838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67">
        <f t="shared" si="271"/>
        <v>45834</v>
      </c>
      <c r="B657" s="68" t="str">
        <f t="shared" ca="1" si="252"/>
        <v>n.d</v>
      </c>
      <c r="C657" s="14">
        <f t="shared" si="253"/>
        <v>1000</v>
      </c>
      <c r="D657" s="58">
        <f t="shared" si="269"/>
        <v>45831</v>
      </c>
      <c r="E657" s="57">
        <f ca="1">IF(D657&lt;$B$1,VLOOKUP(D657,[1]DI!$A$4:$B$15000,2,FALSE),0)</f>
        <v>0</v>
      </c>
      <c r="F657" s="14">
        <f t="shared" ca="1" si="254"/>
        <v>1</v>
      </c>
      <c r="G657" s="70">
        <f t="shared" ca="1" si="255"/>
        <v>1.30934010340701</v>
      </c>
      <c r="H657" s="70">
        <f t="shared" ca="1" si="256"/>
        <v>1.30934010340701</v>
      </c>
      <c r="I657" s="14">
        <f t="shared" ca="1" si="257"/>
        <v>1</v>
      </c>
      <c r="J657" s="13">
        <f t="shared" si="270"/>
        <v>2.69E-2</v>
      </c>
      <c r="K657" s="29">
        <f t="shared" si="258"/>
        <v>45807</v>
      </c>
      <c r="L657" s="2">
        <f t="shared" si="259"/>
        <v>18</v>
      </c>
      <c r="M657" s="17">
        <f t="shared" si="260"/>
        <v>18</v>
      </c>
      <c r="N657" s="12">
        <f t="shared" si="261"/>
        <v>1.0018978380000001</v>
      </c>
      <c r="O657" s="12">
        <f t="shared" ca="1" si="262"/>
        <v>1.0018978380000001</v>
      </c>
      <c r="P657" s="17">
        <f t="shared" si="263"/>
        <v>0</v>
      </c>
      <c r="Q657" s="14">
        <f t="shared" ca="1" si="264"/>
        <v>1.8978379999999999</v>
      </c>
      <c r="R657" s="20">
        <f t="shared" si="268"/>
        <v>0</v>
      </c>
      <c r="S657" s="14">
        <f t="shared" si="265"/>
        <v>0</v>
      </c>
      <c r="T657" s="4" t="str">
        <f t="shared" si="266"/>
        <v>J=</v>
      </c>
      <c r="U657" s="29">
        <f t="shared" si="267"/>
        <v>45838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67">
        <f t="shared" si="271"/>
        <v>45835</v>
      </c>
      <c r="B658" s="68" t="str">
        <f t="shared" ca="1" si="252"/>
        <v>n.d</v>
      </c>
      <c r="C658" s="14">
        <f t="shared" si="253"/>
        <v>1000</v>
      </c>
      <c r="D658" s="58">
        <f t="shared" si="269"/>
        <v>45832</v>
      </c>
      <c r="E658" s="57">
        <f ca="1">IF(D658&lt;$B$1,VLOOKUP(D658,[1]DI!$A$4:$B$15000,2,FALSE),0)</f>
        <v>0</v>
      </c>
      <c r="F658" s="14">
        <f t="shared" ca="1" si="254"/>
        <v>1</v>
      </c>
      <c r="G658" s="70">
        <f t="shared" ca="1" si="255"/>
        <v>1.30934010340701</v>
      </c>
      <c r="H658" s="70">
        <f t="shared" ca="1" si="256"/>
        <v>1.30934010340701</v>
      </c>
      <c r="I658" s="14">
        <f t="shared" ca="1" si="257"/>
        <v>1</v>
      </c>
      <c r="J658" s="13">
        <f t="shared" si="270"/>
        <v>2.69E-2</v>
      </c>
      <c r="K658" s="29">
        <f t="shared" si="258"/>
        <v>45807</v>
      </c>
      <c r="L658" s="2">
        <f t="shared" si="259"/>
        <v>19</v>
      </c>
      <c r="M658" s="17">
        <f t="shared" si="260"/>
        <v>19</v>
      </c>
      <c r="N658" s="12">
        <f t="shared" si="261"/>
        <v>1.002003379</v>
      </c>
      <c r="O658" s="12">
        <f t="shared" ca="1" si="262"/>
        <v>1.002003379</v>
      </c>
      <c r="P658" s="17">
        <f t="shared" si="263"/>
        <v>0</v>
      </c>
      <c r="Q658" s="14">
        <f t="shared" ca="1" si="264"/>
        <v>2.0033789999999998</v>
      </c>
      <c r="R658" s="20">
        <f t="shared" si="268"/>
        <v>0</v>
      </c>
      <c r="S658" s="14">
        <f t="shared" si="265"/>
        <v>0</v>
      </c>
      <c r="T658" s="4" t="str">
        <f t="shared" si="266"/>
        <v>J=</v>
      </c>
      <c r="U658" s="29">
        <f t="shared" si="267"/>
        <v>45838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67">
        <f t="shared" si="271"/>
        <v>45838</v>
      </c>
      <c r="B659" s="68" t="str">
        <f t="shared" ca="1" si="252"/>
        <v>n.d</v>
      </c>
      <c r="C659" s="14">
        <f t="shared" si="253"/>
        <v>1000</v>
      </c>
      <c r="D659" s="58">
        <f t="shared" si="269"/>
        <v>45833</v>
      </c>
      <c r="E659" s="57">
        <f ca="1">IF(D659&lt;$B$1,VLOOKUP(D659,[1]DI!$A$4:$B$15000,2,FALSE),0)</f>
        <v>0</v>
      </c>
      <c r="F659" s="14">
        <f t="shared" ca="1" si="254"/>
        <v>1</v>
      </c>
      <c r="G659" s="70">
        <f t="shared" ca="1" si="255"/>
        <v>1.30934010340701</v>
      </c>
      <c r="H659" s="70">
        <f t="shared" ca="1" si="256"/>
        <v>1.30934010340701</v>
      </c>
      <c r="I659" s="14">
        <f t="shared" ca="1" si="257"/>
        <v>1</v>
      </c>
      <c r="J659" s="13">
        <f t="shared" si="270"/>
        <v>2.69E-2</v>
      </c>
      <c r="K659" s="29">
        <f t="shared" si="258"/>
        <v>45807</v>
      </c>
      <c r="L659" s="2">
        <f t="shared" si="259"/>
        <v>20</v>
      </c>
      <c r="M659" s="17">
        <f t="shared" si="260"/>
        <v>20</v>
      </c>
      <c r="N659" s="12">
        <f t="shared" si="261"/>
        <v>1.002108931</v>
      </c>
      <c r="O659" s="12">
        <f t="shared" ca="1" si="262"/>
        <v>1.002108931</v>
      </c>
      <c r="P659" s="17">
        <f t="shared" si="263"/>
        <v>7</v>
      </c>
      <c r="Q659" s="14">
        <f t="shared" ca="1" si="264"/>
        <v>2.1089309900000002</v>
      </c>
      <c r="R659" s="20">
        <f t="shared" si="268"/>
        <v>0</v>
      </c>
      <c r="S659" s="14">
        <f t="shared" si="265"/>
        <v>0</v>
      </c>
      <c r="T659" s="4" t="str">
        <f t="shared" si="266"/>
        <v>J=</v>
      </c>
      <c r="U659" s="29">
        <f t="shared" si="267"/>
        <v>45838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67">
        <f t="shared" si="271"/>
        <v>45839</v>
      </c>
      <c r="B660" s="68" t="str">
        <f t="shared" ca="1" si="252"/>
        <v>n.d</v>
      </c>
      <c r="C660" s="14">
        <f t="shared" si="253"/>
        <v>1000</v>
      </c>
      <c r="D660" s="58">
        <f t="shared" si="269"/>
        <v>45834</v>
      </c>
      <c r="E660" s="57">
        <f ca="1">IF(D660&lt;$B$1,VLOOKUP(D660,[1]DI!$A$4:$B$15000,2,FALSE),0)</f>
        <v>0</v>
      </c>
      <c r="F660" s="14">
        <f t="shared" ca="1" si="254"/>
        <v>1</v>
      </c>
      <c r="G660" s="70">
        <f t="shared" ca="1" si="255"/>
        <v>1.30934010340701</v>
      </c>
      <c r="H660" s="70">
        <f t="shared" ca="1" si="256"/>
        <v>1.30934010340701</v>
      </c>
      <c r="I660" s="14">
        <f t="shared" ca="1" si="257"/>
        <v>1</v>
      </c>
      <c r="J660" s="13">
        <f t="shared" si="270"/>
        <v>2.69E-2</v>
      </c>
      <c r="K660" s="29">
        <f t="shared" si="258"/>
        <v>45838</v>
      </c>
      <c r="L660" s="2">
        <f t="shared" si="259"/>
        <v>1</v>
      </c>
      <c r="M660" s="17">
        <f t="shared" si="260"/>
        <v>1</v>
      </c>
      <c r="N660" s="12">
        <f t="shared" si="261"/>
        <v>1.000105341</v>
      </c>
      <c r="O660" s="12">
        <f t="shared" ca="1" si="262"/>
        <v>1.000105341</v>
      </c>
      <c r="P660" s="17">
        <f t="shared" si="263"/>
        <v>0</v>
      </c>
      <c r="Q660" s="14">
        <f t="shared" ca="1" si="264"/>
        <v>0.105341</v>
      </c>
      <c r="R660" s="20">
        <f t="shared" si="268"/>
        <v>0</v>
      </c>
      <c r="S660" s="14">
        <f t="shared" si="265"/>
        <v>0</v>
      </c>
      <c r="T660" s="4" t="str">
        <f t="shared" si="266"/>
        <v>J=</v>
      </c>
      <c r="U660" s="29">
        <f t="shared" si="267"/>
        <v>45868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67">
        <f t="shared" si="271"/>
        <v>45840</v>
      </c>
      <c r="B661" s="68" t="str">
        <f t="shared" ca="1" si="252"/>
        <v>n.d</v>
      </c>
      <c r="C661" s="14">
        <f t="shared" si="253"/>
        <v>1000</v>
      </c>
      <c r="D661" s="58">
        <f t="shared" si="269"/>
        <v>45835</v>
      </c>
      <c r="E661" s="57">
        <f ca="1">IF(D661&lt;$B$1,VLOOKUP(D661,[1]DI!$A$4:$B$15000,2,FALSE),0)</f>
        <v>0</v>
      </c>
      <c r="F661" s="14">
        <f t="shared" ca="1" si="254"/>
        <v>1</v>
      </c>
      <c r="G661" s="70">
        <f t="shared" ca="1" si="255"/>
        <v>1.30934010340701</v>
      </c>
      <c r="H661" s="70">
        <f t="shared" ca="1" si="256"/>
        <v>1.30934010340701</v>
      </c>
      <c r="I661" s="14">
        <f t="shared" ca="1" si="257"/>
        <v>1</v>
      </c>
      <c r="J661" s="13">
        <f t="shared" si="270"/>
        <v>2.69E-2</v>
      </c>
      <c r="K661" s="29">
        <f t="shared" si="258"/>
        <v>45838</v>
      </c>
      <c r="L661" s="2">
        <f t="shared" si="259"/>
        <v>2</v>
      </c>
      <c r="M661" s="17">
        <f t="shared" si="260"/>
        <v>2</v>
      </c>
      <c r="N661" s="12">
        <f t="shared" si="261"/>
        <v>1.0002106930000001</v>
      </c>
      <c r="O661" s="12">
        <f t="shared" ca="1" si="262"/>
        <v>1.0002106930000001</v>
      </c>
      <c r="P661" s="17">
        <f t="shared" si="263"/>
        <v>0</v>
      </c>
      <c r="Q661" s="14">
        <f t="shared" ca="1" si="264"/>
        <v>0.21069299999999999</v>
      </c>
      <c r="R661" s="20">
        <f t="shared" si="268"/>
        <v>0</v>
      </c>
      <c r="S661" s="14">
        <f t="shared" si="265"/>
        <v>0</v>
      </c>
      <c r="T661" s="4" t="str">
        <f t="shared" si="266"/>
        <v>J=</v>
      </c>
      <c r="U661" s="29">
        <f t="shared" si="267"/>
        <v>45868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67">
        <f t="shared" si="271"/>
        <v>45841</v>
      </c>
      <c r="B662" s="68" t="str">
        <f t="shared" ca="1" si="252"/>
        <v>n.d</v>
      </c>
      <c r="C662" s="14">
        <f t="shared" si="253"/>
        <v>1000</v>
      </c>
      <c r="D662" s="58">
        <f t="shared" si="269"/>
        <v>45838</v>
      </c>
      <c r="E662" s="57">
        <f ca="1">IF(D662&lt;$B$1,VLOOKUP(D662,[1]DI!$A$4:$B$15000,2,FALSE),0)</f>
        <v>0</v>
      </c>
      <c r="F662" s="14">
        <f t="shared" ca="1" si="254"/>
        <v>1</v>
      </c>
      <c r="G662" s="70">
        <f t="shared" ca="1" si="255"/>
        <v>1.30934010340701</v>
      </c>
      <c r="H662" s="70">
        <f t="shared" ca="1" si="256"/>
        <v>1.30934010340701</v>
      </c>
      <c r="I662" s="14">
        <f t="shared" ca="1" si="257"/>
        <v>1</v>
      </c>
      <c r="J662" s="13">
        <f t="shared" si="270"/>
        <v>2.69E-2</v>
      </c>
      <c r="K662" s="29">
        <f t="shared" si="258"/>
        <v>45838</v>
      </c>
      <c r="L662" s="2">
        <f t="shared" si="259"/>
        <v>3</v>
      </c>
      <c r="M662" s="17">
        <f t="shared" si="260"/>
        <v>3</v>
      </c>
      <c r="N662" s="12">
        <f t="shared" si="261"/>
        <v>1.000316057</v>
      </c>
      <c r="O662" s="12">
        <f t="shared" ca="1" si="262"/>
        <v>1.000316057</v>
      </c>
      <c r="P662" s="17">
        <f t="shared" si="263"/>
        <v>0</v>
      </c>
      <c r="Q662" s="14">
        <f t="shared" ca="1" si="264"/>
        <v>0.31605699999999998</v>
      </c>
      <c r="R662" s="20">
        <f t="shared" si="268"/>
        <v>0</v>
      </c>
      <c r="S662" s="14">
        <f t="shared" si="265"/>
        <v>0</v>
      </c>
      <c r="T662" s="4" t="str">
        <f t="shared" si="266"/>
        <v>J=</v>
      </c>
      <c r="U662" s="29">
        <f t="shared" si="267"/>
        <v>45868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67">
        <f t="shared" si="271"/>
        <v>45842</v>
      </c>
      <c r="B663" s="68" t="str">
        <f t="shared" ca="1" si="252"/>
        <v>n.d</v>
      </c>
      <c r="C663" s="14">
        <f t="shared" si="253"/>
        <v>1000</v>
      </c>
      <c r="D663" s="58">
        <f t="shared" si="269"/>
        <v>45839</v>
      </c>
      <c r="E663" s="57">
        <f ca="1">IF(D663&lt;$B$1,VLOOKUP(D663,[1]DI!$A$4:$B$15000,2,FALSE),0)</f>
        <v>0</v>
      </c>
      <c r="F663" s="14">
        <f t="shared" ca="1" si="254"/>
        <v>1</v>
      </c>
      <c r="G663" s="70">
        <f t="shared" ca="1" si="255"/>
        <v>1.30934010340701</v>
      </c>
      <c r="H663" s="70">
        <f t="shared" ca="1" si="256"/>
        <v>1.30934010340701</v>
      </c>
      <c r="I663" s="14">
        <f t="shared" ca="1" si="257"/>
        <v>1</v>
      </c>
      <c r="J663" s="13">
        <f t="shared" si="270"/>
        <v>2.69E-2</v>
      </c>
      <c r="K663" s="29">
        <f t="shared" si="258"/>
        <v>45838</v>
      </c>
      <c r="L663" s="2">
        <f t="shared" si="259"/>
        <v>4</v>
      </c>
      <c r="M663" s="17">
        <f t="shared" si="260"/>
        <v>4</v>
      </c>
      <c r="N663" s="12">
        <f t="shared" si="261"/>
        <v>1.0004214309999999</v>
      </c>
      <c r="O663" s="12">
        <f t="shared" ca="1" si="262"/>
        <v>1.0004214309999999</v>
      </c>
      <c r="P663" s="17">
        <f t="shared" si="263"/>
        <v>0</v>
      </c>
      <c r="Q663" s="14">
        <f t="shared" ca="1" si="264"/>
        <v>0.42143099000000001</v>
      </c>
      <c r="R663" s="20">
        <f t="shared" si="268"/>
        <v>0</v>
      </c>
      <c r="S663" s="14">
        <f t="shared" si="265"/>
        <v>0</v>
      </c>
      <c r="T663" s="4" t="str">
        <f t="shared" si="266"/>
        <v>J=</v>
      </c>
      <c r="U663" s="29">
        <f t="shared" si="267"/>
        <v>45868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67">
        <f t="shared" si="271"/>
        <v>45845</v>
      </c>
      <c r="B664" s="68" t="str">
        <f t="shared" ca="1" si="252"/>
        <v>n.d</v>
      </c>
      <c r="C664" s="14">
        <f t="shared" si="253"/>
        <v>1000</v>
      </c>
      <c r="D664" s="58">
        <f t="shared" si="269"/>
        <v>45840</v>
      </c>
      <c r="E664" s="57">
        <f ca="1">IF(D664&lt;$B$1,VLOOKUP(D664,[1]DI!$A$4:$B$15000,2,FALSE),0)</f>
        <v>0</v>
      </c>
      <c r="F664" s="14">
        <f t="shared" ca="1" si="254"/>
        <v>1</v>
      </c>
      <c r="G664" s="70">
        <f t="shared" ca="1" si="255"/>
        <v>1.30934010340701</v>
      </c>
      <c r="H664" s="70">
        <f t="shared" ca="1" si="256"/>
        <v>1.30934010340701</v>
      </c>
      <c r="I664" s="14">
        <f t="shared" ca="1" si="257"/>
        <v>1</v>
      </c>
      <c r="J664" s="13">
        <f t="shared" si="270"/>
        <v>2.69E-2</v>
      </c>
      <c r="K664" s="29">
        <f t="shared" si="258"/>
        <v>45838</v>
      </c>
      <c r="L664" s="2">
        <f t="shared" si="259"/>
        <v>5</v>
      </c>
      <c r="M664" s="17">
        <f t="shared" si="260"/>
        <v>5</v>
      </c>
      <c r="N664" s="12">
        <f t="shared" si="261"/>
        <v>1.000526816</v>
      </c>
      <c r="O664" s="12">
        <f t="shared" ca="1" si="262"/>
        <v>1.000526816</v>
      </c>
      <c r="P664" s="17">
        <f t="shared" si="263"/>
        <v>0</v>
      </c>
      <c r="Q664" s="14">
        <f t="shared" ca="1" si="264"/>
        <v>0.52681599999999995</v>
      </c>
      <c r="R664" s="20">
        <f t="shared" si="268"/>
        <v>0</v>
      </c>
      <c r="S664" s="14">
        <f t="shared" si="265"/>
        <v>0</v>
      </c>
      <c r="T664" s="4" t="str">
        <f t="shared" si="266"/>
        <v>J=</v>
      </c>
      <c r="U664" s="29">
        <f t="shared" si="267"/>
        <v>45868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67">
        <f t="shared" si="271"/>
        <v>45846</v>
      </c>
      <c r="B665" s="68" t="str">
        <f t="shared" ca="1" si="252"/>
        <v>n.d</v>
      </c>
      <c r="C665" s="14">
        <f t="shared" si="253"/>
        <v>1000</v>
      </c>
      <c r="D665" s="58">
        <f t="shared" si="269"/>
        <v>45841</v>
      </c>
      <c r="E665" s="57">
        <f ca="1">IF(D665&lt;$B$1,VLOOKUP(D665,[1]DI!$A$4:$B$15000,2,FALSE),0)</f>
        <v>0</v>
      </c>
      <c r="F665" s="14">
        <f t="shared" ca="1" si="254"/>
        <v>1</v>
      </c>
      <c r="G665" s="70">
        <f t="shared" ca="1" si="255"/>
        <v>1.30934010340701</v>
      </c>
      <c r="H665" s="70">
        <f t="shared" ca="1" si="256"/>
        <v>1.30934010340701</v>
      </c>
      <c r="I665" s="14">
        <f t="shared" ca="1" si="257"/>
        <v>1</v>
      </c>
      <c r="J665" s="13">
        <f t="shared" si="270"/>
        <v>2.69E-2</v>
      </c>
      <c r="K665" s="29">
        <f t="shared" si="258"/>
        <v>45838</v>
      </c>
      <c r="L665" s="2">
        <f t="shared" si="259"/>
        <v>6</v>
      </c>
      <c r="M665" s="17">
        <f t="shared" si="260"/>
        <v>6</v>
      </c>
      <c r="N665" s="12">
        <f t="shared" si="261"/>
        <v>1.000632213</v>
      </c>
      <c r="O665" s="12">
        <f t="shared" ca="1" si="262"/>
        <v>1.000632213</v>
      </c>
      <c r="P665" s="17">
        <f t="shared" si="263"/>
        <v>0</v>
      </c>
      <c r="Q665" s="14">
        <f t="shared" ca="1" si="264"/>
        <v>0.63221300000000002</v>
      </c>
      <c r="R665" s="20">
        <f t="shared" si="268"/>
        <v>0</v>
      </c>
      <c r="S665" s="14">
        <f t="shared" si="265"/>
        <v>0</v>
      </c>
      <c r="T665" s="4" t="str">
        <f t="shared" si="266"/>
        <v>J=</v>
      </c>
      <c r="U665" s="29">
        <f t="shared" si="267"/>
        <v>45868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67">
        <f t="shared" si="271"/>
        <v>45847</v>
      </c>
      <c r="B666" s="68" t="str">
        <f t="shared" ca="1" si="252"/>
        <v>n.d</v>
      </c>
      <c r="C666" s="14">
        <f t="shared" si="253"/>
        <v>1000</v>
      </c>
      <c r="D666" s="58">
        <f t="shared" si="269"/>
        <v>45842</v>
      </c>
      <c r="E666" s="57">
        <f ca="1">IF(D666&lt;$B$1,VLOOKUP(D666,[1]DI!$A$4:$B$15000,2,FALSE),0)</f>
        <v>0</v>
      </c>
      <c r="F666" s="14">
        <f t="shared" ca="1" si="254"/>
        <v>1</v>
      </c>
      <c r="G666" s="70">
        <f t="shared" ca="1" si="255"/>
        <v>1.30934010340701</v>
      </c>
      <c r="H666" s="70">
        <f t="shared" ca="1" si="256"/>
        <v>1.30934010340701</v>
      </c>
      <c r="I666" s="14">
        <f t="shared" ca="1" si="257"/>
        <v>1</v>
      </c>
      <c r="J666" s="13">
        <f t="shared" si="270"/>
        <v>2.69E-2</v>
      </c>
      <c r="K666" s="29">
        <f t="shared" si="258"/>
        <v>45838</v>
      </c>
      <c r="L666" s="2">
        <f t="shared" si="259"/>
        <v>7</v>
      </c>
      <c r="M666" s="17">
        <f t="shared" si="260"/>
        <v>7</v>
      </c>
      <c r="N666" s="12">
        <f t="shared" si="261"/>
        <v>1.0007376210000001</v>
      </c>
      <c r="O666" s="12">
        <f t="shared" ca="1" si="262"/>
        <v>1.0007376210000001</v>
      </c>
      <c r="P666" s="17">
        <f t="shared" si="263"/>
        <v>0</v>
      </c>
      <c r="Q666" s="14">
        <f t="shared" ca="1" si="264"/>
        <v>0.73762099999999997</v>
      </c>
      <c r="R666" s="20">
        <f t="shared" si="268"/>
        <v>0</v>
      </c>
      <c r="S666" s="14">
        <f t="shared" si="265"/>
        <v>0</v>
      </c>
      <c r="T666" s="4" t="str">
        <f t="shared" si="266"/>
        <v>J=</v>
      </c>
      <c r="U666" s="29">
        <f t="shared" si="267"/>
        <v>45868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67">
        <f t="shared" si="271"/>
        <v>45848</v>
      </c>
      <c r="B667" s="68" t="str">
        <f t="shared" ca="1" si="252"/>
        <v>n.d</v>
      </c>
      <c r="C667" s="14">
        <f t="shared" si="253"/>
        <v>1000</v>
      </c>
      <c r="D667" s="58">
        <f t="shared" si="269"/>
        <v>45845</v>
      </c>
      <c r="E667" s="57">
        <f ca="1">IF(D667&lt;$B$1,VLOOKUP(D667,[1]DI!$A$4:$B$15000,2,FALSE),0)</f>
        <v>0</v>
      </c>
      <c r="F667" s="14">
        <f t="shared" ca="1" si="254"/>
        <v>1</v>
      </c>
      <c r="G667" s="70">
        <f t="shared" ca="1" si="255"/>
        <v>1.30934010340701</v>
      </c>
      <c r="H667" s="70">
        <f t="shared" ca="1" si="256"/>
        <v>1.30934010340701</v>
      </c>
      <c r="I667" s="14">
        <f t="shared" ca="1" si="257"/>
        <v>1</v>
      </c>
      <c r="J667" s="13">
        <f t="shared" si="270"/>
        <v>2.69E-2</v>
      </c>
      <c r="K667" s="29">
        <f t="shared" si="258"/>
        <v>45838</v>
      </c>
      <c r="L667" s="2">
        <f t="shared" si="259"/>
        <v>8</v>
      </c>
      <c r="M667" s="17">
        <f t="shared" si="260"/>
        <v>8</v>
      </c>
      <c r="N667" s="12">
        <f t="shared" si="261"/>
        <v>1.000843039</v>
      </c>
      <c r="O667" s="12">
        <f t="shared" ca="1" si="262"/>
        <v>1.000843039</v>
      </c>
      <c r="P667" s="17">
        <f t="shared" si="263"/>
        <v>0</v>
      </c>
      <c r="Q667" s="14">
        <f t="shared" ca="1" si="264"/>
        <v>0.84303899999999998</v>
      </c>
      <c r="R667" s="20">
        <f t="shared" si="268"/>
        <v>0</v>
      </c>
      <c r="S667" s="14">
        <f t="shared" si="265"/>
        <v>0</v>
      </c>
      <c r="T667" s="4" t="str">
        <f t="shared" si="266"/>
        <v>J=</v>
      </c>
      <c r="U667" s="29">
        <f t="shared" si="267"/>
        <v>45868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67">
        <f t="shared" si="271"/>
        <v>45849</v>
      </c>
      <c r="B668" s="68" t="str">
        <f t="shared" ca="1" si="252"/>
        <v>n.d</v>
      </c>
      <c r="C668" s="14">
        <f t="shared" si="253"/>
        <v>1000</v>
      </c>
      <c r="D668" s="58">
        <f t="shared" si="269"/>
        <v>45846</v>
      </c>
      <c r="E668" s="57">
        <f ca="1">IF(D668&lt;$B$1,VLOOKUP(D668,[1]DI!$A$4:$B$15000,2,FALSE),0)</f>
        <v>0</v>
      </c>
      <c r="F668" s="14">
        <f t="shared" ca="1" si="254"/>
        <v>1</v>
      </c>
      <c r="G668" s="70">
        <f t="shared" ca="1" si="255"/>
        <v>1.30934010340701</v>
      </c>
      <c r="H668" s="70">
        <f t="shared" ca="1" si="256"/>
        <v>1.30934010340701</v>
      </c>
      <c r="I668" s="14">
        <f t="shared" ca="1" si="257"/>
        <v>1</v>
      </c>
      <c r="J668" s="13">
        <f t="shared" si="270"/>
        <v>2.69E-2</v>
      </c>
      <c r="K668" s="29">
        <f t="shared" si="258"/>
        <v>45838</v>
      </c>
      <c r="L668" s="2">
        <f t="shared" si="259"/>
        <v>9</v>
      </c>
      <c r="M668" s="17">
        <f t="shared" si="260"/>
        <v>9</v>
      </c>
      <c r="N668" s="12">
        <f t="shared" si="261"/>
        <v>1.0009484689999999</v>
      </c>
      <c r="O668" s="12">
        <f t="shared" ca="1" si="262"/>
        <v>1.0009484689999999</v>
      </c>
      <c r="P668" s="17">
        <f t="shared" si="263"/>
        <v>0</v>
      </c>
      <c r="Q668" s="14">
        <f t="shared" ca="1" si="264"/>
        <v>0.94846898999999996</v>
      </c>
      <c r="R668" s="20">
        <f t="shared" si="268"/>
        <v>0</v>
      </c>
      <c r="S668" s="14">
        <f t="shared" si="265"/>
        <v>0</v>
      </c>
      <c r="T668" s="4" t="str">
        <f t="shared" si="266"/>
        <v>J=</v>
      </c>
      <c r="U668" s="29">
        <f t="shared" si="267"/>
        <v>45868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67">
        <f t="shared" si="271"/>
        <v>45852</v>
      </c>
      <c r="B669" s="68" t="str">
        <f t="shared" ca="1" si="252"/>
        <v>n.d</v>
      </c>
      <c r="C669" s="14">
        <f t="shared" si="253"/>
        <v>1000</v>
      </c>
      <c r="D669" s="58">
        <f t="shared" si="269"/>
        <v>45847</v>
      </c>
      <c r="E669" s="57">
        <f ca="1">IF(D669&lt;$B$1,VLOOKUP(D669,[1]DI!$A$4:$B$15000,2,FALSE),0)</f>
        <v>0</v>
      </c>
      <c r="F669" s="14">
        <f t="shared" ca="1" si="254"/>
        <v>1</v>
      </c>
      <c r="G669" s="70">
        <f t="shared" ca="1" si="255"/>
        <v>1.30934010340701</v>
      </c>
      <c r="H669" s="70">
        <f t="shared" ca="1" si="256"/>
        <v>1.30934010340701</v>
      </c>
      <c r="I669" s="14">
        <f t="shared" ca="1" si="257"/>
        <v>1</v>
      </c>
      <c r="J669" s="13">
        <f t="shared" si="270"/>
        <v>2.69E-2</v>
      </c>
      <c r="K669" s="29">
        <f t="shared" si="258"/>
        <v>45838</v>
      </c>
      <c r="L669" s="2">
        <f t="shared" si="259"/>
        <v>10</v>
      </c>
      <c r="M669" s="17">
        <f t="shared" si="260"/>
        <v>10</v>
      </c>
      <c r="N669" s="12">
        <f t="shared" si="261"/>
        <v>1.00105391</v>
      </c>
      <c r="O669" s="12">
        <f t="shared" ca="1" si="262"/>
        <v>1.00105391</v>
      </c>
      <c r="P669" s="17">
        <f t="shared" si="263"/>
        <v>0</v>
      </c>
      <c r="Q669" s="14">
        <f t="shared" ca="1" si="264"/>
        <v>1.05390999</v>
      </c>
      <c r="R669" s="20">
        <f t="shared" si="268"/>
        <v>0</v>
      </c>
      <c r="S669" s="14">
        <f t="shared" si="265"/>
        <v>0</v>
      </c>
      <c r="T669" s="4" t="str">
        <f t="shared" si="266"/>
        <v>J=</v>
      </c>
      <c r="U669" s="29">
        <f t="shared" si="267"/>
        <v>45868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67">
        <f t="shared" si="271"/>
        <v>45853</v>
      </c>
      <c r="B670" s="68" t="str">
        <f t="shared" ca="1" si="252"/>
        <v>n.d</v>
      </c>
      <c r="C670" s="14">
        <f t="shared" si="253"/>
        <v>1000</v>
      </c>
      <c r="D670" s="58">
        <f t="shared" si="269"/>
        <v>45848</v>
      </c>
      <c r="E670" s="57">
        <f ca="1">IF(D670&lt;$B$1,VLOOKUP(D670,[1]DI!$A$4:$B$15000,2,FALSE),0)</f>
        <v>0</v>
      </c>
      <c r="F670" s="14">
        <f t="shared" ca="1" si="254"/>
        <v>1</v>
      </c>
      <c r="G670" s="70">
        <f t="shared" ca="1" si="255"/>
        <v>1.30934010340701</v>
      </c>
      <c r="H670" s="70">
        <f t="shared" ca="1" si="256"/>
        <v>1.30934010340701</v>
      </c>
      <c r="I670" s="14">
        <f t="shared" ca="1" si="257"/>
        <v>1</v>
      </c>
      <c r="J670" s="13">
        <f t="shared" si="270"/>
        <v>2.69E-2</v>
      </c>
      <c r="K670" s="29">
        <f t="shared" si="258"/>
        <v>45838</v>
      </c>
      <c r="L670" s="2">
        <f t="shared" si="259"/>
        <v>11</v>
      </c>
      <c r="M670" s="17">
        <f t="shared" si="260"/>
        <v>11</v>
      </c>
      <c r="N670" s="12">
        <f t="shared" si="261"/>
        <v>1.0011593620000001</v>
      </c>
      <c r="O670" s="12">
        <f t="shared" ca="1" si="262"/>
        <v>1.0011593620000001</v>
      </c>
      <c r="P670" s="17">
        <f t="shared" si="263"/>
        <v>0</v>
      </c>
      <c r="Q670" s="14">
        <f t="shared" ca="1" si="264"/>
        <v>1.159362</v>
      </c>
      <c r="R670" s="20">
        <f t="shared" si="268"/>
        <v>0</v>
      </c>
      <c r="S670" s="14">
        <f t="shared" si="265"/>
        <v>0</v>
      </c>
      <c r="T670" s="4" t="str">
        <f t="shared" si="266"/>
        <v>J=</v>
      </c>
      <c r="U670" s="29">
        <f t="shared" si="267"/>
        <v>45868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67">
        <f t="shared" si="271"/>
        <v>45854</v>
      </c>
      <c r="B671" s="68" t="str">
        <f t="shared" ca="1" si="252"/>
        <v>n.d</v>
      </c>
      <c r="C671" s="14">
        <f t="shared" si="253"/>
        <v>1000</v>
      </c>
      <c r="D671" s="58">
        <f t="shared" si="269"/>
        <v>45849</v>
      </c>
      <c r="E671" s="57">
        <f ca="1">IF(D671&lt;$B$1,VLOOKUP(D671,[1]DI!$A$4:$B$15000,2,FALSE),0)</f>
        <v>0</v>
      </c>
      <c r="F671" s="14">
        <f t="shared" ca="1" si="254"/>
        <v>1</v>
      </c>
      <c r="G671" s="70">
        <f t="shared" ca="1" si="255"/>
        <v>1.30934010340701</v>
      </c>
      <c r="H671" s="70">
        <f t="shared" ca="1" si="256"/>
        <v>1.30934010340701</v>
      </c>
      <c r="I671" s="14">
        <f t="shared" ca="1" si="257"/>
        <v>1</v>
      </c>
      <c r="J671" s="13">
        <f t="shared" si="270"/>
        <v>2.69E-2</v>
      </c>
      <c r="K671" s="29">
        <f t="shared" si="258"/>
        <v>45838</v>
      </c>
      <c r="L671" s="2">
        <f t="shared" si="259"/>
        <v>12</v>
      </c>
      <c r="M671" s="17">
        <f t="shared" si="260"/>
        <v>12</v>
      </c>
      <c r="N671" s="12">
        <f t="shared" si="261"/>
        <v>1.0012648260000001</v>
      </c>
      <c r="O671" s="12">
        <f t="shared" ca="1" si="262"/>
        <v>1.0012648260000001</v>
      </c>
      <c r="P671" s="17">
        <f t="shared" si="263"/>
        <v>0</v>
      </c>
      <c r="Q671" s="14">
        <f t="shared" ca="1" si="264"/>
        <v>1.264826</v>
      </c>
      <c r="R671" s="20">
        <f t="shared" si="268"/>
        <v>0</v>
      </c>
      <c r="S671" s="14">
        <f t="shared" si="265"/>
        <v>0</v>
      </c>
      <c r="T671" s="4" t="str">
        <f t="shared" si="266"/>
        <v>J=</v>
      </c>
      <c r="U671" s="29">
        <f t="shared" si="267"/>
        <v>45868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67">
        <f t="shared" si="271"/>
        <v>45855</v>
      </c>
      <c r="B672" s="68" t="str">
        <f t="shared" ca="1" si="252"/>
        <v>n.d</v>
      </c>
      <c r="C672" s="14">
        <f t="shared" si="253"/>
        <v>1000</v>
      </c>
      <c r="D672" s="58">
        <f t="shared" si="269"/>
        <v>45852</v>
      </c>
      <c r="E672" s="57">
        <f ca="1">IF(D672&lt;$B$1,VLOOKUP(D672,[1]DI!$A$4:$B$15000,2,FALSE),0)</f>
        <v>0</v>
      </c>
      <c r="F672" s="14">
        <f t="shared" ca="1" si="254"/>
        <v>1</v>
      </c>
      <c r="G672" s="70">
        <f t="shared" ca="1" si="255"/>
        <v>1.30934010340701</v>
      </c>
      <c r="H672" s="70">
        <f t="shared" ca="1" si="256"/>
        <v>1.30934010340701</v>
      </c>
      <c r="I672" s="14">
        <f t="shared" ca="1" si="257"/>
        <v>1</v>
      </c>
      <c r="J672" s="13">
        <f t="shared" si="270"/>
        <v>2.69E-2</v>
      </c>
      <c r="K672" s="29">
        <f t="shared" si="258"/>
        <v>45838</v>
      </c>
      <c r="L672" s="2">
        <f t="shared" si="259"/>
        <v>13</v>
      </c>
      <c r="M672" s="17">
        <f t="shared" si="260"/>
        <v>13</v>
      </c>
      <c r="N672" s="12">
        <f t="shared" si="261"/>
        <v>1.0013703</v>
      </c>
      <c r="O672" s="12">
        <f t="shared" ca="1" si="262"/>
        <v>1.0013703</v>
      </c>
      <c r="P672" s="17">
        <f t="shared" si="263"/>
        <v>0</v>
      </c>
      <c r="Q672" s="14">
        <f t="shared" ca="1" si="264"/>
        <v>1.3703000000000001</v>
      </c>
      <c r="R672" s="20">
        <f t="shared" si="268"/>
        <v>0</v>
      </c>
      <c r="S672" s="14">
        <f t="shared" si="265"/>
        <v>0</v>
      </c>
      <c r="T672" s="4" t="str">
        <f t="shared" si="266"/>
        <v>J=</v>
      </c>
      <c r="U672" s="29">
        <f t="shared" si="267"/>
        <v>45868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67">
        <f t="shared" si="271"/>
        <v>45856</v>
      </c>
      <c r="B673" s="68" t="str">
        <f t="shared" ca="1" si="252"/>
        <v>n.d</v>
      </c>
      <c r="C673" s="14">
        <f t="shared" si="253"/>
        <v>1000</v>
      </c>
      <c r="D673" s="58">
        <f t="shared" si="269"/>
        <v>45853</v>
      </c>
      <c r="E673" s="57">
        <f ca="1">IF(D673&lt;$B$1,VLOOKUP(D673,[1]DI!$A$4:$B$15000,2,FALSE),0)</f>
        <v>0</v>
      </c>
      <c r="F673" s="14">
        <f t="shared" ca="1" si="254"/>
        <v>1</v>
      </c>
      <c r="G673" s="70">
        <f t="shared" ca="1" si="255"/>
        <v>1.30934010340701</v>
      </c>
      <c r="H673" s="70">
        <f t="shared" ca="1" si="256"/>
        <v>1.30934010340701</v>
      </c>
      <c r="I673" s="14">
        <f t="shared" ca="1" si="257"/>
        <v>1</v>
      </c>
      <c r="J673" s="13">
        <f t="shared" si="270"/>
        <v>2.69E-2</v>
      </c>
      <c r="K673" s="29">
        <f t="shared" si="258"/>
        <v>45838</v>
      </c>
      <c r="L673" s="2">
        <f t="shared" si="259"/>
        <v>14</v>
      </c>
      <c r="M673" s="17">
        <f t="shared" si="260"/>
        <v>14</v>
      </c>
      <c r="N673" s="12">
        <f t="shared" si="261"/>
        <v>1.001475785</v>
      </c>
      <c r="O673" s="12">
        <f t="shared" ca="1" si="262"/>
        <v>1.001475785</v>
      </c>
      <c r="P673" s="17">
        <f t="shared" si="263"/>
        <v>0</v>
      </c>
      <c r="Q673" s="14">
        <f t="shared" ca="1" si="264"/>
        <v>1.4757849999999999</v>
      </c>
      <c r="R673" s="20">
        <f t="shared" si="268"/>
        <v>0</v>
      </c>
      <c r="S673" s="14">
        <f t="shared" si="265"/>
        <v>0</v>
      </c>
      <c r="T673" s="4" t="str">
        <f t="shared" si="266"/>
        <v>J=</v>
      </c>
      <c r="U673" s="29">
        <f t="shared" si="267"/>
        <v>45868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67">
        <f t="shared" si="271"/>
        <v>45859</v>
      </c>
      <c r="B674" s="68" t="str">
        <f t="shared" ca="1" si="252"/>
        <v>n.d</v>
      </c>
      <c r="C674" s="14">
        <f t="shared" si="253"/>
        <v>1000</v>
      </c>
      <c r="D674" s="58">
        <f t="shared" si="269"/>
        <v>45854</v>
      </c>
      <c r="E674" s="57">
        <f ca="1">IF(D674&lt;$B$1,VLOOKUP(D674,[1]DI!$A$4:$B$15000,2,FALSE),0)</f>
        <v>0</v>
      </c>
      <c r="F674" s="14">
        <f t="shared" ca="1" si="254"/>
        <v>1</v>
      </c>
      <c r="G674" s="70">
        <f t="shared" ca="1" si="255"/>
        <v>1.30934010340701</v>
      </c>
      <c r="H674" s="70">
        <f t="shared" ca="1" si="256"/>
        <v>1.30934010340701</v>
      </c>
      <c r="I674" s="14">
        <f t="shared" ca="1" si="257"/>
        <v>1</v>
      </c>
      <c r="J674" s="13">
        <f t="shared" si="270"/>
        <v>2.69E-2</v>
      </c>
      <c r="K674" s="29">
        <f t="shared" si="258"/>
        <v>45838</v>
      </c>
      <c r="L674" s="2">
        <f t="shared" si="259"/>
        <v>15</v>
      </c>
      <c r="M674" s="17">
        <f t="shared" si="260"/>
        <v>15</v>
      </c>
      <c r="N674" s="12">
        <f t="shared" si="261"/>
        <v>1.0015812820000001</v>
      </c>
      <c r="O674" s="12">
        <f t="shared" ca="1" si="262"/>
        <v>1.0015812820000001</v>
      </c>
      <c r="P674" s="17">
        <f t="shared" si="263"/>
        <v>0</v>
      </c>
      <c r="Q674" s="14">
        <f t="shared" ca="1" si="264"/>
        <v>1.5812820000000001</v>
      </c>
      <c r="R674" s="20">
        <f t="shared" si="268"/>
        <v>0</v>
      </c>
      <c r="S674" s="14">
        <f t="shared" si="265"/>
        <v>0</v>
      </c>
      <c r="T674" s="4" t="str">
        <f t="shared" si="266"/>
        <v>J=</v>
      </c>
      <c r="U674" s="29">
        <f t="shared" si="267"/>
        <v>45868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67">
        <f t="shared" si="271"/>
        <v>45860</v>
      </c>
      <c r="B675" s="68" t="str">
        <f t="shared" ca="1" si="252"/>
        <v>n.d</v>
      </c>
      <c r="C675" s="14">
        <f t="shared" si="253"/>
        <v>1000</v>
      </c>
      <c r="D675" s="58">
        <f t="shared" si="269"/>
        <v>45855</v>
      </c>
      <c r="E675" s="57">
        <f ca="1">IF(D675&lt;$B$1,VLOOKUP(D675,[1]DI!$A$4:$B$15000,2,FALSE),0)</f>
        <v>0</v>
      </c>
      <c r="F675" s="14">
        <f t="shared" ca="1" si="254"/>
        <v>1</v>
      </c>
      <c r="G675" s="70">
        <f t="shared" ca="1" si="255"/>
        <v>1.30934010340701</v>
      </c>
      <c r="H675" s="70">
        <f t="shared" ca="1" si="256"/>
        <v>1.30934010340701</v>
      </c>
      <c r="I675" s="14">
        <f t="shared" ca="1" si="257"/>
        <v>1</v>
      </c>
      <c r="J675" s="13">
        <f t="shared" si="270"/>
        <v>2.69E-2</v>
      </c>
      <c r="K675" s="29">
        <f t="shared" si="258"/>
        <v>45838</v>
      </c>
      <c r="L675" s="2">
        <f t="shared" si="259"/>
        <v>16</v>
      </c>
      <c r="M675" s="17">
        <f t="shared" si="260"/>
        <v>16</v>
      </c>
      <c r="N675" s="12">
        <f t="shared" si="261"/>
        <v>1.0016867899999999</v>
      </c>
      <c r="O675" s="12">
        <f t="shared" ca="1" si="262"/>
        <v>1.0016867899999999</v>
      </c>
      <c r="P675" s="17">
        <f t="shared" si="263"/>
        <v>0</v>
      </c>
      <c r="Q675" s="14">
        <f t="shared" ca="1" si="264"/>
        <v>1.6867899900000001</v>
      </c>
      <c r="R675" s="20">
        <f t="shared" si="268"/>
        <v>0</v>
      </c>
      <c r="S675" s="14">
        <f t="shared" si="265"/>
        <v>0</v>
      </c>
      <c r="T675" s="4" t="str">
        <f t="shared" si="266"/>
        <v>J=</v>
      </c>
      <c r="U675" s="29">
        <f t="shared" si="267"/>
        <v>45868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67">
        <f t="shared" si="271"/>
        <v>45861</v>
      </c>
      <c r="B676" s="68" t="str">
        <f t="shared" ca="1" si="252"/>
        <v>n.d</v>
      </c>
      <c r="C676" s="14">
        <f t="shared" si="253"/>
        <v>1000</v>
      </c>
      <c r="D676" s="58">
        <f t="shared" si="269"/>
        <v>45856</v>
      </c>
      <c r="E676" s="57">
        <f ca="1">IF(D676&lt;$B$1,VLOOKUP(D676,[1]DI!$A$4:$B$15000,2,FALSE),0)</f>
        <v>0</v>
      </c>
      <c r="F676" s="14">
        <f t="shared" ca="1" si="254"/>
        <v>1</v>
      </c>
      <c r="G676" s="70">
        <f t="shared" ca="1" si="255"/>
        <v>1.30934010340701</v>
      </c>
      <c r="H676" s="70">
        <f t="shared" ca="1" si="256"/>
        <v>1.30934010340701</v>
      </c>
      <c r="I676" s="14">
        <f t="shared" ca="1" si="257"/>
        <v>1</v>
      </c>
      <c r="J676" s="13">
        <f t="shared" si="270"/>
        <v>2.69E-2</v>
      </c>
      <c r="K676" s="29">
        <f t="shared" si="258"/>
        <v>45838</v>
      </c>
      <c r="L676" s="2">
        <f t="shared" si="259"/>
        <v>17</v>
      </c>
      <c r="M676" s="17">
        <f t="shared" si="260"/>
        <v>17</v>
      </c>
      <c r="N676" s="12">
        <f t="shared" si="261"/>
        <v>1.001792308</v>
      </c>
      <c r="O676" s="12">
        <f t="shared" ca="1" si="262"/>
        <v>1.001792308</v>
      </c>
      <c r="P676" s="17">
        <f t="shared" si="263"/>
        <v>0</v>
      </c>
      <c r="Q676" s="14">
        <f t="shared" ca="1" si="264"/>
        <v>1.7923079900000001</v>
      </c>
      <c r="R676" s="20">
        <f t="shared" si="268"/>
        <v>0</v>
      </c>
      <c r="S676" s="14">
        <f t="shared" si="265"/>
        <v>0</v>
      </c>
      <c r="T676" s="4" t="str">
        <f t="shared" si="266"/>
        <v>J=</v>
      </c>
      <c r="U676" s="29">
        <f t="shared" si="267"/>
        <v>45868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67">
        <f t="shared" si="271"/>
        <v>45862</v>
      </c>
      <c r="B677" s="68" t="str">
        <f t="shared" ca="1" si="252"/>
        <v>n.d</v>
      </c>
      <c r="C677" s="14">
        <f t="shared" si="253"/>
        <v>1000</v>
      </c>
      <c r="D677" s="58">
        <f t="shared" si="269"/>
        <v>45859</v>
      </c>
      <c r="E677" s="57">
        <f ca="1">IF(D677&lt;$B$1,VLOOKUP(D677,[1]DI!$A$4:$B$15000,2,FALSE),0)</f>
        <v>0</v>
      </c>
      <c r="F677" s="14">
        <f t="shared" ca="1" si="254"/>
        <v>1</v>
      </c>
      <c r="G677" s="70">
        <f t="shared" ca="1" si="255"/>
        <v>1.30934010340701</v>
      </c>
      <c r="H677" s="70">
        <f t="shared" ca="1" si="256"/>
        <v>1.30934010340701</v>
      </c>
      <c r="I677" s="14">
        <f t="shared" ca="1" si="257"/>
        <v>1</v>
      </c>
      <c r="J677" s="13">
        <f t="shared" si="270"/>
        <v>2.69E-2</v>
      </c>
      <c r="K677" s="29">
        <f t="shared" si="258"/>
        <v>45838</v>
      </c>
      <c r="L677" s="2">
        <f t="shared" si="259"/>
        <v>18</v>
      </c>
      <c r="M677" s="17">
        <f t="shared" si="260"/>
        <v>18</v>
      </c>
      <c r="N677" s="12">
        <f t="shared" si="261"/>
        <v>1.0018978380000001</v>
      </c>
      <c r="O677" s="12">
        <f t="shared" ca="1" si="262"/>
        <v>1.0018978380000001</v>
      </c>
      <c r="P677" s="17">
        <f t="shared" si="263"/>
        <v>0</v>
      </c>
      <c r="Q677" s="14">
        <f t="shared" ca="1" si="264"/>
        <v>1.8978379999999999</v>
      </c>
      <c r="R677" s="20">
        <f t="shared" si="268"/>
        <v>0</v>
      </c>
      <c r="S677" s="14">
        <f t="shared" si="265"/>
        <v>0</v>
      </c>
      <c r="T677" s="4" t="str">
        <f t="shared" si="266"/>
        <v>J=</v>
      </c>
      <c r="U677" s="29">
        <f t="shared" si="267"/>
        <v>45868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67">
        <f t="shared" si="271"/>
        <v>45863</v>
      </c>
      <c r="B678" s="68" t="str">
        <f t="shared" ca="1" si="252"/>
        <v>n.d</v>
      </c>
      <c r="C678" s="14">
        <f t="shared" si="253"/>
        <v>1000</v>
      </c>
      <c r="D678" s="58">
        <f t="shared" si="269"/>
        <v>45860</v>
      </c>
      <c r="E678" s="57">
        <f ca="1">IF(D678&lt;$B$1,VLOOKUP(D678,[1]DI!$A$4:$B$15000,2,FALSE),0)</f>
        <v>0</v>
      </c>
      <c r="F678" s="14">
        <f t="shared" ca="1" si="254"/>
        <v>1</v>
      </c>
      <c r="G678" s="70">
        <f t="shared" ca="1" si="255"/>
        <v>1.30934010340701</v>
      </c>
      <c r="H678" s="70">
        <f t="shared" ca="1" si="256"/>
        <v>1.30934010340701</v>
      </c>
      <c r="I678" s="14">
        <f t="shared" ca="1" si="257"/>
        <v>1</v>
      </c>
      <c r="J678" s="13">
        <f t="shared" si="270"/>
        <v>2.69E-2</v>
      </c>
      <c r="K678" s="29">
        <f t="shared" si="258"/>
        <v>45838</v>
      </c>
      <c r="L678" s="2">
        <f t="shared" si="259"/>
        <v>19</v>
      </c>
      <c r="M678" s="17">
        <f t="shared" si="260"/>
        <v>19</v>
      </c>
      <c r="N678" s="12">
        <f t="shared" si="261"/>
        <v>1.002003379</v>
      </c>
      <c r="O678" s="12">
        <f t="shared" ca="1" si="262"/>
        <v>1.002003379</v>
      </c>
      <c r="P678" s="17">
        <f t="shared" si="263"/>
        <v>0</v>
      </c>
      <c r="Q678" s="14">
        <f t="shared" ca="1" si="264"/>
        <v>2.0033789999999998</v>
      </c>
      <c r="R678" s="20">
        <f t="shared" si="268"/>
        <v>0</v>
      </c>
      <c r="S678" s="14">
        <f t="shared" si="265"/>
        <v>0</v>
      </c>
      <c r="T678" s="4" t="str">
        <f t="shared" si="266"/>
        <v>J=</v>
      </c>
      <c r="U678" s="29">
        <f t="shared" si="267"/>
        <v>45868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67">
        <f t="shared" si="271"/>
        <v>45866</v>
      </c>
      <c r="B679" s="68" t="str">
        <f t="shared" ca="1" si="252"/>
        <v>n.d</v>
      </c>
      <c r="C679" s="14">
        <f t="shared" si="253"/>
        <v>1000</v>
      </c>
      <c r="D679" s="58">
        <f t="shared" si="269"/>
        <v>45861</v>
      </c>
      <c r="E679" s="57">
        <f ca="1">IF(D679&lt;$B$1,VLOOKUP(D679,[1]DI!$A$4:$B$15000,2,FALSE),0)</f>
        <v>0</v>
      </c>
      <c r="F679" s="14">
        <f t="shared" ca="1" si="254"/>
        <v>1</v>
      </c>
      <c r="G679" s="70">
        <f t="shared" ca="1" si="255"/>
        <v>1.30934010340701</v>
      </c>
      <c r="H679" s="70">
        <f t="shared" ca="1" si="256"/>
        <v>1.30934010340701</v>
      </c>
      <c r="I679" s="14">
        <f t="shared" ca="1" si="257"/>
        <v>1</v>
      </c>
      <c r="J679" s="13">
        <f t="shared" si="270"/>
        <v>2.69E-2</v>
      </c>
      <c r="K679" s="29">
        <f t="shared" si="258"/>
        <v>45838</v>
      </c>
      <c r="L679" s="2">
        <f t="shared" si="259"/>
        <v>20</v>
      </c>
      <c r="M679" s="17">
        <f t="shared" si="260"/>
        <v>20</v>
      </c>
      <c r="N679" s="12">
        <f t="shared" si="261"/>
        <v>1.002108931</v>
      </c>
      <c r="O679" s="12">
        <f t="shared" ca="1" si="262"/>
        <v>1.002108931</v>
      </c>
      <c r="P679" s="17">
        <f t="shared" si="263"/>
        <v>0</v>
      </c>
      <c r="Q679" s="14">
        <f t="shared" ca="1" si="264"/>
        <v>2.1089309900000002</v>
      </c>
      <c r="R679" s="20">
        <f t="shared" si="268"/>
        <v>0</v>
      </c>
      <c r="S679" s="14">
        <f t="shared" si="265"/>
        <v>0</v>
      </c>
      <c r="T679" s="4" t="str">
        <f t="shared" si="266"/>
        <v>J=</v>
      </c>
      <c r="U679" s="29">
        <f t="shared" si="267"/>
        <v>45868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67">
        <f t="shared" si="271"/>
        <v>45867</v>
      </c>
      <c r="B680" s="68" t="str">
        <f t="shared" ca="1" si="252"/>
        <v>n.d</v>
      </c>
      <c r="C680" s="14">
        <f t="shared" si="253"/>
        <v>1000</v>
      </c>
      <c r="D680" s="58">
        <f t="shared" si="269"/>
        <v>45862</v>
      </c>
      <c r="E680" s="57">
        <f ca="1">IF(D680&lt;$B$1,VLOOKUP(D680,[1]DI!$A$4:$B$15000,2,FALSE),0)</f>
        <v>0</v>
      </c>
      <c r="F680" s="14">
        <f t="shared" ca="1" si="254"/>
        <v>1</v>
      </c>
      <c r="G680" s="70">
        <f t="shared" ca="1" si="255"/>
        <v>1.30934010340701</v>
      </c>
      <c r="H680" s="70">
        <f t="shared" ca="1" si="256"/>
        <v>1.30934010340701</v>
      </c>
      <c r="I680" s="14">
        <f t="shared" ca="1" si="257"/>
        <v>1</v>
      </c>
      <c r="J680" s="13">
        <f t="shared" si="270"/>
        <v>2.69E-2</v>
      </c>
      <c r="K680" s="29">
        <f t="shared" si="258"/>
        <v>45838</v>
      </c>
      <c r="L680" s="2">
        <f t="shared" si="259"/>
        <v>21</v>
      </c>
      <c r="M680" s="17">
        <f t="shared" si="260"/>
        <v>21</v>
      </c>
      <c r="N680" s="12">
        <f t="shared" si="261"/>
        <v>1.002214495</v>
      </c>
      <c r="O680" s="12">
        <f t="shared" ca="1" si="262"/>
        <v>1.002214495</v>
      </c>
      <c r="P680" s="17">
        <f t="shared" si="263"/>
        <v>0</v>
      </c>
      <c r="Q680" s="14">
        <f t="shared" ca="1" si="264"/>
        <v>2.2144949999999999</v>
      </c>
      <c r="R680" s="20">
        <f t="shared" si="268"/>
        <v>0</v>
      </c>
      <c r="S680" s="14">
        <f t="shared" si="265"/>
        <v>0</v>
      </c>
      <c r="T680" s="4" t="str">
        <f t="shared" si="266"/>
        <v>J=</v>
      </c>
      <c r="U680" s="29">
        <f t="shared" si="267"/>
        <v>45868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67">
        <f t="shared" si="271"/>
        <v>45868</v>
      </c>
      <c r="B681" s="68" t="str">
        <f t="shared" ca="1" si="252"/>
        <v>n.d</v>
      </c>
      <c r="C681" s="14">
        <f t="shared" si="253"/>
        <v>1000</v>
      </c>
      <c r="D681" s="58">
        <f t="shared" si="269"/>
        <v>45863</v>
      </c>
      <c r="E681" s="57">
        <f ca="1">IF(D681&lt;$B$1,VLOOKUP(D681,[1]DI!$A$4:$B$15000,2,FALSE),0)</f>
        <v>0</v>
      </c>
      <c r="F681" s="14">
        <f t="shared" ca="1" si="254"/>
        <v>1</v>
      </c>
      <c r="G681" s="70">
        <f t="shared" ca="1" si="255"/>
        <v>1.30934010340701</v>
      </c>
      <c r="H681" s="70">
        <f t="shared" ca="1" si="256"/>
        <v>1.30934010340701</v>
      </c>
      <c r="I681" s="14">
        <f t="shared" ca="1" si="257"/>
        <v>1</v>
      </c>
      <c r="J681" s="13">
        <f t="shared" si="270"/>
        <v>2.69E-2</v>
      </c>
      <c r="K681" s="29">
        <f t="shared" si="258"/>
        <v>45838</v>
      </c>
      <c r="L681" s="2">
        <f t="shared" si="259"/>
        <v>22</v>
      </c>
      <c r="M681" s="17">
        <f t="shared" si="260"/>
        <v>22</v>
      </c>
      <c r="N681" s="12">
        <f t="shared" si="261"/>
        <v>1.002320069</v>
      </c>
      <c r="O681" s="12">
        <f t="shared" ca="1" si="262"/>
        <v>1.002320069</v>
      </c>
      <c r="P681" s="17">
        <f t="shared" si="263"/>
        <v>8</v>
      </c>
      <c r="Q681" s="14">
        <f t="shared" ca="1" si="264"/>
        <v>2.3200690000000002</v>
      </c>
      <c r="R681" s="20">
        <f t="shared" si="268"/>
        <v>0</v>
      </c>
      <c r="S681" s="14">
        <f t="shared" si="265"/>
        <v>0</v>
      </c>
      <c r="T681" s="4" t="str">
        <f t="shared" si="266"/>
        <v>J=</v>
      </c>
      <c r="U681" s="29">
        <f t="shared" si="267"/>
        <v>45868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67">
        <f t="shared" si="271"/>
        <v>45869</v>
      </c>
      <c r="B682" s="68" t="str">
        <f t="shared" ca="1" si="252"/>
        <v>n.d</v>
      </c>
      <c r="C682" s="14">
        <f t="shared" si="253"/>
        <v>1000</v>
      </c>
      <c r="D682" s="58">
        <f t="shared" si="269"/>
        <v>45866</v>
      </c>
      <c r="E682" s="57">
        <f ca="1">IF(D682&lt;$B$1,VLOOKUP(D682,[1]DI!$A$4:$B$15000,2,FALSE),0)</f>
        <v>0</v>
      </c>
      <c r="F682" s="14">
        <f t="shared" ca="1" si="254"/>
        <v>1</v>
      </c>
      <c r="G682" s="70">
        <f t="shared" ca="1" si="255"/>
        <v>1.30934010340701</v>
      </c>
      <c r="H682" s="70">
        <f t="shared" ca="1" si="256"/>
        <v>1.30934010340701</v>
      </c>
      <c r="I682" s="14">
        <f t="shared" ca="1" si="257"/>
        <v>1</v>
      </c>
      <c r="J682" s="13">
        <f t="shared" si="270"/>
        <v>2.69E-2</v>
      </c>
      <c r="K682" s="29">
        <f t="shared" si="258"/>
        <v>45868</v>
      </c>
      <c r="L682" s="2">
        <f t="shared" si="259"/>
        <v>1</v>
      </c>
      <c r="M682" s="17">
        <f t="shared" si="260"/>
        <v>1</v>
      </c>
      <c r="N682" s="12">
        <f t="shared" si="261"/>
        <v>1.000105341</v>
      </c>
      <c r="O682" s="12">
        <f t="shared" ca="1" si="262"/>
        <v>1.000105341</v>
      </c>
      <c r="P682" s="17">
        <f t="shared" si="263"/>
        <v>0</v>
      </c>
      <c r="Q682" s="14">
        <f t="shared" ca="1" si="264"/>
        <v>0.105341</v>
      </c>
      <c r="R682" s="20">
        <f t="shared" si="268"/>
        <v>0</v>
      </c>
      <c r="S682" s="14">
        <f t="shared" si="265"/>
        <v>0</v>
      </c>
      <c r="T682" s="4" t="str">
        <f t="shared" si="266"/>
        <v>J=</v>
      </c>
      <c r="U682" s="29">
        <f t="shared" si="267"/>
        <v>45901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67">
        <f t="shared" si="271"/>
        <v>45870</v>
      </c>
      <c r="B683" s="68" t="str">
        <f t="shared" ca="1" si="252"/>
        <v>n.d</v>
      </c>
      <c r="C683" s="14">
        <f t="shared" si="253"/>
        <v>1000</v>
      </c>
      <c r="D683" s="58">
        <f t="shared" si="269"/>
        <v>45867</v>
      </c>
      <c r="E683" s="57">
        <f ca="1">IF(D683&lt;$B$1,VLOOKUP(D683,[1]DI!$A$4:$B$15000,2,FALSE),0)</f>
        <v>0</v>
      </c>
      <c r="F683" s="14">
        <f t="shared" ca="1" si="254"/>
        <v>1</v>
      </c>
      <c r="G683" s="70">
        <f t="shared" ca="1" si="255"/>
        <v>1.30934010340701</v>
      </c>
      <c r="H683" s="70">
        <f t="shared" ca="1" si="256"/>
        <v>1.30934010340701</v>
      </c>
      <c r="I683" s="14">
        <f t="shared" ca="1" si="257"/>
        <v>1</v>
      </c>
      <c r="J683" s="13">
        <f t="shared" si="270"/>
        <v>2.69E-2</v>
      </c>
      <c r="K683" s="29">
        <f t="shared" si="258"/>
        <v>45868</v>
      </c>
      <c r="L683" s="2">
        <f t="shared" si="259"/>
        <v>2</v>
      </c>
      <c r="M683" s="17">
        <f t="shared" si="260"/>
        <v>2</v>
      </c>
      <c r="N683" s="12">
        <f t="shared" si="261"/>
        <v>1.0002106930000001</v>
      </c>
      <c r="O683" s="12">
        <f t="shared" ca="1" si="262"/>
        <v>1.0002106930000001</v>
      </c>
      <c r="P683" s="17">
        <f t="shared" si="263"/>
        <v>0</v>
      </c>
      <c r="Q683" s="14">
        <f t="shared" ca="1" si="264"/>
        <v>0.21069299999999999</v>
      </c>
      <c r="R683" s="20">
        <f t="shared" si="268"/>
        <v>0</v>
      </c>
      <c r="S683" s="14">
        <f t="shared" si="265"/>
        <v>0</v>
      </c>
      <c r="T683" s="4" t="str">
        <f t="shared" si="266"/>
        <v>J=</v>
      </c>
      <c r="U683" s="29">
        <f t="shared" si="267"/>
        <v>45901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67">
        <f t="shared" si="271"/>
        <v>45873</v>
      </c>
      <c r="B684" s="68" t="str">
        <f t="shared" ca="1" si="252"/>
        <v>n.d</v>
      </c>
      <c r="C684" s="14">
        <f t="shared" si="253"/>
        <v>1000</v>
      </c>
      <c r="D684" s="58">
        <f t="shared" si="269"/>
        <v>45868</v>
      </c>
      <c r="E684" s="57">
        <f ca="1">IF(D684&lt;$B$1,VLOOKUP(D684,[1]DI!$A$4:$B$15000,2,FALSE),0)</f>
        <v>0</v>
      </c>
      <c r="F684" s="14">
        <f t="shared" ca="1" si="254"/>
        <v>1</v>
      </c>
      <c r="G684" s="70">
        <f t="shared" ca="1" si="255"/>
        <v>1.30934010340701</v>
      </c>
      <c r="H684" s="70">
        <f t="shared" ca="1" si="256"/>
        <v>1.30934010340701</v>
      </c>
      <c r="I684" s="14">
        <f t="shared" ca="1" si="257"/>
        <v>1</v>
      </c>
      <c r="J684" s="13">
        <f t="shared" si="270"/>
        <v>2.69E-2</v>
      </c>
      <c r="K684" s="29">
        <f t="shared" si="258"/>
        <v>45868</v>
      </c>
      <c r="L684" s="2">
        <f t="shared" si="259"/>
        <v>3</v>
      </c>
      <c r="M684" s="17">
        <f t="shared" si="260"/>
        <v>3</v>
      </c>
      <c r="N684" s="12">
        <f t="shared" si="261"/>
        <v>1.000316057</v>
      </c>
      <c r="O684" s="12">
        <f t="shared" ca="1" si="262"/>
        <v>1.000316057</v>
      </c>
      <c r="P684" s="17">
        <f t="shared" si="263"/>
        <v>0</v>
      </c>
      <c r="Q684" s="14">
        <f t="shared" ca="1" si="264"/>
        <v>0.31605699999999998</v>
      </c>
      <c r="R684" s="20">
        <f t="shared" si="268"/>
        <v>0</v>
      </c>
      <c r="S684" s="14">
        <f t="shared" si="265"/>
        <v>0</v>
      </c>
      <c r="T684" s="4" t="str">
        <f t="shared" si="266"/>
        <v>J=</v>
      </c>
      <c r="U684" s="29">
        <f t="shared" si="267"/>
        <v>45901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67">
        <f t="shared" si="271"/>
        <v>45874</v>
      </c>
      <c r="B685" s="68" t="str">
        <f t="shared" ca="1" si="252"/>
        <v>n.d</v>
      </c>
      <c r="C685" s="14">
        <f t="shared" si="253"/>
        <v>1000</v>
      </c>
      <c r="D685" s="58">
        <f t="shared" si="269"/>
        <v>45869</v>
      </c>
      <c r="E685" s="57">
        <f ca="1">IF(D685&lt;$B$1,VLOOKUP(D685,[1]DI!$A$4:$B$15000,2,FALSE),0)</f>
        <v>0</v>
      </c>
      <c r="F685" s="14">
        <f t="shared" ca="1" si="254"/>
        <v>1</v>
      </c>
      <c r="G685" s="70">
        <f t="shared" ca="1" si="255"/>
        <v>1.30934010340701</v>
      </c>
      <c r="H685" s="70">
        <f t="shared" ca="1" si="256"/>
        <v>1.30934010340701</v>
      </c>
      <c r="I685" s="14">
        <f t="shared" ca="1" si="257"/>
        <v>1</v>
      </c>
      <c r="J685" s="13">
        <f t="shared" si="270"/>
        <v>2.69E-2</v>
      </c>
      <c r="K685" s="29">
        <f t="shared" si="258"/>
        <v>45868</v>
      </c>
      <c r="L685" s="2">
        <f t="shared" si="259"/>
        <v>4</v>
      </c>
      <c r="M685" s="17">
        <f t="shared" si="260"/>
        <v>4</v>
      </c>
      <c r="N685" s="12">
        <f t="shared" si="261"/>
        <v>1.0004214309999999</v>
      </c>
      <c r="O685" s="12">
        <f t="shared" ca="1" si="262"/>
        <v>1.0004214309999999</v>
      </c>
      <c r="P685" s="17">
        <f t="shared" si="263"/>
        <v>0</v>
      </c>
      <c r="Q685" s="14">
        <f t="shared" ca="1" si="264"/>
        <v>0.42143099000000001</v>
      </c>
      <c r="R685" s="20">
        <f t="shared" si="268"/>
        <v>0</v>
      </c>
      <c r="S685" s="14">
        <f t="shared" si="265"/>
        <v>0</v>
      </c>
      <c r="T685" s="4" t="str">
        <f t="shared" si="266"/>
        <v>J=</v>
      </c>
      <c r="U685" s="29">
        <f t="shared" si="267"/>
        <v>45901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67">
        <f t="shared" si="271"/>
        <v>45875</v>
      </c>
      <c r="B686" s="68" t="str">
        <f t="shared" ca="1" si="252"/>
        <v>n.d</v>
      </c>
      <c r="C686" s="14">
        <f t="shared" si="253"/>
        <v>1000</v>
      </c>
      <c r="D686" s="58">
        <f t="shared" si="269"/>
        <v>45870</v>
      </c>
      <c r="E686" s="57">
        <f ca="1">IF(D686&lt;$B$1,VLOOKUP(D686,[1]DI!$A$4:$B$15000,2,FALSE),0)</f>
        <v>0</v>
      </c>
      <c r="F686" s="14">
        <f t="shared" ca="1" si="254"/>
        <v>1</v>
      </c>
      <c r="G686" s="70">
        <f t="shared" ca="1" si="255"/>
        <v>1.30934010340701</v>
      </c>
      <c r="H686" s="70">
        <f t="shared" ca="1" si="256"/>
        <v>1.30934010340701</v>
      </c>
      <c r="I686" s="14">
        <f t="shared" ca="1" si="257"/>
        <v>1</v>
      </c>
      <c r="J686" s="13">
        <f t="shared" si="270"/>
        <v>2.69E-2</v>
      </c>
      <c r="K686" s="29">
        <f t="shared" si="258"/>
        <v>45868</v>
      </c>
      <c r="L686" s="2">
        <f t="shared" si="259"/>
        <v>5</v>
      </c>
      <c r="M686" s="17">
        <f t="shared" si="260"/>
        <v>5</v>
      </c>
      <c r="N686" s="12">
        <f t="shared" si="261"/>
        <v>1.000526816</v>
      </c>
      <c r="O686" s="12">
        <f t="shared" ca="1" si="262"/>
        <v>1.000526816</v>
      </c>
      <c r="P686" s="17">
        <f t="shared" si="263"/>
        <v>0</v>
      </c>
      <c r="Q686" s="14">
        <f t="shared" ca="1" si="264"/>
        <v>0.52681599999999995</v>
      </c>
      <c r="R686" s="20">
        <f t="shared" si="268"/>
        <v>0</v>
      </c>
      <c r="S686" s="14">
        <f t="shared" si="265"/>
        <v>0</v>
      </c>
      <c r="T686" s="4" t="str">
        <f t="shared" si="266"/>
        <v>J=</v>
      </c>
      <c r="U686" s="29">
        <f t="shared" si="267"/>
        <v>45901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67">
        <f t="shared" si="271"/>
        <v>45876</v>
      </c>
      <c r="B687" s="68" t="str">
        <f t="shared" ca="1" si="252"/>
        <v>n.d</v>
      </c>
      <c r="C687" s="14">
        <f t="shared" si="253"/>
        <v>1000</v>
      </c>
      <c r="D687" s="58">
        <f t="shared" si="269"/>
        <v>45873</v>
      </c>
      <c r="E687" s="57">
        <f ca="1">IF(D687&lt;$B$1,VLOOKUP(D687,[1]DI!$A$4:$B$15000,2,FALSE),0)</f>
        <v>0</v>
      </c>
      <c r="F687" s="14">
        <f t="shared" ca="1" si="254"/>
        <v>1</v>
      </c>
      <c r="G687" s="70">
        <f t="shared" ca="1" si="255"/>
        <v>1.30934010340701</v>
      </c>
      <c r="H687" s="70">
        <f t="shared" ca="1" si="256"/>
        <v>1.30934010340701</v>
      </c>
      <c r="I687" s="14">
        <f t="shared" ca="1" si="257"/>
        <v>1</v>
      </c>
      <c r="J687" s="13">
        <f t="shared" si="270"/>
        <v>2.69E-2</v>
      </c>
      <c r="K687" s="29">
        <f t="shared" si="258"/>
        <v>45868</v>
      </c>
      <c r="L687" s="2">
        <f t="shared" si="259"/>
        <v>6</v>
      </c>
      <c r="M687" s="17">
        <f t="shared" si="260"/>
        <v>6</v>
      </c>
      <c r="N687" s="12">
        <f t="shared" si="261"/>
        <v>1.000632213</v>
      </c>
      <c r="O687" s="12">
        <f t="shared" ca="1" si="262"/>
        <v>1.000632213</v>
      </c>
      <c r="P687" s="17">
        <f t="shared" si="263"/>
        <v>0</v>
      </c>
      <c r="Q687" s="14">
        <f t="shared" ca="1" si="264"/>
        <v>0.63221300000000002</v>
      </c>
      <c r="R687" s="20">
        <f t="shared" si="268"/>
        <v>0</v>
      </c>
      <c r="S687" s="14">
        <f t="shared" si="265"/>
        <v>0</v>
      </c>
      <c r="T687" s="4" t="str">
        <f t="shared" si="266"/>
        <v>J=</v>
      </c>
      <c r="U687" s="29">
        <f t="shared" si="267"/>
        <v>45901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67">
        <f t="shared" si="271"/>
        <v>45877</v>
      </c>
      <c r="B688" s="68" t="str">
        <f t="shared" ca="1" si="252"/>
        <v>n.d</v>
      </c>
      <c r="C688" s="14">
        <f t="shared" si="253"/>
        <v>1000</v>
      </c>
      <c r="D688" s="58">
        <f t="shared" si="269"/>
        <v>45874</v>
      </c>
      <c r="E688" s="57">
        <f ca="1">IF(D688&lt;$B$1,VLOOKUP(D688,[1]DI!$A$4:$B$15000,2,FALSE),0)</f>
        <v>0</v>
      </c>
      <c r="F688" s="14">
        <f t="shared" ca="1" si="254"/>
        <v>1</v>
      </c>
      <c r="G688" s="70">
        <f t="shared" ca="1" si="255"/>
        <v>1.30934010340701</v>
      </c>
      <c r="H688" s="70">
        <f t="shared" ca="1" si="256"/>
        <v>1.30934010340701</v>
      </c>
      <c r="I688" s="14">
        <f t="shared" ca="1" si="257"/>
        <v>1</v>
      </c>
      <c r="J688" s="13">
        <f t="shared" si="270"/>
        <v>2.69E-2</v>
      </c>
      <c r="K688" s="29">
        <f t="shared" si="258"/>
        <v>45868</v>
      </c>
      <c r="L688" s="2">
        <f t="shared" si="259"/>
        <v>7</v>
      </c>
      <c r="M688" s="17">
        <f t="shared" si="260"/>
        <v>7</v>
      </c>
      <c r="N688" s="12">
        <f t="shared" si="261"/>
        <v>1.0007376210000001</v>
      </c>
      <c r="O688" s="12">
        <f t="shared" ca="1" si="262"/>
        <v>1.0007376210000001</v>
      </c>
      <c r="P688" s="17">
        <f t="shared" si="263"/>
        <v>0</v>
      </c>
      <c r="Q688" s="14">
        <f t="shared" ca="1" si="264"/>
        <v>0.73762099999999997</v>
      </c>
      <c r="R688" s="20">
        <f t="shared" si="268"/>
        <v>0</v>
      </c>
      <c r="S688" s="14">
        <f t="shared" si="265"/>
        <v>0</v>
      </c>
      <c r="T688" s="4" t="str">
        <f t="shared" si="266"/>
        <v>J=</v>
      </c>
      <c r="U688" s="29">
        <f t="shared" si="267"/>
        <v>45901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67">
        <f t="shared" si="271"/>
        <v>45880</v>
      </c>
      <c r="B689" s="68" t="str">
        <f t="shared" ca="1" si="252"/>
        <v>n.d</v>
      </c>
      <c r="C689" s="14">
        <f t="shared" si="253"/>
        <v>1000</v>
      </c>
      <c r="D689" s="58">
        <f t="shared" si="269"/>
        <v>45875</v>
      </c>
      <c r="E689" s="57">
        <f ca="1">IF(D689&lt;$B$1,VLOOKUP(D689,[1]DI!$A$4:$B$15000,2,FALSE),0)</f>
        <v>0</v>
      </c>
      <c r="F689" s="14">
        <f t="shared" ca="1" si="254"/>
        <v>1</v>
      </c>
      <c r="G689" s="70">
        <f t="shared" ca="1" si="255"/>
        <v>1.30934010340701</v>
      </c>
      <c r="H689" s="70">
        <f t="shared" ca="1" si="256"/>
        <v>1.30934010340701</v>
      </c>
      <c r="I689" s="14">
        <f t="shared" ca="1" si="257"/>
        <v>1</v>
      </c>
      <c r="J689" s="13">
        <f t="shared" si="270"/>
        <v>2.69E-2</v>
      </c>
      <c r="K689" s="29">
        <f t="shared" si="258"/>
        <v>45868</v>
      </c>
      <c r="L689" s="2">
        <f t="shared" si="259"/>
        <v>8</v>
      </c>
      <c r="M689" s="17">
        <f t="shared" si="260"/>
        <v>8</v>
      </c>
      <c r="N689" s="12">
        <f t="shared" si="261"/>
        <v>1.000843039</v>
      </c>
      <c r="O689" s="12">
        <f t="shared" ca="1" si="262"/>
        <v>1.000843039</v>
      </c>
      <c r="P689" s="17">
        <f t="shared" si="263"/>
        <v>0</v>
      </c>
      <c r="Q689" s="14">
        <f t="shared" ca="1" si="264"/>
        <v>0.84303899999999998</v>
      </c>
      <c r="R689" s="20">
        <f t="shared" si="268"/>
        <v>0</v>
      </c>
      <c r="S689" s="14">
        <f t="shared" si="265"/>
        <v>0</v>
      </c>
      <c r="T689" s="4" t="str">
        <f t="shared" si="266"/>
        <v>J=</v>
      </c>
      <c r="U689" s="29">
        <f t="shared" si="267"/>
        <v>45901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67">
        <f t="shared" si="271"/>
        <v>45881</v>
      </c>
      <c r="B690" s="68" t="str">
        <f t="shared" ca="1" si="252"/>
        <v>n.d</v>
      </c>
      <c r="C690" s="14">
        <f t="shared" si="253"/>
        <v>1000</v>
      </c>
      <c r="D690" s="58">
        <f t="shared" si="269"/>
        <v>45876</v>
      </c>
      <c r="E690" s="57">
        <f ca="1">IF(D690&lt;$B$1,VLOOKUP(D690,[1]DI!$A$4:$B$15000,2,FALSE),0)</f>
        <v>0</v>
      </c>
      <c r="F690" s="14">
        <f t="shared" ca="1" si="254"/>
        <v>1</v>
      </c>
      <c r="G690" s="70">
        <f t="shared" ca="1" si="255"/>
        <v>1.30934010340701</v>
      </c>
      <c r="H690" s="70">
        <f t="shared" ca="1" si="256"/>
        <v>1.30934010340701</v>
      </c>
      <c r="I690" s="14">
        <f t="shared" ca="1" si="257"/>
        <v>1</v>
      </c>
      <c r="J690" s="13">
        <f t="shared" si="270"/>
        <v>2.69E-2</v>
      </c>
      <c r="K690" s="29">
        <f t="shared" si="258"/>
        <v>45868</v>
      </c>
      <c r="L690" s="2">
        <f t="shared" si="259"/>
        <v>9</v>
      </c>
      <c r="M690" s="17">
        <f t="shared" si="260"/>
        <v>9</v>
      </c>
      <c r="N690" s="12">
        <f t="shared" si="261"/>
        <v>1.0009484689999999</v>
      </c>
      <c r="O690" s="12">
        <f t="shared" ca="1" si="262"/>
        <v>1.0009484689999999</v>
      </c>
      <c r="P690" s="17">
        <f t="shared" si="263"/>
        <v>0</v>
      </c>
      <c r="Q690" s="14">
        <f t="shared" ca="1" si="264"/>
        <v>0.94846898999999996</v>
      </c>
      <c r="R690" s="20">
        <f t="shared" si="268"/>
        <v>0</v>
      </c>
      <c r="S690" s="14">
        <f t="shared" si="265"/>
        <v>0</v>
      </c>
      <c r="T690" s="4" t="str">
        <f t="shared" si="266"/>
        <v>J=</v>
      </c>
      <c r="U690" s="29">
        <f t="shared" si="267"/>
        <v>45901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67">
        <f t="shared" si="271"/>
        <v>45882</v>
      </c>
      <c r="B691" s="68" t="str">
        <f t="shared" ca="1" si="252"/>
        <v>n.d</v>
      </c>
      <c r="C691" s="14">
        <f t="shared" si="253"/>
        <v>1000</v>
      </c>
      <c r="D691" s="58">
        <f t="shared" si="269"/>
        <v>45877</v>
      </c>
      <c r="E691" s="57">
        <f ca="1">IF(D691&lt;$B$1,VLOOKUP(D691,[1]DI!$A$4:$B$15000,2,FALSE),0)</f>
        <v>0</v>
      </c>
      <c r="F691" s="14">
        <f t="shared" ca="1" si="254"/>
        <v>1</v>
      </c>
      <c r="G691" s="70">
        <f t="shared" ca="1" si="255"/>
        <v>1.30934010340701</v>
      </c>
      <c r="H691" s="70">
        <f t="shared" ca="1" si="256"/>
        <v>1.30934010340701</v>
      </c>
      <c r="I691" s="14">
        <f t="shared" ca="1" si="257"/>
        <v>1</v>
      </c>
      <c r="J691" s="13">
        <f t="shared" si="270"/>
        <v>2.69E-2</v>
      </c>
      <c r="K691" s="29">
        <f t="shared" si="258"/>
        <v>45868</v>
      </c>
      <c r="L691" s="2">
        <f t="shared" si="259"/>
        <v>10</v>
      </c>
      <c r="M691" s="17">
        <f t="shared" si="260"/>
        <v>10</v>
      </c>
      <c r="N691" s="12">
        <f t="shared" si="261"/>
        <v>1.00105391</v>
      </c>
      <c r="O691" s="12">
        <f t="shared" ca="1" si="262"/>
        <v>1.00105391</v>
      </c>
      <c r="P691" s="17">
        <f t="shared" si="263"/>
        <v>0</v>
      </c>
      <c r="Q691" s="14">
        <f t="shared" ca="1" si="264"/>
        <v>1.05390999</v>
      </c>
      <c r="R691" s="20">
        <f t="shared" si="268"/>
        <v>0</v>
      </c>
      <c r="S691" s="14">
        <f t="shared" si="265"/>
        <v>0</v>
      </c>
      <c r="T691" s="4" t="str">
        <f t="shared" si="266"/>
        <v>J=</v>
      </c>
      <c r="U691" s="29">
        <f t="shared" si="267"/>
        <v>45901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67">
        <f t="shared" si="271"/>
        <v>45883</v>
      </c>
      <c r="B692" s="68" t="str">
        <f t="shared" ca="1" si="252"/>
        <v>n.d</v>
      </c>
      <c r="C692" s="14">
        <f t="shared" si="253"/>
        <v>1000</v>
      </c>
      <c r="D692" s="58">
        <f t="shared" si="269"/>
        <v>45880</v>
      </c>
      <c r="E692" s="57">
        <f ca="1">IF(D692&lt;$B$1,VLOOKUP(D692,[1]DI!$A$4:$B$15000,2,FALSE),0)</f>
        <v>0</v>
      </c>
      <c r="F692" s="14">
        <f t="shared" ca="1" si="254"/>
        <v>1</v>
      </c>
      <c r="G692" s="70">
        <f t="shared" ca="1" si="255"/>
        <v>1.30934010340701</v>
      </c>
      <c r="H692" s="70">
        <f t="shared" ca="1" si="256"/>
        <v>1.30934010340701</v>
      </c>
      <c r="I692" s="14">
        <f t="shared" ca="1" si="257"/>
        <v>1</v>
      </c>
      <c r="J692" s="13">
        <f t="shared" si="270"/>
        <v>2.69E-2</v>
      </c>
      <c r="K692" s="29">
        <f t="shared" si="258"/>
        <v>45868</v>
      </c>
      <c r="L692" s="2">
        <f t="shared" si="259"/>
        <v>11</v>
      </c>
      <c r="M692" s="17">
        <f t="shared" si="260"/>
        <v>11</v>
      </c>
      <c r="N692" s="12">
        <f t="shared" si="261"/>
        <v>1.0011593620000001</v>
      </c>
      <c r="O692" s="12">
        <f t="shared" ca="1" si="262"/>
        <v>1.0011593620000001</v>
      </c>
      <c r="P692" s="17">
        <f t="shared" si="263"/>
        <v>0</v>
      </c>
      <c r="Q692" s="14">
        <f t="shared" ca="1" si="264"/>
        <v>1.159362</v>
      </c>
      <c r="R692" s="20">
        <f t="shared" si="268"/>
        <v>0</v>
      </c>
      <c r="S692" s="14">
        <f t="shared" si="265"/>
        <v>0</v>
      </c>
      <c r="T692" s="4" t="str">
        <f t="shared" si="266"/>
        <v>J=</v>
      </c>
      <c r="U692" s="29">
        <f t="shared" si="267"/>
        <v>45901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67">
        <f t="shared" si="271"/>
        <v>45884</v>
      </c>
      <c r="B693" s="68" t="str">
        <f t="shared" ca="1" si="252"/>
        <v>n.d</v>
      </c>
      <c r="C693" s="14">
        <f t="shared" si="253"/>
        <v>1000</v>
      </c>
      <c r="D693" s="58">
        <f t="shared" si="269"/>
        <v>45881</v>
      </c>
      <c r="E693" s="57">
        <f ca="1">IF(D693&lt;$B$1,VLOOKUP(D693,[1]DI!$A$4:$B$15000,2,FALSE),0)</f>
        <v>0</v>
      </c>
      <c r="F693" s="14">
        <f t="shared" ca="1" si="254"/>
        <v>1</v>
      </c>
      <c r="G693" s="70">
        <f t="shared" ca="1" si="255"/>
        <v>1.30934010340701</v>
      </c>
      <c r="H693" s="70">
        <f t="shared" ca="1" si="256"/>
        <v>1.30934010340701</v>
      </c>
      <c r="I693" s="14">
        <f t="shared" ca="1" si="257"/>
        <v>1</v>
      </c>
      <c r="J693" s="13">
        <f t="shared" si="270"/>
        <v>2.69E-2</v>
      </c>
      <c r="K693" s="29">
        <f t="shared" si="258"/>
        <v>45868</v>
      </c>
      <c r="L693" s="2">
        <f t="shared" si="259"/>
        <v>12</v>
      </c>
      <c r="M693" s="17">
        <f t="shared" si="260"/>
        <v>12</v>
      </c>
      <c r="N693" s="12">
        <f t="shared" si="261"/>
        <v>1.0012648260000001</v>
      </c>
      <c r="O693" s="12">
        <f t="shared" ca="1" si="262"/>
        <v>1.0012648260000001</v>
      </c>
      <c r="P693" s="17">
        <f t="shared" si="263"/>
        <v>0</v>
      </c>
      <c r="Q693" s="14">
        <f t="shared" ca="1" si="264"/>
        <v>1.264826</v>
      </c>
      <c r="R693" s="20">
        <f t="shared" si="268"/>
        <v>0</v>
      </c>
      <c r="S693" s="14">
        <f t="shared" si="265"/>
        <v>0</v>
      </c>
      <c r="T693" s="4" t="str">
        <f t="shared" si="266"/>
        <v>J=</v>
      </c>
      <c r="U693" s="29">
        <f t="shared" si="267"/>
        <v>45901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67">
        <f t="shared" si="271"/>
        <v>45887</v>
      </c>
      <c r="B694" s="68" t="str">
        <f t="shared" ca="1" si="252"/>
        <v>n.d</v>
      </c>
      <c r="C694" s="14">
        <f t="shared" si="253"/>
        <v>1000</v>
      </c>
      <c r="D694" s="58">
        <f t="shared" si="269"/>
        <v>45882</v>
      </c>
      <c r="E694" s="57">
        <f ca="1">IF(D694&lt;$B$1,VLOOKUP(D694,[1]DI!$A$4:$B$15000,2,FALSE),0)</f>
        <v>0</v>
      </c>
      <c r="F694" s="14">
        <f t="shared" ca="1" si="254"/>
        <v>1</v>
      </c>
      <c r="G694" s="70">
        <f t="shared" ca="1" si="255"/>
        <v>1.30934010340701</v>
      </c>
      <c r="H694" s="70">
        <f t="shared" ca="1" si="256"/>
        <v>1.30934010340701</v>
      </c>
      <c r="I694" s="14">
        <f t="shared" ca="1" si="257"/>
        <v>1</v>
      </c>
      <c r="J694" s="13">
        <f t="shared" si="270"/>
        <v>2.69E-2</v>
      </c>
      <c r="K694" s="29">
        <f t="shared" si="258"/>
        <v>45868</v>
      </c>
      <c r="L694" s="2">
        <f t="shared" si="259"/>
        <v>13</v>
      </c>
      <c r="M694" s="17">
        <f t="shared" si="260"/>
        <v>13</v>
      </c>
      <c r="N694" s="12">
        <f t="shared" si="261"/>
        <v>1.0013703</v>
      </c>
      <c r="O694" s="12">
        <f t="shared" ca="1" si="262"/>
        <v>1.0013703</v>
      </c>
      <c r="P694" s="17">
        <f t="shared" si="263"/>
        <v>0</v>
      </c>
      <c r="Q694" s="14">
        <f t="shared" ca="1" si="264"/>
        <v>1.3703000000000001</v>
      </c>
      <c r="R694" s="20">
        <f t="shared" si="268"/>
        <v>0</v>
      </c>
      <c r="S694" s="14">
        <f t="shared" si="265"/>
        <v>0</v>
      </c>
      <c r="T694" s="4" t="str">
        <f t="shared" si="266"/>
        <v>J=</v>
      </c>
      <c r="U694" s="29">
        <f t="shared" si="267"/>
        <v>45901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67">
        <f t="shared" si="271"/>
        <v>45888</v>
      </c>
      <c r="B695" s="68" t="str">
        <f t="shared" ca="1" si="252"/>
        <v>n.d</v>
      </c>
      <c r="C695" s="14">
        <f t="shared" si="253"/>
        <v>1000</v>
      </c>
      <c r="D695" s="58">
        <f t="shared" si="269"/>
        <v>45883</v>
      </c>
      <c r="E695" s="57">
        <f ca="1">IF(D695&lt;$B$1,VLOOKUP(D695,[1]DI!$A$4:$B$15000,2,FALSE),0)</f>
        <v>0</v>
      </c>
      <c r="F695" s="14">
        <f t="shared" ca="1" si="254"/>
        <v>1</v>
      </c>
      <c r="G695" s="70">
        <f t="shared" ca="1" si="255"/>
        <v>1.30934010340701</v>
      </c>
      <c r="H695" s="70">
        <f t="shared" ca="1" si="256"/>
        <v>1.30934010340701</v>
      </c>
      <c r="I695" s="14">
        <f t="shared" ca="1" si="257"/>
        <v>1</v>
      </c>
      <c r="J695" s="13">
        <f t="shared" si="270"/>
        <v>2.69E-2</v>
      </c>
      <c r="K695" s="29">
        <f t="shared" si="258"/>
        <v>45868</v>
      </c>
      <c r="L695" s="2">
        <f t="shared" si="259"/>
        <v>14</v>
      </c>
      <c r="M695" s="17">
        <f t="shared" si="260"/>
        <v>14</v>
      </c>
      <c r="N695" s="12">
        <f t="shared" si="261"/>
        <v>1.001475785</v>
      </c>
      <c r="O695" s="12">
        <f t="shared" ca="1" si="262"/>
        <v>1.001475785</v>
      </c>
      <c r="P695" s="17">
        <f t="shared" si="263"/>
        <v>0</v>
      </c>
      <c r="Q695" s="14">
        <f t="shared" ca="1" si="264"/>
        <v>1.4757849999999999</v>
      </c>
      <c r="R695" s="20">
        <f t="shared" si="268"/>
        <v>0</v>
      </c>
      <c r="S695" s="14">
        <f t="shared" si="265"/>
        <v>0</v>
      </c>
      <c r="T695" s="4" t="str">
        <f t="shared" si="266"/>
        <v>J=</v>
      </c>
      <c r="U695" s="29">
        <f t="shared" si="267"/>
        <v>45901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67">
        <f t="shared" si="271"/>
        <v>45889</v>
      </c>
      <c r="B696" s="68" t="str">
        <f t="shared" ca="1" si="252"/>
        <v>n.d</v>
      </c>
      <c r="C696" s="14">
        <f t="shared" si="253"/>
        <v>1000</v>
      </c>
      <c r="D696" s="58">
        <f t="shared" si="269"/>
        <v>45884</v>
      </c>
      <c r="E696" s="57">
        <f ca="1">IF(D696&lt;$B$1,VLOOKUP(D696,[1]DI!$A$4:$B$15000,2,FALSE),0)</f>
        <v>0</v>
      </c>
      <c r="F696" s="14">
        <f t="shared" ca="1" si="254"/>
        <v>1</v>
      </c>
      <c r="G696" s="70">
        <f t="shared" ca="1" si="255"/>
        <v>1.30934010340701</v>
      </c>
      <c r="H696" s="70">
        <f t="shared" ca="1" si="256"/>
        <v>1.30934010340701</v>
      </c>
      <c r="I696" s="14">
        <f t="shared" ca="1" si="257"/>
        <v>1</v>
      </c>
      <c r="J696" s="13">
        <f t="shared" si="270"/>
        <v>2.69E-2</v>
      </c>
      <c r="K696" s="29">
        <f t="shared" si="258"/>
        <v>45868</v>
      </c>
      <c r="L696" s="2">
        <f t="shared" si="259"/>
        <v>15</v>
      </c>
      <c r="M696" s="17">
        <f t="shared" si="260"/>
        <v>15</v>
      </c>
      <c r="N696" s="12">
        <f t="shared" si="261"/>
        <v>1.0015812820000001</v>
      </c>
      <c r="O696" s="12">
        <f t="shared" ca="1" si="262"/>
        <v>1.0015812820000001</v>
      </c>
      <c r="P696" s="17">
        <f t="shared" si="263"/>
        <v>0</v>
      </c>
      <c r="Q696" s="14">
        <f t="shared" ca="1" si="264"/>
        <v>1.5812820000000001</v>
      </c>
      <c r="R696" s="20">
        <f t="shared" si="268"/>
        <v>0</v>
      </c>
      <c r="S696" s="14">
        <f t="shared" si="265"/>
        <v>0</v>
      </c>
      <c r="T696" s="4" t="str">
        <f t="shared" si="266"/>
        <v>J=</v>
      </c>
      <c r="U696" s="29">
        <f t="shared" si="267"/>
        <v>45901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67">
        <f t="shared" si="271"/>
        <v>45890</v>
      </c>
      <c r="B697" s="68" t="str">
        <f t="shared" ca="1" si="252"/>
        <v>n.d</v>
      </c>
      <c r="C697" s="14">
        <f t="shared" si="253"/>
        <v>1000</v>
      </c>
      <c r="D697" s="58">
        <f t="shared" si="269"/>
        <v>45887</v>
      </c>
      <c r="E697" s="57">
        <f ca="1">IF(D697&lt;$B$1,VLOOKUP(D697,[1]DI!$A$4:$B$15000,2,FALSE),0)</f>
        <v>0</v>
      </c>
      <c r="F697" s="14">
        <f t="shared" ca="1" si="254"/>
        <v>1</v>
      </c>
      <c r="G697" s="70">
        <f t="shared" ca="1" si="255"/>
        <v>1.30934010340701</v>
      </c>
      <c r="H697" s="70">
        <f t="shared" ca="1" si="256"/>
        <v>1.30934010340701</v>
      </c>
      <c r="I697" s="14">
        <f t="shared" ca="1" si="257"/>
        <v>1</v>
      </c>
      <c r="J697" s="13">
        <f t="shared" si="270"/>
        <v>2.69E-2</v>
      </c>
      <c r="K697" s="29">
        <f t="shared" si="258"/>
        <v>45868</v>
      </c>
      <c r="L697" s="2">
        <f t="shared" si="259"/>
        <v>16</v>
      </c>
      <c r="M697" s="17">
        <f t="shared" si="260"/>
        <v>16</v>
      </c>
      <c r="N697" s="12">
        <f t="shared" si="261"/>
        <v>1.0016867899999999</v>
      </c>
      <c r="O697" s="12">
        <f t="shared" ca="1" si="262"/>
        <v>1.0016867899999999</v>
      </c>
      <c r="P697" s="17">
        <f t="shared" si="263"/>
        <v>0</v>
      </c>
      <c r="Q697" s="14">
        <f t="shared" ca="1" si="264"/>
        <v>1.6867899900000001</v>
      </c>
      <c r="R697" s="20">
        <f t="shared" si="268"/>
        <v>0</v>
      </c>
      <c r="S697" s="14">
        <f t="shared" si="265"/>
        <v>0</v>
      </c>
      <c r="T697" s="4" t="str">
        <f t="shared" si="266"/>
        <v>J=</v>
      </c>
      <c r="U697" s="29">
        <f t="shared" si="267"/>
        <v>45901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67">
        <f t="shared" si="271"/>
        <v>45891</v>
      </c>
      <c r="B698" s="68" t="str">
        <f t="shared" ca="1" si="252"/>
        <v>n.d</v>
      </c>
      <c r="C698" s="14">
        <f t="shared" si="253"/>
        <v>1000</v>
      </c>
      <c r="D698" s="58">
        <f t="shared" si="269"/>
        <v>45888</v>
      </c>
      <c r="E698" s="57">
        <f ca="1">IF(D698&lt;$B$1,VLOOKUP(D698,[1]DI!$A$4:$B$15000,2,FALSE),0)</f>
        <v>0</v>
      </c>
      <c r="F698" s="14">
        <f t="shared" ca="1" si="254"/>
        <v>1</v>
      </c>
      <c r="G698" s="70">
        <f t="shared" ca="1" si="255"/>
        <v>1.30934010340701</v>
      </c>
      <c r="H698" s="70">
        <f t="shared" ca="1" si="256"/>
        <v>1.30934010340701</v>
      </c>
      <c r="I698" s="14">
        <f t="shared" ca="1" si="257"/>
        <v>1</v>
      </c>
      <c r="J698" s="13">
        <f t="shared" si="270"/>
        <v>2.69E-2</v>
      </c>
      <c r="K698" s="29">
        <f t="shared" si="258"/>
        <v>45868</v>
      </c>
      <c r="L698" s="2">
        <f t="shared" si="259"/>
        <v>17</v>
      </c>
      <c r="M698" s="17">
        <f t="shared" si="260"/>
        <v>17</v>
      </c>
      <c r="N698" s="12">
        <f t="shared" si="261"/>
        <v>1.001792308</v>
      </c>
      <c r="O698" s="12">
        <f t="shared" ca="1" si="262"/>
        <v>1.001792308</v>
      </c>
      <c r="P698" s="17">
        <f t="shared" si="263"/>
        <v>0</v>
      </c>
      <c r="Q698" s="14">
        <f t="shared" ca="1" si="264"/>
        <v>1.7923079900000001</v>
      </c>
      <c r="R698" s="20">
        <f t="shared" si="268"/>
        <v>0</v>
      </c>
      <c r="S698" s="14">
        <f t="shared" si="265"/>
        <v>0</v>
      </c>
      <c r="T698" s="4" t="str">
        <f t="shared" si="266"/>
        <v>J=</v>
      </c>
      <c r="U698" s="29">
        <f t="shared" si="267"/>
        <v>45901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67">
        <f t="shared" si="271"/>
        <v>45894</v>
      </c>
      <c r="B699" s="68" t="str">
        <f t="shared" ca="1" si="252"/>
        <v>n.d</v>
      </c>
      <c r="C699" s="14">
        <f t="shared" si="253"/>
        <v>1000</v>
      </c>
      <c r="D699" s="58">
        <f t="shared" si="269"/>
        <v>45889</v>
      </c>
      <c r="E699" s="57">
        <f ca="1">IF(D699&lt;$B$1,VLOOKUP(D699,[1]DI!$A$4:$B$15000,2,FALSE),0)</f>
        <v>0</v>
      </c>
      <c r="F699" s="14">
        <f t="shared" ca="1" si="254"/>
        <v>1</v>
      </c>
      <c r="G699" s="70">
        <f t="shared" ca="1" si="255"/>
        <v>1.30934010340701</v>
      </c>
      <c r="H699" s="70">
        <f t="shared" ca="1" si="256"/>
        <v>1.30934010340701</v>
      </c>
      <c r="I699" s="14">
        <f t="shared" ca="1" si="257"/>
        <v>1</v>
      </c>
      <c r="J699" s="13">
        <f t="shared" si="270"/>
        <v>2.69E-2</v>
      </c>
      <c r="K699" s="29">
        <f t="shared" si="258"/>
        <v>45868</v>
      </c>
      <c r="L699" s="2">
        <f t="shared" si="259"/>
        <v>18</v>
      </c>
      <c r="M699" s="17">
        <f t="shared" si="260"/>
        <v>18</v>
      </c>
      <c r="N699" s="12">
        <f t="shared" si="261"/>
        <v>1.0018978380000001</v>
      </c>
      <c r="O699" s="12">
        <f t="shared" ca="1" si="262"/>
        <v>1.0018978380000001</v>
      </c>
      <c r="P699" s="17">
        <f t="shared" si="263"/>
        <v>0</v>
      </c>
      <c r="Q699" s="14">
        <f t="shared" ca="1" si="264"/>
        <v>1.8978379999999999</v>
      </c>
      <c r="R699" s="20">
        <f t="shared" si="268"/>
        <v>0</v>
      </c>
      <c r="S699" s="14">
        <f t="shared" si="265"/>
        <v>0</v>
      </c>
      <c r="T699" s="4" t="str">
        <f t="shared" si="266"/>
        <v>J=</v>
      </c>
      <c r="U699" s="29">
        <f t="shared" si="267"/>
        <v>45901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67">
        <f t="shared" si="271"/>
        <v>45895</v>
      </c>
      <c r="B700" s="68" t="str">
        <f t="shared" ca="1" si="252"/>
        <v>n.d</v>
      </c>
      <c r="C700" s="14">
        <f t="shared" si="253"/>
        <v>1000</v>
      </c>
      <c r="D700" s="58">
        <f t="shared" si="269"/>
        <v>45890</v>
      </c>
      <c r="E700" s="57">
        <f ca="1">IF(D700&lt;$B$1,VLOOKUP(D700,[1]DI!$A$4:$B$15000,2,FALSE),0)</f>
        <v>0</v>
      </c>
      <c r="F700" s="14">
        <f t="shared" ca="1" si="254"/>
        <v>1</v>
      </c>
      <c r="G700" s="70">
        <f t="shared" ca="1" si="255"/>
        <v>1.30934010340701</v>
      </c>
      <c r="H700" s="70">
        <f t="shared" ca="1" si="256"/>
        <v>1.30934010340701</v>
      </c>
      <c r="I700" s="14">
        <f t="shared" ca="1" si="257"/>
        <v>1</v>
      </c>
      <c r="J700" s="13">
        <f t="shared" si="270"/>
        <v>2.69E-2</v>
      </c>
      <c r="K700" s="29">
        <f t="shared" si="258"/>
        <v>45868</v>
      </c>
      <c r="L700" s="2">
        <f t="shared" si="259"/>
        <v>19</v>
      </c>
      <c r="M700" s="17">
        <f t="shared" si="260"/>
        <v>19</v>
      </c>
      <c r="N700" s="12">
        <f t="shared" si="261"/>
        <v>1.002003379</v>
      </c>
      <c r="O700" s="12">
        <f t="shared" ca="1" si="262"/>
        <v>1.002003379</v>
      </c>
      <c r="P700" s="17">
        <f t="shared" si="263"/>
        <v>0</v>
      </c>
      <c r="Q700" s="14">
        <f t="shared" ca="1" si="264"/>
        <v>2.0033789999999998</v>
      </c>
      <c r="R700" s="20">
        <f t="shared" si="268"/>
        <v>0</v>
      </c>
      <c r="S700" s="14">
        <f t="shared" si="265"/>
        <v>0</v>
      </c>
      <c r="T700" s="4" t="str">
        <f t="shared" si="266"/>
        <v>J=</v>
      </c>
      <c r="U700" s="29">
        <f t="shared" si="267"/>
        <v>45901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67">
        <f t="shared" si="271"/>
        <v>45896</v>
      </c>
      <c r="B701" s="68" t="str">
        <f t="shared" ca="1" si="252"/>
        <v>n.d</v>
      </c>
      <c r="C701" s="14">
        <f t="shared" si="253"/>
        <v>1000</v>
      </c>
      <c r="D701" s="58">
        <f t="shared" si="269"/>
        <v>45891</v>
      </c>
      <c r="E701" s="57">
        <f ca="1">IF(D701&lt;$B$1,VLOOKUP(D701,[1]DI!$A$4:$B$15000,2,FALSE),0)</f>
        <v>0</v>
      </c>
      <c r="F701" s="14">
        <f t="shared" ca="1" si="254"/>
        <v>1</v>
      </c>
      <c r="G701" s="70">
        <f t="shared" ca="1" si="255"/>
        <v>1.30934010340701</v>
      </c>
      <c r="H701" s="70">
        <f t="shared" ca="1" si="256"/>
        <v>1.30934010340701</v>
      </c>
      <c r="I701" s="14">
        <f t="shared" ca="1" si="257"/>
        <v>1</v>
      </c>
      <c r="J701" s="13">
        <f t="shared" si="270"/>
        <v>2.69E-2</v>
      </c>
      <c r="K701" s="29">
        <f t="shared" si="258"/>
        <v>45868</v>
      </c>
      <c r="L701" s="2">
        <f t="shared" si="259"/>
        <v>20</v>
      </c>
      <c r="M701" s="17">
        <f t="shared" si="260"/>
        <v>20</v>
      </c>
      <c r="N701" s="12">
        <f t="shared" si="261"/>
        <v>1.002108931</v>
      </c>
      <c r="O701" s="12">
        <f t="shared" ca="1" si="262"/>
        <v>1.002108931</v>
      </c>
      <c r="P701" s="17">
        <f t="shared" si="263"/>
        <v>0</v>
      </c>
      <c r="Q701" s="14">
        <f t="shared" ca="1" si="264"/>
        <v>2.1089309900000002</v>
      </c>
      <c r="R701" s="20">
        <f t="shared" si="268"/>
        <v>0</v>
      </c>
      <c r="S701" s="14">
        <f t="shared" si="265"/>
        <v>0</v>
      </c>
      <c r="T701" s="4" t="str">
        <f t="shared" si="266"/>
        <v>J=</v>
      </c>
      <c r="U701" s="29">
        <f t="shared" si="267"/>
        <v>45901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67">
        <f t="shared" si="271"/>
        <v>45897</v>
      </c>
      <c r="B702" s="68" t="str">
        <f t="shared" ca="1" si="252"/>
        <v>n.d</v>
      </c>
      <c r="C702" s="14">
        <f t="shared" si="253"/>
        <v>1000</v>
      </c>
      <c r="D702" s="58">
        <f t="shared" si="269"/>
        <v>45894</v>
      </c>
      <c r="E702" s="57">
        <f ca="1">IF(D702&lt;$B$1,VLOOKUP(D702,[1]DI!$A$4:$B$15000,2,FALSE),0)</f>
        <v>0</v>
      </c>
      <c r="F702" s="14">
        <f t="shared" ca="1" si="254"/>
        <v>1</v>
      </c>
      <c r="G702" s="70">
        <f t="shared" ca="1" si="255"/>
        <v>1.30934010340701</v>
      </c>
      <c r="H702" s="70">
        <f t="shared" ca="1" si="256"/>
        <v>1.30934010340701</v>
      </c>
      <c r="I702" s="14">
        <f t="shared" ca="1" si="257"/>
        <v>1</v>
      </c>
      <c r="J702" s="13">
        <f t="shared" si="270"/>
        <v>2.69E-2</v>
      </c>
      <c r="K702" s="29">
        <f t="shared" si="258"/>
        <v>45868</v>
      </c>
      <c r="L702" s="2">
        <f t="shared" si="259"/>
        <v>21</v>
      </c>
      <c r="M702" s="17">
        <f t="shared" si="260"/>
        <v>21</v>
      </c>
      <c r="N702" s="12">
        <f t="shared" si="261"/>
        <v>1.002214495</v>
      </c>
      <c r="O702" s="12">
        <f t="shared" ca="1" si="262"/>
        <v>1.002214495</v>
      </c>
      <c r="P702" s="17">
        <f t="shared" si="263"/>
        <v>0</v>
      </c>
      <c r="Q702" s="14">
        <f t="shared" ca="1" si="264"/>
        <v>2.2144949999999999</v>
      </c>
      <c r="R702" s="20">
        <f t="shared" si="268"/>
        <v>0</v>
      </c>
      <c r="S702" s="14">
        <f t="shared" si="265"/>
        <v>0</v>
      </c>
      <c r="T702" s="4" t="str">
        <f t="shared" si="266"/>
        <v>J=</v>
      </c>
      <c r="U702" s="29">
        <f t="shared" si="267"/>
        <v>45901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67">
        <f t="shared" si="271"/>
        <v>45898</v>
      </c>
      <c r="B703" s="68" t="str">
        <f t="shared" ca="1" si="252"/>
        <v>n.d</v>
      </c>
      <c r="C703" s="14">
        <f t="shared" si="253"/>
        <v>1000</v>
      </c>
      <c r="D703" s="58">
        <f t="shared" si="269"/>
        <v>45895</v>
      </c>
      <c r="E703" s="57">
        <f ca="1">IF(D703&lt;$B$1,VLOOKUP(D703,[1]DI!$A$4:$B$15000,2,FALSE),0)</f>
        <v>0</v>
      </c>
      <c r="F703" s="14">
        <f t="shared" ca="1" si="254"/>
        <v>1</v>
      </c>
      <c r="G703" s="70">
        <f t="shared" ca="1" si="255"/>
        <v>1.30934010340701</v>
      </c>
      <c r="H703" s="70">
        <f t="shared" ca="1" si="256"/>
        <v>1.30934010340701</v>
      </c>
      <c r="I703" s="14">
        <f t="shared" ca="1" si="257"/>
        <v>1</v>
      </c>
      <c r="J703" s="13">
        <f t="shared" si="270"/>
        <v>2.69E-2</v>
      </c>
      <c r="K703" s="29">
        <f t="shared" si="258"/>
        <v>45868</v>
      </c>
      <c r="L703" s="2">
        <f t="shared" si="259"/>
        <v>22</v>
      </c>
      <c r="M703" s="17">
        <f t="shared" si="260"/>
        <v>22</v>
      </c>
      <c r="N703" s="12">
        <f t="shared" si="261"/>
        <v>1.002320069</v>
      </c>
      <c r="O703" s="12">
        <f t="shared" ca="1" si="262"/>
        <v>1.002320069</v>
      </c>
      <c r="P703" s="17">
        <f t="shared" si="263"/>
        <v>0</v>
      </c>
      <c r="Q703" s="14">
        <f t="shared" ca="1" si="264"/>
        <v>2.3200690000000002</v>
      </c>
      <c r="R703" s="20">
        <f t="shared" si="268"/>
        <v>0</v>
      </c>
      <c r="S703" s="14">
        <f t="shared" si="265"/>
        <v>0</v>
      </c>
      <c r="T703" s="4" t="str">
        <f t="shared" si="266"/>
        <v>J=</v>
      </c>
      <c r="U703" s="29">
        <f t="shared" si="267"/>
        <v>45901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67">
        <f t="shared" si="271"/>
        <v>45901</v>
      </c>
      <c r="B704" s="68" t="str">
        <f t="shared" ca="1" si="252"/>
        <v>n.d</v>
      </c>
      <c r="C704" s="14">
        <f t="shared" si="253"/>
        <v>1000</v>
      </c>
      <c r="D704" s="58">
        <f t="shared" si="269"/>
        <v>45896</v>
      </c>
      <c r="E704" s="57">
        <f ca="1">IF(D704&lt;$B$1,VLOOKUP(D704,[1]DI!$A$4:$B$15000,2,FALSE),0)</f>
        <v>0</v>
      </c>
      <c r="F704" s="14">
        <f t="shared" ca="1" si="254"/>
        <v>1</v>
      </c>
      <c r="G704" s="70">
        <f t="shared" ca="1" si="255"/>
        <v>1.30934010340701</v>
      </c>
      <c r="H704" s="70">
        <f t="shared" ca="1" si="256"/>
        <v>1.30934010340701</v>
      </c>
      <c r="I704" s="14">
        <f t="shared" ca="1" si="257"/>
        <v>1</v>
      </c>
      <c r="J704" s="13">
        <f t="shared" si="270"/>
        <v>2.69E-2</v>
      </c>
      <c r="K704" s="29">
        <f t="shared" si="258"/>
        <v>45868</v>
      </c>
      <c r="L704" s="2">
        <f t="shared" si="259"/>
        <v>23</v>
      </c>
      <c r="M704" s="17">
        <f t="shared" si="260"/>
        <v>23</v>
      </c>
      <c r="N704" s="12">
        <f t="shared" si="261"/>
        <v>1.0024256540000001</v>
      </c>
      <c r="O704" s="12">
        <f t="shared" ca="1" si="262"/>
        <v>1.0024256540000001</v>
      </c>
      <c r="P704" s="17">
        <f t="shared" si="263"/>
        <v>9</v>
      </c>
      <c r="Q704" s="14">
        <f t="shared" ca="1" si="264"/>
        <v>2.4256540000000002</v>
      </c>
      <c r="R704" s="20">
        <f t="shared" si="268"/>
        <v>0</v>
      </c>
      <c r="S704" s="14">
        <f t="shared" si="265"/>
        <v>0</v>
      </c>
      <c r="T704" s="4" t="str">
        <f t="shared" si="266"/>
        <v>J=</v>
      </c>
      <c r="U704" s="29">
        <f t="shared" si="267"/>
        <v>45901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67">
        <f t="shared" si="271"/>
        <v>45902</v>
      </c>
      <c r="B705" s="68" t="str">
        <f t="shared" ca="1" si="252"/>
        <v>n.d</v>
      </c>
      <c r="C705" s="14">
        <f t="shared" si="253"/>
        <v>1000</v>
      </c>
      <c r="D705" s="58">
        <f t="shared" si="269"/>
        <v>45897</v>
      </c>
      <c r="E705" s="57">
        <f ca="1">IF(D705&lt;$B$1,VLOOKUP(D705,[1]DI!$A$4:$B$15000,2,FALSE),0)</f>
        <v>0</v>
      </c>
      <c r="F705" s="14">
        <f t="shared" ca="1" si="254"/>
        <v>1</v>
      </c>
      <c r="G705" s="70">
        <f t="shared" ca="1" si="255"/>
        <v>1.30934010340701</v>
      </c>
      <c r="H705" s="70">
        <f t="shared" ca="1" si="256"/>
        <v>1.30934010340701</v>
      </c>
      <c r="I705" s="14">
        <f t="shared" ca="1" si="257"/>
        <v>1</v>
      </c>
      <c r="J705" s="13">
        <f t="shared" si="270"/>
        <v>2.69E-2</v>
      </c>
      <c r="K705" s="29">
        <f t="shared" si="258"/>
        <v>45901</v>
      </c>
      <c r="L705" s="2">
        <f t="shared" si="259"/>
        <v>1</v>
      </c>
      <c r="M705" s="17">
        <f t="shared" si="260"/>
        <v>1</v>
      </c>
      <c r="N705" s="12">
        <f t="shared" si="261"/>
        <v>1.000105341</v>
      </c>
      <c r="O705" s="12">
        <f t="shared" ca="1" si="262"/>
        <v>1.000105341</v>
      </c>
      <c r="P705" s="17">
        <f t="shared" si="263"/>
        <v>0</v>
      </c>
      <c r="Q705" s="14">
        <f t="shared" ca="1" si="264"/>
        <v>0.105341</v>
      </c>
      <c r="R705" s="20">
        <f t="shared" si="268"/>
        <v>0</v>
      </c>
      <c r="S705" s="14">
        <f t="shared" si="265"/>
        <v>0</v>
      </c>
      <c r="T705" s="4" t="str">
        <f t="shared" si="266"/>
        <v>J=</v>
      </c>
      <c r="U705" s="29">
        <f t="shared" si="267"/>
        <v>45930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67">
        <f t="shared" si="271"/>
        <v>45903</v>
      </c>
      <c r="B706" s="68" t="str">
        <f t="shared" ca="1" si="252"/>
        <v>n.d</v>
      </c>
      <c r="C706" s="14">
        <f t="shared" si="253"/>
        <v>1000</v>
      </c>
      <c r="D706" s="58">
        <f t="shared" si="269"/>
        <v>45898</v>
      </c>
      <c r="E706" s="57">
        <f ca="1">IF(D706&lt;$B$1,VLOOKUP(D706,[1]DI!$A$4:$B$15000,2,FALSE),0)</f>
        <v>0</v>
      </c>
      <c r="F706" s="14">
        <f t="shared" ca="1" si="254"/>
        <v>1</v>
      </c>
      <c r="G706" s="70">
        <f t="shared" ca="1" si="255"/>
        <v>1.30934010340701</v>
      </c>
      <c r="H706" s="70">
        <f t="shared" ca="1" si="256"/>
        <v>1.30934010340701</v>
      </c>
      <c r="I706" s="14">
        <f t="shared" ca="1" si="257"/>
        <v>1</v>
      </c>
      <c r="J706" s="13">
        <f t="shared" si="270"/>
        <v>2.69E-2</v>
      </c>
      <c r="K706" s="29">
        <f t="shared" si="258"/>
        <v>45901</v>
      </c>
      <c r="L706" s="2">
        <f t="shared" si="259"/>
        <v>2</v>
      </c>
      <c r="M706" s="17">
        <f t="shared" si="260"/>
        <v>2</v>
      </c>
      <c r="N706" s="12">
        <f t="shared" si="261"/>
        <v>1.0002106930000001</v>
      </c>
      <c r="O706" s="12">
        <f t="shared" ca="1" si="262"/>
        <v>1.0002106930000001</v>
      </c>
      <c r="P706" s="17">
        <f t="shared" si="263"/>
        <v>0</v>
      </c>
      <c r="Q706" s="14">
        <f t="shared" ca="1" si="264"/>
        <v>0.21069299999999999</v>
      </c>
      <c r="R706" s="20">
        <f t="shared" si="268"/>
        <v>0</v>
      </c>
      <c r="S706" s="14">
        <f t="shared" si="265"/>
        <v>0</v>
      </c>
      <c r="T706" s="4" t="str">
        <f t="shared" si="266"/>
        <v>J=</v>
      </c>
      <c r="U706" s="29">
        <f t="shared" si="267"/>
        <v>45930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67">
        <f t="shared" si="271"/>
        <v>45904</v>
      </c>
      <c r="B707" s="68" t="str">
        <f t="shared" ca="1" si="252"/>
        <v>n.d</v>
      </c>
      <c r="C707" s="14">
        <f t="shared" si="253"/>
        <v>1000</v>
      </c>
      <c r="D707" s="58">
        <f t="shared" si="269"/>
        <v>45901</v>
      </c>
      <c r="E707" s="57">
        <f ca="1">IF(D707&lt;$B$1,VLOOKUP(D707,[1]DI!$A$4:$B$15000,2,FALSE),0)</f>
        <v>0</v>
      </c>
      <c r="F707" s="14">
        <f t="shared" ca="1" si="254"/>
        <v>1</v>
      </c>
      <c r="G707" s="70">
        <f t="shared" ca="1" si="255"/>
        <v>1.30934010340701</v>
      </c>
      <c r="H707" s="70">
        <f t="shared" ca="1" si="256"/>
        <v>1.30934010340701</v>
      </c>
      <c r="I707" s="14">
        <f t="shared" ca="1" si="257"/>
        <v>1</v>
      </c>
      <c r="J707" s="13">
        <f t="shared" si="270"/>
        <v>2.69E-2</v>
      </c>
      <c r="K707" s="29">
        <f t="shared" si="258"/>
        <v>45901</v>
      </c>
      <c r="L707" s="2">
        <f t="shared" si="259"/>
        <v>3</v>
      </c>
      <c r="M707" s="17">
        <f t="shared" si="260"/>
        <v>3</v>
      </c>
      <c r="N707" s="12">
        <f t="shared" si="261"/>
        <v>1.000316057</v>
      </c>
      <c r="O707" s="12">
        <f t="shared" ca="1" si="262"/>
        <v>1.000316057</v>
      </c>
      <c r="P707" s="17">
        <f t="shared" si="263"/>
        <v>0</v>
      </c>
      <c r="Q707" s="14">
        <f t="shared" ca="1" si="264"/>
        <v>0.31605699999999998</v>
      </c>
      <c r="R707" s="20">
        <f t="shared" si="268"/>
        <v>0</v>
      </c>
      <c r="S707" s="14">
        <f t="shared" si="265"/>
        <v>0</v>
      </c>
      <c r="T707" s="4" t="str">
        <f t="shared" si="266"/>
        <v>J=</v>
      </c>
      <c r="U707" s="29">
        <f t="shared" si="267"/>
        <v>45930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67">
        <f t="shared" si="271"/>
        <v>45905</v>
      </c>
      <c r="B708" s="68" t="str">
        <f t="shared" ca="1" si="252"/>
        <v>n.d</v>
      </c>
      <c r="C708" s="14">
        <f t="shared" si="253"/>
        <v>1000</v>
      </c>
      <c r="D708" s="58">
        <f t="shared" si="269"/>
        <v>45902</v>
      </c>
      <c r="E708" s="57">
        <f ca="1">IF(D708&lt;$B$1,VLOOKUP(D708,[1]DI!$A$4:$B$15000,2,FALSE),0)</f>
        <v>0</v>
      </c>
      <c r="F708" s="14">
        <f t="shared" ca="1" si="254"/>
        <v>1</v>
      </c>
      <c r="G708" s="70">
        <f t="shared" ca="1" si="255"/>
        <v>1.30934010340701</v>
      </c>
      <c r="H708" s="70">
        <f t="shared" ca="1" si="256"/>
        <v>1.30934010340701</v>
      </c>
      <c r="I708" s="14">
        <f t="shared" ca="1" si="257"/>
        <v>1</v>
      </c>
      <c r="J708" s="13">
        <f t="shared" si="270"/>
        <v>2.69E-2</v>
      </c>
      <c r="K708" s="29">
        <f t="shared" si="258"/>
        <v>45901</v>
      </c>
      <c r="L708" s="2">
        <f t="shared" si="259"/>
        <v>4</v>
      </c>
      <c r="M708" s="17">
        <f t="shared" si="260"/>
        <v>4</v>
      </c>
      <c r="N708" s="12">
        <f t="shared" si="261"/>
        <v>1.0004214309999999</v>
      </c>
      <c r="O708" s="12">
        <f t="shared" ca="1" si="262"/>
        <v>1.0004214309999999</v>
      </c>
      <c r="P708" s="17">
        <f t="shared" si="263"/>
        <v>0</v>
      </c>
      <c r="Q708" s="14">
        <f t="shared" ca="1" si="264"/>
        <v>0.42143099000000001</v>
      </c>
      <c r="R708" s="20">
        <f t="shared" si="268"/>
        <v>0</v>
      </c>
      <c r="S708" s="14">
        <f t="shared" si="265"/>
        <v>0</v>
      </c>
      <c r="T708" s="4" t="str">
        <f t="shared" si="266"/>
        <v>J=</v>
      </c>
      <c r="U708" s="29">
        <f t="shared" si="267"/>
        <v>45930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67">
        <f t="shared" si="271"/>
        <v>45908</v>
      </c>
      <c r="B709" s="68" t="str">
        <f t="shared" ca="1" si="252"/>
        <v>n.d</v>
      </c>
      <c r="C709" s="14">
        <f t="shared" si="253"/>
        <v>1000</v>
      </c>
      <c r="D709" s="58">
        <f t="shared" si="269"/>
        <v>45903</v>
      </c>
      <c r="E709" s="57">
        <f ca="1">IF(D709&lt;$B$1,VLOOKUP(D709,[1]DI!$A$4:$B$15000,2,FALSE),0)</f>
        <v>0</v>
      </c>
      <c r="F709" s="14">
        <f t="shared" ca="1" si="254"/>
        <v>1</v>
      </c>
      <c r="G709" s="70">
        <f t="shared" ca="1" si="255"/>
        <v>1.30934010340701</v>
      </c>
      <c r="H709" s="70">
        <f t="shared" ca="1" si="256"/>
        <v>1.30934010340701</v>
      </c>
      <c r="I709" s="14">
        <f t="shared" ca="1" si="257"/>
        <v>1</v>
      </c>
      <c r="J709" s="13">
        <f t="shared" si="270"/>
        <v>2.69E-2</v>
      </c>
      <c r="K709" s="29">
        <f t="shared" si="258"/>
        <v>45901</v>
      </c>
      <c r="L709" s="2">
        <f t="shared" si="259"/>
        <v>5</v>
      </c>
      <c r="M709" s="17">
        <f t="shared" si="260"/>
        <v>5</v>
      </c>
      <c r="N709" s="12">
        <f t="shared" si="261"/>
        <v>1.000526816</v>
      </c>
      <c r="O709" s="12">
        <f t="shared" ca="1" si="262"/>
        <v>1.000526816</v>
      </c>
      <c r="P709" s="17">
        <f t="shared" si="263"/>
        <v>0</v>
      </c>
      <c r="Q709" s="14">
        <f t="shared" ca="1" si="264"/>
        <v>0.52681599999999995</v>
      </c>
      <c r="R709" s="20">
        <f t="shared" si="268"/>
        <v>0</v>
      </c>
      <c r="S709" s="14">
        <f t="shared" si="265"/>
        <v>0</v>
      </c>
      <c r="T709" s="4" t="str">
        <f t="shared" si="266"/>
        <v>J=</v>
      </c>
      <c r="U709" s="29">
        <f t="shared" si="267"/>
        <v>45930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67">
        <f t="shared" si="271"/>
        <v>45909</v>
      </c>
      <c r="B710" s="68" t="str">
        <f t="shared" ref="B710:B773" ca="1" si="272">IF(A710&lt;=TODAY(),C710+Q710,IF(AND(A710&gt;TODAY(),A710&lt;=$B$1),IF(VLOOKUP(TODAY(),$A$10:$E$5000,4,FALSE)=0,"n.d",C710+Q710),"n.d"))</f>
        <v>n.d</v>
      </c>
      <c r="C710" s="14">
        <f t="shared" ref="C710:C773" si="273">(C709-S709)</f>
        <v>1000</v>
      </c>
      <c r="D710" s="58">
        <f t="shared" si="269"/>
        <v>45904</v>
      </c>
      <c r="E710" s="57">
        <f ca="1">IF(D710&lt;$B$1,VLOOKUP(D710,[1]DI!$A$4:$B$15000,2,FALSE),0)</f>
        <v>0</v>
      </c>
      <c r="F710" s="14">
        <f t="shared" ref="F710:F773" ca="1" si="274">ROUND(1+ROUND(((1+E710)^(1/252))-1,8),16)</f>
        <v>1</v>
      </c>
      <c r="G710" s="70">
        <f t="shared" ref="G710:G773" ca="1" si="275">ROUND(F709*G709,16)</f>
        <v>1.30934010340701</v>
      </c>
      <c r="H710" s="70">
        <f t="shared" ref="H710:H773" ca="1" si="276">IF(P709&gt;0,G709,H709)</f>
        <v>1.30934010340701</v>
      </c>
      <c r="I710" s="14">
        <f t="shared" ref="I710:I773" ca="1" si="277">ROUND(G710/H710,8)</f>
        <v>1</v>
      </c>
      <c r="J710" s="13">
        <f t="shared" si="270"/>
        <v>2.69E-2</v>
      </c>
      <c r="K710" s="29">
        <f t="shared" ref="K710:K773" si="278">IF(P709&gt;0,VLOOKUP(P709,X$12:AH$150,2),K709)</f>
        <v>45901</v>
      </c>
      <c r="L710" s="2">
        <f t="shared" ref="L710:L773" si="279">IF(A710&gt;K710,IF(NETWORKDAYS(K710,A710,$X$160:$X$544)-1=0,1,NETWORKDAYS(K710,A710,$X$160:$X$544)-1),0)</f>
        <v>6</v>
      </c>
      <c r="M710" s="17">
        <f t="shared" ref="M710:M773" si="280">IF(AND(L710=1,L709=1),1,IF(L710&gt;0,IF(L710=L709,L710+1,L710),0))</f>
        <v>6</v>
      </c>
      <c r="N710" s="12">
        <f t="shared" ref="N710:N773" si="281">ROUND((J710+1)^(M710/252),9)</f>
        <v>1.000632213</v>
      </c>
      <c r="O710" s="12">
        <f t="shared" ref="O710:O773" ca="1" si="282">ROUND(I710*N710,9)</f>
        <v>1.000632213</v>
      </c>
      <c r="P710" s="17">
        <f t="shared" ref="P710:P773" si="283">IF(VLOOKUP(A710,Y$12:AF$150,8)=VLOOKUP(A709,Y$12:AF$150,8),0,VLOOKUP(A710,Y$12:AF$150,8))</f>
        <v>0</v>
      </c>
      <c r="Q710" s="14">
        <f t="shared" ref="Q710:Q773" ca="1" si="284">TRUNC(((O710-1)*C710),8)</f>
        <v>0.63221300000000002</v>
      </c>
      <c r="R710" s="20">
        <f t="shared" si="268"/>
        <v>0</v>
      </c>
      <c r="S710" s="14">
        <f t="shared" ref="S710:S773" si="285">IF(R710&gt;0,TRUNC(R710*C710,8),0)</f>
        <v>0</v>
      </c>
      <c r="T710" s="4" t="str">
        <f t="shared" ref="T710:T773" si="286">IF(P709&gt;0,VLOOKUP(P709,X$12:AH$150,10),T709)</f>
        <v>J=</v>
      </c>
      <c r="U710" s="29">
        <f t="shared" ref="U710:U773" si="287">IF(P709&gt;0,VLOOKUP(P709,X$12:AH$150,11),U709)</f>
        <v>45930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67">
        <f t="shared" si="271"/>
        <v>45910</v>
      </c>
      <c r="B711" s="68" t="str">
        <f t="shared" ca="1" si="272"/>
        <v>n.d</v>
      </c>
      <c r="C711" s="14">
        <f t="shared" si="273"/>
        <v>1000</v>
      </c>
      <c r="D711" s="58">
        <f t="shared" si="269"/>
        <v>45905</v>
      </c>
      <c r="E711" s="57">
        <f ca="1">IF(D711&lt;$B$1,VLOOKUP(D711,[1]DI!$A$4:$B$15000,2,FALSE),0)</f>
        <v>0</v>
      </c>
      <c r="F711" s="14">
        <f t="shared" ca="1" si="274"/>
        <v>1</v>
      </c>
      <c r="G711" s="70">
        <f t="shared" ca="1" si="275"/>
        <v>1.30934010340701</v>
      </c>
      <c r="H711" s="70">
        <f t="shared" ca="1" si="276"/>
        <v>1.30934010340701</v>
      </c>
      <c r="I711" s="14">
        <f t="shared" ca="1" si="277"/>
        <v>1</v>
      </c>
      <c r="J711" s="13">
        <f t="shared" si="270"/>
        <v>2.69E-2</v>
      </c>
      <c r="K711" s="29">
        <f t="shared" si="278"/>
        <v>45901</v>
      </c>
      <c r="L711" s="2">
        <f t="shared" si="279"/>
        <v>7</v>
      </c>
      <c r="M711" s="17">
        <f t="shared" si="280"/>
        <v>7</v>
      </c>
      <c r="N711" s="12">
        <f t="shared" si="281"/>
        <v>1.0007376210000001</v>
      </c>
      <c r="O711" s="12">
        <f t="shared" ca="1" si="282"/>
        <v>1.0007376210000001</v>
      </c>
      <c r="P711" s="17">
        <f t="shared" si="283"/>
        <v>0</v>
      </c>
      <c r="Q711" s="14">
        <f t="shared" ca="1" si="284"/>
        <v>0.73762099999999997</v>
      </c>
      <c r="R711" s="20">
        <f t="shared" si="268"/>
        <v>0</v>
      </c>
      <c r="S711" s="14">
        <f t="shared" si="285"/>
        <v>0</v>
      </c>
      <c r="T711" s="4" t="str">
        <f t="shared" si="286"/>
        <v>J=</v>
      </c>
      <c r="U711" s="29">
        <f t="shared" si="287"/>
        <v>45930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67">
        <f t="shared" si="271"/>
        <v>45911</v>
      </c>
      <c r="B712" s="68" t="str">
        <f t="shared" ca="1" si="272"/>
        <v>n.d</v>
      </c>
      <c r="C712" s="14">
        <f t="shared" si="273"/>
        <v>1000</v>
      </c>
      <c r="D712" s="58">
        <f t="shared" si="269"/>
        <v>45908</v>
      </c>
      <c r="E712" s="57">
        <f ca="1">IF(D712&lt;$B$1,VLOOKUP(D712,[1]DI!$A$4:$B$15000,2,FALSE),0)</f>
        <v>0</v>
      </c>
      <c r="F712" s="14">
        <f t="shared" ca="1" si="274"/>
        <v>1</v>
      </c>
      <c r="G712" s="70">
        <f t="shared" ca="1" si="275"/>
        <v>1.30934010340701</v>
      </c>
      <c r="H712" s="70">
        <f t="shared" ca="1" si="276"/>
        <v>1.30934010340701</v>
      </c>
      <c r="I712" s="14">
        <f t="shared" ca="1" si="277"/>
        <v>1</v>
      </c>
      <c r="J712" s="13">
        <f t="shared" si="270"/>
        <v>2.69E-2</v>
      </c>
      <c r="K712" s="29">
        <f t="shared" si="278"/>
        <v>45901</v>
      </c>
      <c r="L712" s="2">
        <f t="shared" si="279"/>
        <v>8</v>
      </c>
      <c r="M712" s="17">
        <f t="shared" si="280"/>
        <v>8</v>
      </c>
      <c r="N712" s="12">
        <f t="shared" si="281"/>
        <v>1.000843039</v>
      </c>
      <c r="O712" s="12">
        <f t="shared" ca="1" si="282"/>
        <v>1.000843039</v>
      </c>
      <c r="P712" s="17">
        <f t="shared" si="283"/>
        <v>0</v>
      </c>
      <c r="Q712" s="14">
        <f t="shared" ca="1" si="284"/>
        <v>0.84303899999999998</v>
      </c>
      <c r="R712" s="20">
        <f t="shared" si="268"/>
        <v>0</v>
      </c>
      <c r="S712" s="14">
        <f t="shared" si="285"/>
        <v>0</v>
      </c>
      <c r="T712" s="4" t="str">
        <f t="shared" si="286"/>
        <v>J=</v>
      </c>
      <c r="U712" s="29">
        <f t="shared" si="287"/>
        <v>45930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67">
        <f t="shared" si="271"/>
        <v>45912</v>
      </c>
      <c r="B713" s="68" t="str">
        <f t="shared" ca="1" si="272"/>
        <v>n.d</v>
      </c>
      <c r="C713" s="14">
        <f t="shared" si="273"/>
        <v>1000</v>
      </c>
      <c r="D713" s="58">
        <f t="shared" si="269"/>
        <v>45909</v>
      </c>
      <c r="E713" s="57">
        <f ca="1">IF(D713&lt;$B$1,VLOOKUP(D713,[1]DI!$A$4:$B$15000,2,FALSE),0)</f>
        <v>0</v>
      </c>
      <c r="F713" s="14">
        <f t="shared" ca="1" si="274"/>
        <v>1</v>
      </c>
      <c r="G713" s="70">
        <f t="shared" ca="1" si="275"/>
        <v>1.30934010340701</v>
      </c>
      <c r="H713" s="70">
        <f t="shared" ca="1" si="276"/>
        <v>1.30934010340701</v>
      </c>
      <c r="I713" s="14">
        <f t="shared" ca="1" si="277"/>
        <v>1</v>
      </c>
      <c r="J713" s="13">
        <f t="shared" si="270"/>
        <v>2.69E-2</v>
      </c>
      <c r="K713" s="29">
        <f t="shared" si="278"/>
        <v>45901</v>
      </c>
      <c r="L713" s="2">
        <f t="shared" si="279"/>
        <v>9</v>
      </c>
      <c r="M713" s="17">
        <f t="shared" si="280"/>
        <v>9</v>
      </c>
      <c r="N713" s="12">
        <f t="shared" si="281"/>
        <v>1.0009484689999999</v>
      </c>
      <c r="O713" s="12">
        <f t="shared" ca="1" si="282"/>
        <v>1.0009484689999999</v>
      </c>
      <c r="P713" s="17">
        <f t="shared" si="283"/>
        <v>0</v>
      </c>
      <c r="Q713" s="14">
        <f t="shared" ca="1" si="284"/>
        <v>0.94846898999999996</v>
      </c>
      <c r="R713" s="20">
        <f t="shared" si="268"/>
        <v>0</v>
      </c>
      <c r="S713" s="14">
        <f t="shared" si="285"/>
        <v>0</v>
      </c>
      <c r="T713" s="4" t="str">
        <f t="shared" si="286"/>
        <v>J=</v>
      </c>
      <c r="U713" s="29">
        <f t="shared" si="287"/>
        <v>45930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67">
        <f t="shared" si="271"/>
        <v>45915</v>
      </c>
      <c r="B714" s="68" t="str">
        <f t="shared" ca="1" si="272"/>
        <v>n.d</v>
      </c>
      <c r="C714" s="14">
        <f t="shared" si="273"/>
        <v>1000</v>
      </c>
      <c r="D714" s="58">
        <f t="shared" si="269"/>
        <v>45910</v>
      </c>
      <c r="E714" s="57">
        <f ca="1">IF(D714&lt;$B$1,VLOOKUP(D714,[1]DI!$A$4:$B$15000,2,FALSE),0)</f>
        <v>0</v>
      </c>
      <c r="F714" s="14">
        <f t="shared" ca="1" si="274"/>
        <v>1</v>
      </c>
      <c r="G714" s="70">
        <f t="shared" ca="1" si="275"/>
        <v>1.30934010340701</v>
      </c>
      <c r="H714" s="70">
        <f t="shared" ca="1" si="276"/>
        <v>1.30934010340701</v>
      </c>
      <c r="I714" s="14">
        <f t="shared" ca="1" si="277"/>
        <v>1</v>
      </c>
      <c r="J714" s="13">
        <f t="shared" si="270"/>
        <v>2.69E-2</v>
      </c>
      <c r="K714" s="29">
        <f t="shared" si="278"/>
        <v>45901</v>
      </c>
      <c r="L714" s="2">
        <f t="shared" si="279"/>
        <v>10</v>
      </c>
      <c r="M714" s="17">
        <f t="shared" si="280"/>
        <v>10</v>
      </c>
      <c r="N714" s="12">
        <f t="shared" si="281"/>
        <v>1.00105391</v>
      </c>
      <c r="O714" s="12">
        <f t="shared" ca="1" si="282"/>
        <v>1.00105391</v>
      </c>
      <c r="P714" s="17">
        <f t="shared" si="283"/>
        <v>0</v>
      </c>
      <c r="Q714" s="14">
        <f t="shared" ca="1" si="284"/>
        <v>1.05390999</v>
      </c>
      <c r="R714" s="20">
        <f t="shared" si="268"/>
        <v>0</v>
      </c>
      <c r="S714" s="14">
        <f t="shared" si="285"/>
        <v>0</v>
      </c>
      <c r="T714" s="4" t="str">
        <f t="shared" si="286"/>
        <v>J=</v>
      </c>
      <c r="U714" s="29">
        <f t="shared" si="287"/>
        <v>45930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67">
        <f t="shared" si="271"/>
        <v>45916</v>
      </c>
      <c r="B715" s="68" t="str">
        <f t="shared" ca="1" si="272"/>
        <v>n.d</v>
      </c>
      <c r="C715" s="14">
        <f t="shared" si="273"/>
        <v>1000</v>
      </c>
      <c r="D715" s="58">
        <f t="shared" si="269"/>
        <v>45911</v>
      </c>
      <c r="E715" s="57">
        <f ca="1">IF(D715&lt;$B$1,VLOOKUP(D715,[1]DI!$A$4:$B$15000,2,FALSE),0)</f>
        <v>0</v>
      </c>
      <c r="F715" s="14">
        <f t="shared" ca="1" si="274"/>
        <v>1</v>
      </c>
      <c r="G715" s="70">
        <f t="shared" ca="1" si="275"/>
        <v>1.30934010340701</v>
      </c>
      <c r="H715" s="70">
        <f t="shared" ca="1" si="276"/>
        <v>1.30934010340701</v>
      </c>
      <c r="I715" s="14">
        <f t="shared" ca="1" si="277"/>
        <v>1</v>
      </c>
      <c r="J715" s="13">
        <f t="shared" si="270"/>
        <v>2.69E-2</v>
      </c>
      <c r="K715" s="29">
        <f t="shared" si="278"/>
        <v>45901</v>
      </c>
      <c r="L715" s="2">
        <f t="shared" si="279"/>
        <v>11</v>
      </c>
      <c r="M715" s="17">
        <f t="shared" si="280"/>
        <v>11</v>
      </c>
      <c r="N715" s="12">
        <f t="shared" si="281"/>
        <v>1.0011593620000001</v>
      </c>
      <c r="O715" s="12">
        <f t="shared" ca="1" si="282"/>
        <v>1.0011593620000001</v>
      </c>
      <c r="P715" s="17">
        <f t="shared" si="283"/>
        <v>0</v>
      </c>
      <c r="Q715" s="14">
        <f t="shared" ca="1" si="284"/>
        <v>1.159362</v>
      </c>
      <c r="R715" s="20">
        <f t="shared" si="268"/>
        <v>0</v>
      </c>
      <c r="S715" s="14">
        <f t="shared" si="285"/>
        <v>0</v>
      </c>
      <c r="T715" s="4" t="str">
        <f t="shared" si="286"/>
        <v>J=</v>
      </c>
      <c r="U715" s="29">
        <f t="shared" si="287"/>
        <v>45930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67">
        <f t="shared" si="271"/>
        <v>45917</v>
      </c>
      <c r="B716" s="68" t="str">
        <f t="shared" ca="1" si="272"/>
        <v>n.d</v>
      </c>
      <c r="C716" s="14">
        <f t="shared" si="273"/>
        <v>1000</v>
      </c>
      <c r="D716" s="58">
        <f t="shared" si="269"/>
        <v>45912</v>
      </c>
      <c r="E716" s="57">
        <f ca="1">IF(D716&lt;$B$1,VLOOKUP(D716,[1]DI!$A$4:$B$15000,2,FALSE),0)</f>
        <v>0</v>
      </c>
      <c r="F716" s="14">
        <f t="shared" ca="1" si="274"/>
        <v>1</v>
      </c>
      <c r="G716" s="70">
        <f t="shared" ca="1" si="275"/>
        <v>1.30934010340701</v>
      </c>
      <c r="H716" s="70">
        <f t="shared" ca="1" si="276"/>
        <v>1.30934010340701</v>
      </c>
      <c r="I716" s="14">
        <f t="shared" ca="1" si="277"/>
        <v>1</v>
      </c>
      <c r="J716" s="13">
        <f t="shared" si="270"/>
        <v>2.69E-2</v>
      </c>
      <c r="K716" s="29">
        <f t="shared" si="278"/>
        <v>45901</v>
      </c>
      <c r="L716" s="2">
        <f t="shared" si="279"/>
        <v>12</v>
      </c>
      <c r="M716" s="17">
        <f t="shared" si="280"/>
        <v>12</v>
      </c>
      <c r="N716" s="12">
        <f t="shared" si="281"/>
        <v>1.0012648260000001</v>
      </c>
      <c r="O716" s="12">
        <f t="shared" ca="1" si="282"/>
        <v>1.0012648260000001</v>
      </c>
      <c r="P716" s="17">
        <f t="shared" si="283"/>
        <v>0</v>
      </c>
      <c r="Q716" s="14">
        <f t="shared" ca="1" si="284"/>
        <v>1.264826</v>
      </c>
      <c r="R716" s="20">
        <f t="shared" ref="R716:R779" si="288">IF($P716&gt;0,VLOOKUP($P716,$X$12:$AD$150,7),0)</f>
        <v>0</v>
      </c>
      <c r="S716" s="14">
        <f t="shared" si="285"/>
        <v>0</v>
      </c>
      <c r="T716" s="4" t="str">
        <f t="shared" si="286"/>
        <v>J=</v>
      </c>
      <c r="U716" s="29">
        <f t="shared" si="287"/>
        <v>45930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67">
        <f t="shared" si="271"/>
        <v>45918</v>
      </c>
      <c r="B717" s="68" t="str">
        <f t="shared" ca="1" si="272"/>
        <v>n.d</v>
      </c>
      <c r="C717" s="14">
        <f t="shared" si="273"/>
        <v>1000</v>
      </c>
      <c r="D717" s="58">
        <f t="shared" ref="D717:D780" si="289">WORKDAY($A717,-3,$X$160:$X$544)</f>
        <v>45915</v>
      </c>
      <c r="E717" s="57">
        <f ca="1">IF(D717&lt;$B$1,VLOOKUP(D717,[1]DI!$A$4:$B$15000,2,FALSE),0)</f>
        <v>0</v>
      </c>
      <c r="F717" s="14">
        <f t="shared" ca="1" si="274"/>
        <v>1</v>
      </c>
      <c r="G717" s="70">
        <f t="shared" ca="1" si="275"/>
        <v>1.30934010340701</v>
      </c>
      <c r="H717" s="70">
        <f t="shared" ca="1" si="276"/>
        <v>1.30934010340701</v>
      </c>
      <c r="I717" s="14">
        <f t="shared" ca="1" si="277"/>
        <v>1</v>
      </c>
      <c r="J717" s="13">
        <f t="shared" ref="J717:J780" si="290">J716</f>
        <v>2.69E-2</v>
      </c>
      <c r="K717" s="29">
        <f t="shared" si="278"/>
        <v>45901</v>
      </c>
      <c r="L717" s="2">
        <f t="shared" si="279"/>
        <v>13</v>
      </c>
      <c r="M717" s="17">
        <f t="shared" si="280"/>
        <v>13</v>
      </c>
      <c r="N717" s="12">
        <f t="shared" si="281"/>
        <v>1.0013703</v>
      </c>
      <c r="O717" s="12">
        <f t="shared" ca="1" si="282"/>
        <v>1.0013703</v>
      </c>
      <c r="P717" s="17">
        <f t="shared" si="283"/>
        <v>0</v>
      </c>
      <c r="Q717" s="14">
        <f t="shared" ca="1" si="284"/>
        <v>1.3703000000000001</v>
      </c>
      <c r="R717" s="20">
        <f t="shared" si="288"/>
        <v>0</v>
      </c>
      <c r="S717" s="14">
        <f t="shared" si="285"/>
        <v>0</v>
      </c>
      <c r="T717" s="4" t="str">
        <f t="shared" si="286"/>
        <v>J=</v>
      </c>
      <c r="U717" s="29">
        <f t="shared" si="287"/>
        <v>45930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67">
        <f t="shared" ref="A718:A781" si="291">WORKDAY($A717,1,$X$166:$X$544)</f>
        <v>45919</v>
      </c>
      <c r="B718" s="68" t="str">
        <f t="shared" ca="1" si="272"/>
        <v>n.d</v>
      </c>
      <c r="C718" s="14">
        <f t="shared" si="273"/>
        <v>1000</v>
      </c>
      <c r="D718" s="58">
        <f t="shared" si="289"/>
        <v>45916</v>
      </c>
      <c r="E718" s="57">
        <f ca="1">IF(D718&lt;$B$1,VLOOKUP(D718,[1]DI!$A$4:$B$15000,2,FALSE),0)</f>
        <v>0</v>
      </c>
      <c r="F718" s="14">
        <f t="shared" ca="1" si="274"/>
        <v>1</v>
      </c>
      <c r="G718" s="70">
        <f t="shared" ca="1" si="275"/>
        <v>1.30934010340701</v>
      </c>
      <c r="H718" s="70">
        <f t="shared" ca="1" si="276"/>
        <v>1.30934010340701</v>
      </c>
      <c r="I718" s="14">
        <f t="shared" ca="1" si="277"/>
        <v>1</v>
      </c>
      <c r="J718" s="13">
        <f t="shared" si="290"/>
        <v>2.69E-2</v>
      </c>
      <c r="K718" s="29">
        <f t="shared" si="278"/>
        <v>45901</v>
      </c>
      <c r="L718" s="2">
        <f t="shared" si="279"/>
        <v>14</v>
      </c>
      <c r="M718" s="17">
        <f t="shared" si="280"/>
        <v>14</v>
      </c>
      <c r="N718" s="12">
        <f t="shared" si="281"/>
        <v>1.001475785</v>
      </c>
      <c r="O718" s="12">
        <f t="shared" ca="1" si="282"/>
        <v>1.001475785</v>
      </c>
      <c r="P718" s="17">
        <f t="shared" si="283"/>
        <v>0</v>
      </c>
      <c r="Q718" s="14">
        <f t="shared" ca="1" si="284"/>
        <v>1.4757849999999999</v>
      </c>
      <c r="R718" s="20">
        <f t="shared" si="288"/>
        <v>0</v>
      </c>
      <c r="S718" s="14">
        <f t="shared" si="285"/>
        <v>0</v>
      </c>
      <c r="T718" s="4" t="str">
        <f t="shared" si="286"/>
        <v>J=</v>
      </c>
      <c r="U718" s="29">
        <f t="shared" si="287"/>
        <v>45930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67">
        <f t="shared" si="291"/>
        <v>45922</v>
      </c>
      <c r="B719" s="68" t="str">
        <f t="shared" ca="1" si="272"/>
        <v>n.d</v>
      </c>
      <c r="C719" s="14">
        <f t="shared" si="273"/>
        <v>1000</v>
      </c>
      <c r="D719" s="58">
        <f t="shared" si="289"/>
        <v>45917</v>
      </c>
      <c r="E719" s="57">
        <f ca="1">IF(D719&lt;$B$1,VLOOKUP(D719,[1]DI!$A$4:$B$15000,2,FALSE),0)</f>
        <v>0</v>
      </c>
      <c r="F719" s="14">
        <f t="shared" ca="1" si="274"/>
        <v>1</v>
      </c>
      <c r="G719" s="70">
        <f t="shared" ca="1" si="275"/>
        <v>1.30934010340701</v>
      </c>
      <c r="H719" s="70">
        <f t="shared" ca="1" si="276"/>
        <v>1.30934010340701</v>
      </c>
      <c r="I719" s="14">
        <f t="shared" ca="1" si="277"/>
        <v>1</v>
      </c>
      <c r="J719" s="13">
        <f t="shared" si="290"/>
        <v>2.69E-2</v>
      </c>
      <c r="K719" s="29">
        <f t="shared" si="278"/>
        <v>45901</v>
      </c>
      <c r="L719" s="2">
        <f t="shared" si="279"/>
        <v>15</v>
      </c>
      <c r="M719" s="17">
        <f t="shared" si="280"/>
        <v>15</v>
      </c>
      <c r="N719" s="12">
        <f t="shared" si="281"/>
        <v>1.0015812820000001</v>
      </c>
      <c r="O719" s="12">
        <f t="shared" ca="1" si="282"/>
        <v>1.0015812820000001</v>
      </c>
      <c r="P719" s="17">
        <f t="shared" si="283"/>
        <v>0</v>
      </c>
      <c r="Q719" s="14">
        <f t="shared" ca="1" si="284"/>
        <v>1.5812820000000001</v>
      </c>
      <c r="R719" s="20">
        <f t="shared" si="288"/>
        <v>0</v>
      </c>
      <c r="S719" s="14">
        <f t="shared" si="285"/>
        <v>0</v>
      </c>
      <c r="T719" s="4" t="str">
        <f t="shared" si="286"/>
        <v>J=</v>
      </c>
      <c r="U719" s="29">
        <f t="shared" si="287"/>
        <v>45930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67">
        <f t="shared" si="291"/>
        <v>45923</v>
      </c>
      <c r="B720" s="68" t="str">
        <f t="shared" ca="1" si="272"/>
        <v>n.d</v>
      </c>
      <c r="C720" s="14">
        <f t="shared" si="273"/>
        <v>1000</v>
      </c>
      <c r="D720" s="58">
        <f t="shared" si="289"/>
        <v>45918</v>
      </c>
      <c r="E720" s="57">
        <f ca="1">IF(D720&lt;$B$1,VLOOKUP(D720,[1]DI!$A$4:$B$15000,2,FALSE),0)</f>
        <v>0</v>
      </c>
      <c r="F720" s="14">
        <f t="shared" ca="1" si="274"/>
        <v>1</v>
      </c>
      <c r="G720" s="70">
        <f t="shared" ca="1" si="275"/>
        <v>1.30934010340701</v>
      </c>
      <c r="H720" s="70">
        <f t="shared" ca="1" si="276"/>
        <v>1.30934010340701</v>
      </c>
      <c r="I720" s="14">
        <f t="shared" ca="1" si="277"/>
        <v>1</v>
      </c>
      <c r="J720" s="13">
        <f t="shared" si="290"/>
        <v>2.69E-2</v>
      </c>
      <c r="K720" s="29">
        <f t="shared" si="278"/>
        <v>45901</v>
      </c>
      <c r="L720" s="2">
        <f t="shared" si="279"/>
        <v>16</v>
      </c>
      <c r="M720" s="17">
        <f t="shared" si="280"/>
        <v>16</v>
      </c>
      <c r="N720" s="12">
        <f t="shared" si="281"/>
        <v>1.0016867899999999</v>
      </c>
      <c r="O720" s="12">
        <f t="shared" ca="1" si="282"/>
        <v>1.0016867899999999</v>
      </c>
      <c r="P720" s="17">
        <f t="shared" si="283"/>
        <v>0</v>
      </c>
      <c r="Q720" s="14">
        <f t="shared" ca="1" si="284"/>
        <v>1.6867899900000001</v>
      </c>
      <c r="R720" s="20">
        <f t="shared" si="288"/>
        <v>0</v>
      </c>
      <c r="S720" s="14">
        <f t="shared" si="285"/>
        <v>0</v>
      </c>
      <c r="T720" s="4" t="str">
        <f t="shared" si="286"/>
        <v>J=</v>
      </c>
      <c r="U720" s="29">
        <f t="shared" si="287"/>
        <v>45930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67">
        <f t="shared" si="291"/>
        <v>45924</v>
      </c>
      <c r="B721" s="68" t="str">
        <f t="shared" ca="1" si="272"/>
        <v>n.d</v>
      </c>
      <c r="C721" s="14">
        <f t="shared" si="273"/>
        <v>1000</v>
      </c>
      <c r="D721" s="58">
        <f t="shared" si="289"/>
        <v>45919</v>
      </c>
      <c r="E721" s="57">
        <f ca="1">IF(D721&lt;$B$1,VLOOKUP(D721,[1]DI!$A$4:$B$15000,2,FALSE),0)</f>
        <v>0</v>
      </c>
      <c r="F721" s="14">
        <f t="shared" ca="1" si="274"/>
        <v>1</v>
      </c>
      <c r="G721" s="70">
        <f t="shared" ca="1" si="275"/>
        <v>1.30934010340701</v>
      </c>
      <c r="H721" s="70">
        <f t="shared" ca="1" si="276"/>
        <v>1.30934010340701</v>
      </c>
      <c r="I721" s="14">
        <f t="shared" ca="1" si="277"/>
        <v>1</v>
      </c>
      <c r="J721" s="13">
        <f t="shared" si="290"/>
        <v>2.69E-2</v>
      </c>
      <c r="K721" s="29">
        <f t="shared" si="278"/>
        <v>45901</v>
      </c>
      <c r="L721" s="2">
        <f t="shared" si="279"/>
        <v>17</v>
      </c>
      <c r="M721" s="17">
        <f t="shared" si="280"/>
        <v>17</v>
      </c>
      <c r="N721" s="12">
        <f t="shared" si="281"/>
        <v>1.001792308</v>
      </c>
      <c r="O721" s="12">
        <f t="shared" ca="1" si="282"/>
        <v>1.001792308</v>
      </c>
      <c r="P721" s="17">
        <f t="shared" si="283"/>
        <v>0</v>
      </c>
      <c r="Q721" s="14">
        <f t="shared" ca="1" si="284"/>
        <v>1.7923079900000001</v>
      </c>
      <c r="R721" s="20">
        <f t="shared" si="288"/>
        <v>0</v>
      </c>
      <c r="S721" s="14">
        <f t="shared" si="285"/>
        <v>0</v>
      </c>
      <c r="T721" s="4" t="str">
        <f t="shared" si="286"/>
        <v>J=</v>
      </c>
      <c r="U721" s="29">
        <f t="shared" si="287"/>
        <v>45930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67">
        <f t="shared" si="291"/>
        <v>45925</v>
      </c>
      <c r="B722" s="68" t="str">
        <f t="shared" ca="1" si="272"/>
        <v>n.d</v>
      </c>
      <c r="C722" s="14">
        <f t="shared" si="273"/>
        <v>1000</v>
      </c>
      <c r="D722" s="58">
        <f t="shared" si="289"/>
        <v>45922</v>
      </c>
      <c r="E722" s="57">
        <f ca="1">IF(D722&lt;$B$1,VLOOKUP(D722,[1]DI!$A$4:$B$15000,2,FALSE),0)</f>
        <v>0</v>
      </c>
      <c r="F722" s="14">
        <f t="shared" ca="1" si="274"/>
        <v>1</v>
      </c>
      <c r="G722" s="70">
        <f t="shared" ca="1" si="275"/>
        <v>1.30934010340701</v>
      </c>
      <c r="H722" s="70">
        <f t="shared" ca="1" si="276"/>
        <v>1.30934010340701</v>
      </c>
      <c r="I722" s="14">
        <f t="shared" ca="1" si="277"/>
        <v>1</v>
      </c>
      <c r="J722" s="13">
        <f t="shared" si="290"/>
        <v>2.69E-2</v>
      </c>
      <c r="K722" s="29">
        <f t="shared" si="278"/>
        <v>45901</v>
      </c>
      <c r="L722" s="2">
        <f t="shared" si="279"/>
        <v>18</v>
      </c>
      <c r="M722" s="17">
        <f t="shared" si="280"/>
        <v>18</v>
      </c>
      <c r="N722" s="12">
        <f t="shared" si="281"/>
        <v>1.0018978380000001</v>
      </c>
      <c r="O722" s="12">
        <f t="shared" ca="1" si="282"/>
        <v>1.0018978380000001</v>
      </c>
      <c r="P722" s="17">
        <f t="shared" si="283"/>
        <v>0</v>
      </c>
      <c r="Q722" s="14">
        <f t="shared" ca="1" si="284"/>
        <v>1.8978379999999999</v>
      </c>
      <c r="R722" s="20">
        <f t="shared" si="288"/>
        <v>0</v>
      </c>
      <c r="S722" s="14">
        <f t="shared" si="285"/>
        <v>0</v>
      </c>
      <c r="T722" s="4" t="str">
        <f t="shared" si="286"/>
        <v>J=</v>
      </c>
      <c r="U722" s="29">
        <f t="shared" si="287"/>
        <v>45930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67">
        <f t="shared" si="291"/>
        <v>45926</v>
      </c>
      <c r="B723" s="68" t="str">
        <f t="shared" ca="1" si="272"/>
        <v>n.d</v>
      </c>
      <c r="C723" s="14">
        <f t="shared" si="273"/>
        <v>1000</v>
      </c>
      <c r="D723" s="58">
        <f t="shared" si="289"/>
        <v>45923</v>
      </c>
      <c r="E723" s="57">
        <f ca="1">IF(D723&lt;$B$1,VLOOKUP(D723,[1]DI!$A$4:$B$15000,2,FALSE),0)</f>
        <v>0</v>
      </c>
      <c r="F723" s="14">
        <f t="shared" ca="1" si="274"/>
        <v>1</v>
      </c>
      <c r="G723" s="70">
        <f t="shared" ca="1" si="275"/>
        <v>1.30934010340701</v>
      </c>
      <c r="H723" s="70">
        <f t="shared" ca="1" si="276"/>
        <v>1.30934010340701</v>
      </c>
      <c r="I723" s="14">
        <f t="shared" ca="1" si="277"/>
        <v>1</v>
      </c>
      <c r="J723" s="13">
        <f t="shared" si="290"/>
        <v>2.69E-2</v>
      </c>
      <c r="K723" s="29">
        <f t="shared" si="278"/>
        <v>45901</v>
      </c>
      <c r="L723" s="2">
        <f t="shared" si="279"/>
        <v>19</v>
      </c>
      <c r="M723" s="17">
        <f t="shared" si="280"/>
        <v>19</v>
      </c>
      <c r="N723" s="12">
        <f t="shared" si="281"/>
        <v>1.002003379</v>
      </c>
      <c r="O723" s="12">
        <f t="shared" ca="1" si="282"/>
        <v>1.002003379</v>
      </c>
      <c r="P723" s="17">
        <f t="shared" si="283"/>
        <v>0</v>
      </c>
      <c r="Q723" s="14">
        <f t="shared" ca="1" si="284"/>
        <v>2.0033789999999998</v>
      </c>
      <c r="R723" s="20">
        <f t="shared" si="288"/>
        <v>0</v>
      </c>
      <c r="S723" s="14">
        <f t="shared" si="285"/>
        <v>0</v>
      </c>
      <c r="T723" s="4" t="str">
        <f t="shared" si="286"/>
        <v>J=</v>
      </c>
      <c r="U723" s="29">
        <f t="shared" si="287"/>
        <v>45930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67">
        <f t="shared" si="291"/>
        <v>45929</v>
      </c>
      <c r="B724" s="68" t="str">
        <f t="shared" ca="1" si="272"/>
        <v>n.d</v>
      </c>
      <c r="C724" s="14">
        <f t="shared" si="273"/>
        <v>1000</v>
      </c>
      <c r="D724" s="58">
        <f t="shared" si="289"/>
        <v>45924</v>
      </c>
      <c r="E724" s="57">
        <f ca="1">IF(D724&lt;$B$1,VLOOKUP(D724,[1]DI!$A$4:$B$15000,2,FALSE),0)</f>
        <v>0</v>
      </c>
      <c r="F724" s="14">
        <f t="shared" ca="1" si="274"/>
        <v>1</v>
      </c>
      <c r="G724" s="70">
        <f t="shared" ca="1" si="275"/>
        <v>1.30934010340701</v>
      </c>
      <c r="H724" s="70">
        <f t="shared" ca="1" si="276"/>
        <v>1.30934010340701</v>
      </c>
      <c r="I724" s="14">
        <f t="shared" ca="1" si="277"/>
        <v>1</v>
      </c>
      <c r="J724" s="13">
        <f t="shared" si="290"/>
        <v>2.69E-2</v>
      </c>
      <c r="K724" s="29">
        <f t="shared" si="278"/>
        <v>45901</v>
      </c>
      <c r="L724" s="2">
        <f t="shared" si="279"/>
        <v>20</v>
      </c>
      <c r="M724" s="17">
        <f t="shared" si="280"/>
        <v>20</v>
      </c>
      <c r="N724" s="12">
        <f t="shared" si="281"/>
        <v>1.002108931</v>
      </c>
      <c r="O724" s="12">
        <f t="shared" ca="1" si="282"/>
        <v>1.002108931</v>
      </c>
      <c r="P724" s="17">
        <f t="shared" si="283"/>
        <v>0</v>
      </c>
      <c r="Q724" s="14">
        <f t="shared" ca="1" si="284"/>
        <v>2.1089309900000002</v>
      </c>
      <c r="R724" s="20">
        <f t="shared" si="288"/>
        <v>0</v>
      </c>
      <c r="S724" s="14">
        <f t="shared" si="285"/>
        <v>0</v>
      </c>
      <c r="T724" s="4" t="str">
        <f t="shared" si="286"/>
        <v>J=</v>
      </c>
      <c r="U724" s="29">
        <f t="shared" si="287"/>
        <v>45930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67">
        <f t="shared" si="291"/>
        <v>45930</v>
      </c>
      <c r="B725" s="68" t="str">
        <f t="shared" ca="1" si="272"/>
        <v>n.d</v>
      </c>
      <c r="C725" s="14">
        <f t="shared" si="273"/>
        <v>1000</v>
      </c>
      <c r="D725" s="58">
        <f t="shared" si="289"/>
        <v>45925</v>
      </c>
      <c r="E725" s="57">
        <f ca="1">IF(D725&lt;$B$1,VLOOKUP(D725,[1]DI!$A$4:$B$15000,2,FALSE),0)</f>
        <v>0</v>
      </c>
      <c r="F725" s="14">
        <f t="shared" ca="1" si="274"/>
        <v>1</v>
      </c>
      <c r="G725" s="70">
        <f t="shared" ca="1" si="275"/>
        <v>1.30934010340701</v>
      </c>
      <c r="H725" s="70">
        <f t="shared" ca="1" si="276"/>
        <v>1.30934010340701</v>
      </c>
      <c r="I725" s="14">
        <f t="shared" ca="1" si="277"/>
        <v>1</v>
      </c>
      <c r="J725" s="13">
        <f t="shared" si="290"/>
        <v>2.69E-2</v>
      </c>
      <c r="K725" s="29">
        <f t="shared" si="278"/>
        <v>45901</v>
      </c>
      <c r="L725" s="2">
        <f t="shared" si="279"/>
        <v>21</v>
      </c>
      <c r="M725" s="17">
        <f t="shared" si="280"/>
        <v>21</v>
      </c>
      <c r="N725" s="12">
        <f t="shared" si="281"/>
        <v>1.002214495</v>
      </c>
      <c r="O725" s="12">
        <f t="shared" ca="1" si="282"/>
        <v>1.002214495</v>
      </c>
      <c r="P725" s="17">
        <f t="shared" si="283"/>
        <v>10</v>
      </c>
      <c r="Q725" s="14">
        <f t="shared" ca="1" si="284"/>
        <v>2.2144949999999999</v>
      </c>
      <c r="R725" s="20">
        <f t="shared" si="288"/>
        <v>0</v>
      </c>
      <c r="S725" s="14">
        <f t="shared" si="285"/>
        <v>0</v>
      </c>
      <c r="T725" s="4" t="str">
        <f t="shared" si="286"/>
        <v>J=</v>
      </c>
      <c r="U725" s="29">
        <f t="shared" si="287"/>
        <v>45930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67">
        <f t="shared" si="291"/>
        <v>45931</v>
      </c>
      <c r="B726" s="68" t="str">
        <f t="shared" ca="1" si="272"/>
        <v>n.d</v>
      </c>
      <c r="C726" s="14">
        <f t="shared" si="273"/>
        <v>1000</v>
      </c>
      <c r="D726" s="58">
        <f t="shared" si="289"/>
        <v>45926</v>
      </c>
      <c r="E726" s="57">
        <f ca="1">IF(D726&lt;$B$1,VLOOKUP(D726,[1]DI!$A$4:$B$15000,2,FALSE),0)</f>
        <v>0</v>
      </c>
      <c r="F726" s="14">
        <f t="shared" ca="1" si="274"/>
        <v>1</v>
      </c>
      <c r="G726" s="70">
        <f t="shared" ca="1" si="275"/>
        <v>1.30934010340701</v>
      </c>
      <c r="H726" s="70">
        <f t="shared" ca="1" si="276"/>
        <v>1.30934010340701</v>
      </c>
      <c r="I726" s="14">
        <f t="shared" ca="1" si="277"/>
        <v>1</v>
      </c>
      <c r="J726" s="13">
        <f t="shared" si="290"/>
        <v>2.69E-2</v>
      </c>
      <c r="K726" s="29">
        <f t="shared" si="278"/>
        <v>45930</v>
      </c>
      <c r="L726" s="2">
        <f t="shared" si="279"/>
        <v>1</v>
      </c>
      <c r="M726" s="17">
        <f t="shared" si="280"/>
        <v>1</v>
      </c>
      <c r="N726" s="12">
        <f t="shared" si="281"/>
        <v>1.000105341</v>
      </c>
      <c r="O726" s="12">
        <f t="shared" ca="1" si="282"/>
        <v>1.000105341</v>
      </c>
      <c r="P726" s="17">
        <f t="shared" si="283"/>
        <v>0</v>
      </c>
      <c r="Q726" s="14">
        <f t="shared" ca="1" si="284"/>
        <v>0.105341</v>
      </c>
      <c r="R726" s="20">
        <f t="shared" si="288"/>
        <v>0</v>
      </c>
      <c r="S726" s="14">
        <f t="shared" si="285"/>
        <v>0</v>
      </c>
      <c r="T726" s="4" t="str">
        <f t="shared" si="286"/>
        <v>J=</v>
      </c>
      <c r="U726" s="29">
        <f t="shared" si="287"/>
        <v>45960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67">
        <f t="shared" si="291"/>
        <v>45932</v>
      </c>
      <c r="B727" s="68" t="str">
        <f t="shared" ca="1" si="272"/>
        <v>n.d</v>
      </c>
      <c r="C727" s="14">
        <f t="shared" si="273"/>
        <v>1000</v>
      </c>
      <c r="D727" s="58">
        <f t="shared" si="289"/>
        <v>45929</v>
      </c>
      <c r="E727" s="57">
        <f ca="1">IF(D727&lt;$B$1,VLOOKUP(D727,[1]DI!$A$4:$B$15000,2,FALSE),0)</f>
        <v>0</v>
      </c>
      <c r="F727" s="14">
        <f t="shared" ca="1" si="274"/>
        <v>1</v>
      </c>
      <c r="G727" s="70">
        <f t="shared" ca="1" si="275"/>
        <v>1.30934010340701</v>
      </c>
      <c r="H727" s="70">
        <f t="shared" ca="1" si="276"/>
        <v>1.30934010340701</v>
      </c>
      <c r="I727" s="14">
        <f t="shared" ca="1" si="277"/>
        <v>1</v>
      </c>
      <c r="J727" s="13">
        <f t="shared" si="290"/>
        <v>2.69E-2</v>
      </c>
      <c r="K727" s="29">
        <f t="shared" si="278"/>
        <v>45930</v>
      </c>
      <c r="L727" s="2">
        <f t="shared" si="279"/>
        <v>2</v>
      </c>
      <c r="M727" s="17">
        <f t="shared" si="280"/>
        <v>2</v>
      </c>
      <c r="N727" s="12">
        <f t="shared" si="281"/>
        <v>1.0002106930000001</v>
      </c>
      <c r="O727" s="12">
        <f t="shared" ca="1" si="282"/>
        <v>1.0002106930000001</v>
      </c>
      <c r="P727" s="17">
        <f t="shared" si="283"/>
        <v>0</v>
      </c>
      <c r="Q727" s="14">
        <f t="shared" ca="1" si="284"/>
        <v>0.21069299999999999</v>
      </c>
      <c r="R727" s="20">
        <f t="shared" si="288"/>
        <v>0</v>
      </c>
      <c r="S727" s="14">
        <f t="shared" si="285"/>
        <v>0</v>
      </c>
      <c r="T727" s="4" t="str">
        <f t="shared" si="286"/>
        <v>J=</v>
      </c>
      <c r="U727" s="29">
        <f t="shared" si="287"/>
        <v>45960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67">
        <f t="shared" si="291"/>
        <v>45933</v>
      </c>
      <c r="B728" s="68" t="str">
        <f t="shared" ca="1" si="272"/>
        <v>n.d</v>
      </c>
      <c r="C728" s="14">
        <f t="shared" si="273"/>
        <v>1000</v>
      </c>
      <c r="D728" s="58">
        <f t="shared" si="289"/>
        <v>45930</v>
      </c>
      <c r="E728" s="57">
        <f ca="1">IF(D728&lt;$B$1,VLOOKUP(D728,[1]DI!$A$4:$B$15000,2,FALSE),0)</f>
        <v>0</v>
      </c>
      <c r="F728" s="14">
        <f t="shared" ca="1" si="274"/>
        <v>1</v>
      </c>
      <c r="G728" s="70">
        <f t="shared" ca="1" si="275"/>
        <v>1.30934010340701</v>
      </c>
      <c r="H728" s="70">
        <f t="shared" ca="1" si="276"/>
        <v>1.30934010340701</v>
      </c>
      <c r="I728" s="14">
        <f t="shared" ca="1" si="277"/>
        <v>1</v>
      </c>
      <c r="J728" s="13">
        <f t="shared" si="290"/>
        <v>2.69E-2</v>
      </c>
      <c r="K728" s="29">
        <f t="shared" si="278"/>
        <v>45930</v>
      </c>
      <c r="L728" s="2">
        <f t="shared" si="279"/>
        <v>3</v>
      </c>
      <c r="M728" s="17">
        <f t="shared" si="280"/>
        <v>3</v>
      </c>
      <c r="N728" s="12">
        <f t="shared" si="281"/>
        <v>1.000316057</v>
      </c>
      <c r="O728" s="12">
        <f t="shared" ca="1" si="282"/>
        <v>1.000316057</v>
      </c>
      <c r="P728" s="17">
        <f t="shared" si="283"/>
        <v>0</v>
      </c>
      <c r="Q728" s="14">
        <f t="shared" ca="1" si="284"/>
        <v>0.31605699999999998</v>
      </c>
      <c r="R728" s="20">
        <f t="shared" si="288"/>
        <v>0</v>
      </c>
      <c r="S728" s="14">
        <f t="shared" si="285"/>
        <v>0</v>
      </c>
      <c r="T728" s="4" t="str">
        <f t="shared" si="286"/>
        <v>J=</v>
      </c>
      <c r="U728" s="29">
        <f t="shared" si="287"/>
        <v>45960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67">
        <f t="shared" si="291"/>
        <v>45936</v>
      </c>
      <c r="B729" s="68" t="str">
        <f t="shared" ca="1" si="272"/>
        <v>n.d</v>
      </c>
      <c r="C729" s="14">
        <f t="shared" si="273"/>
        <v>1000</v>
      </c>
      <c r="D729" s="58">
        <f t="shared" si="289"/>
        <v>45931</v>
      </c>
      <c r="E729" s="57">
        <f ca="1">IF(D729&lt;$B$1,VLOOKUP(D729,[1]DI!$A$4:$B$15000,2,FALSE),0)</f>
        <v>0</v>
      </c>
      <c r="F729" s="14">
        <f t="shared" ca="1" si="274"/>
        <v>1</v>
      </c>
      <c r="G729" s="70">
        <f t="shared" ca="1" si="275"/>
        <v>1.30934010340701</v>
      </c>
      <c r="H729" s="70">
        <f t="shared" ca="1" si="276"/>
        <v>1.30934010340701</v>
      </c>
      <c r="I729" s="14">
        <f t="shared" ca="1" si="277"/>
        <v>1</v>
      </c>
      <c r="J729" s="13">
        <f t="shared" si="290"/>
        <v>2.69E-2</v>
      </c>
      <c r="K729" s="29">
        <f t="shared" si="278"/>
        <v>45930</v>
      </c>
      <c r="L729" s="2">
        <f t="shared" si="279"/>
        <v>4</v>
      </c>
      <c r="M729" s="17">
        <f t="shared" si="280"/>
        <v>4</v>
      </c>
      <c r="N729" s="12">
        <f t="shared" si="281"/>
        <v>1.0004214309999999</v>
      </c>
      <c r="O729" s="12">
        <f t="shared" ca="1" si="282"/>
        <v>1.0004214309999999</v>
      </c>
      <c r="P729" s="17">
        <f t="shared" si="283"/>
        <v>0</v>
      </c>
      <c r="Q729" s="14">
        <f t="shared" ca="1" si="284"/>
        <v>0.42143099000000001</v>
      </c>
      <c r="R729" s="20">
        <f t="shared" si="288"/>
        <v>0</v>
      </c>
      <c r="S729" s="14">
        <f t="shared" si="285"/>
        <v>0</v>
      </c>
      <c r="T729" s="4" t="str">
        <f t="shared" si="286"/>
        <v>J=</v>
      </c>
      <c r="U729" s="29">
        <f t="shared" si="287"/>
        <v>45960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67">
        <f t="shared" si="291"/>
        <v>45937</v>
      </c>
      <c r="B730" s="68" t="str">
        <f t="shared" ca="1" si="272"/>
        <v>n.d</v>
      </c>
      <c r="C730" s="14">
        <f t="shared" si="273"/>
        <v>1000</v>
      </c>
      <c r="D730" s="58">
        <f t="shared" si="289"/>
        <v>45932</v>
      </c>
      <c r="E730" s="57">
        <f ca="1">IF(D730&lt;$B$1,VLOOKUP(D730,[1]DI!$A$4:$B$15000,2,FALSE),0)</f>
        <v>0</v>
      </c>
      <c r="F730" s="14">
        <f t="shared" ca="1" si="274"/>
        <v>1</v>
      </c>
      <c r="G730" s="70">
        <f t="shared" ca="1" si="275"/>
        <v>1.30934010340701</v>
      </c>
      <c r="H730" s="70">
        <f t="shared" ca="1" si="276"/>
        <v>1.30934010340701</v>
      </c>
      <c r="I730" s="14">
        <f t="shared" ca="1" si="277"/>
        <v>1</v>
      </c>
      <c r="J730" s="13">
        <f t="shared" si="290"/>
        <v>2.69E-2</v>
      </c>
      <c r="K730" s="29">
        <f t="shared" si="278"/>
        <v>45930</v>
      </c>
      <c r="L730" s="2">
        <f t="shared" si="279"/>
        <v>5</v>
      </c>
      <c r="M730" s="17">
        <f t="shared" si="280"/>
        <v>5</v>
      </c>
      <c r="N730" s="12">
        <f t="shared" si="281"/>
        <v>1.000526816</v>
      </c>
      <c r="O730" s="12">
        <f t="shared" ca="1" si="282"/>
        <v>1.000526816</v>
      </c>
      <c r="P730" s="17">
        <f t="shared" si="283"/>
        <v>0</v>
      </c>
      <c r="Q730" s="14">
        <f t="shared" ca="1" si="284"/>
        <v>0.52681599999999995</v>
      </c>
      <c r="R730" s="20">
        <f t="shared" si="288"/>
        <v>0</v>
      </c>
      <c r="S730" s="14">
        <f t="shared" si="285"/>
        <v>0</v>
      </c>
      <c r="T730" s="4" t="str">
        <f t="shared" si="286"/>
        <v>J=</v>
      </c>
      <c r="U730" s="29">
        <f t="shared" si="287"/>
        <v>45960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67">
        <f t="shared" si="291"/>
        <v>45938</v>
      </c>
      <c r="B731" s="68" t="str">
        <f t="shared" ca="1" si="272"/>
        <v>n.d</v>
      </c>
      <c r="C731" s="14">
        <f t="shared" si="273"/>
        <v>1000</v>
      </c>
      <c r="D731" s="58">
        <f t="shared" si="289"/>
        <v>45933</v>
      </c>
      <c r="E731" s="57">
        <f ca="1">IF(D731&lt;$B$1,VLOOKUP(D731,[1]DI!$A$4:$B$15000,2,FALSE),0)</f>
        <v>0</v>
      </c>
      <c r="F731" s="14">
        <f t="shared" ca="1" si="274"/>
        <v>1</v>
      </c>
      <c r="G731" s="70">
        <f t="shared" ca="1" si="275"/>
        <v>1.30934010340701</v>
      </c>
      <c r="H731" s="70">
        <f t="shared" ca="1" si="276"/>
        <v>1.30934010340701</v>
      </c>
      <c r="I731" s="14">
        <f t="shared" ca="1" si="277"/>
        <v>1</v>
      </c>
      <c r="J731" s="13">
        <f t="shared" si="290"/>
        <v>2.69E-2</v>
      </c>
      <c r="K731" s="29">
        <f t="shared" si="278"/>
        <v>45930</v>
      </c>
      <c r="L731" s="2">
        <f t="shared" si="279"/>
        <v>6</v>
      </c>
      <c r="M731" s="17">
        <f t="shared" si="280"/>
        <v>6</v>
      </c>
      <c r="N731" s="12">
        <f t="shared" si="281"/>
        <v>1.000632213</v>
      </c>
      <c r="O731" s="12">
        <f t="shared" ca="1" si="282"/>
        <v>1.000632213</v>
      </c>
      <c r="P731" s="17">
        <f t="shared" si="283"/>
        <v>0</v>
      </c>
      <c r="Q731" s="14">
        <f t="shared" ca="1" si="284"/>
        <v>0.63221300000000002</v>
      </c>
      <c r="R731" s="20">
        <f t="shared" si="288"/>
        <v>0</v>
      </c>
      <c r="S731" s="14">
        <f t="shared" si="285"/>
        <v>0</v>
      </c>
      <c r="T731" s="4" t="str">
        <f t="shared" si="286"/>
        <v>J=</v>
      </c>
      <c r="U731" s="29">
        <f t="shared" si="287"/>
        <v>45960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67">
        <f t="shared" si="291"/>
        <v>45939</v>
      </c>
      <c r="B732" s="68" t="str">
        <f t="shared" ca="1" si="272"/>
        <v>n.d</v>
      </c>
      <c r="C732" s="14">
        <f t="shared" si="273"/>
        <v>1000</v>
      </c>
      <c r="D732" s="58">
        <f t="shared" si="289"/>
        <v>45936</v>
      </c>
      <c r="E732" s="57">
        <f ca="1">IF(D732&lt;$B$1,VLOOKUP(D732,[1]DI!$A$4:$B$15000,2,FALSE),0)</f>
        <v>0</v>
      </c>
      <c r="F732" s="14">
        <f t="shared" ca="1" si="274"/>
        <v>1</v>
      </c>
      <c r="G732" s="70">
        <f t="shared" ca="1" si="275"/>
        <v>1.30934010340701</v>
      </c>
      <c r="H732" s="70">
        <f t="shared" ca="1" si="276"/>
        <v>1.30934010340701</v>
      </c>
      <c r="I732" s="14">
        <f t="shared" ca="1" si="277"/>
        <v>1</v>
      </c>
      <c r="J732" s="13">
        <f t="shared" si="290"/>
        <v>2.69E-2</v>
      </c>
      <c r="K732" s="29">
        <f t="shared" si="278"/>
        <v>45930</v>
      </c>
      <c r="L732" s="2">
        <f t="shared" si="279"/>
        <v>7</v>
      </c>
      <c r="M732" s="17">
        <f t="shared" si="280"/>
        <v>7</v>
      </c>
      <c r="N732" s="12">
        <f t="shared" si="281"/>
        <v>1.0007376210000001</v>
      </c>
      <c r="O732" s="12">
        <f t="shared" ca="1" si="282"/>
        <v>1.0007376210000001</v>
      </c>
      <c r="P732" s="17">
        <f t="shared" si="283"/>
        <v>0</v>
      </c>
      <c r="Q732" s="14">
        <f t="shared" ca="1" si="284"/>
        <v>0.73762099999999997</v>
      </c>
      <c r="R732" s="20">
        <f t="shared" si="288"/>
        <v>0</v>
      </c>
      <c r="S732" s="14">
        <f t="shared" si="285"/>
        <v>0</v>
      </c>
      <c r="T732" s="4" t="str">
        <f t="shared" si="286"/>
        <v>J=</v>
      </c>
      <c r="U732" s="29">
        <f t="shared" si="287"/>
        <v>45960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67">
        <f t="shared" si="291"/>
        <v>45940</v>
      </c>
      <c r="B733" s="68" t="str">
        <f t="shared" ca="1" si="272"/>
        <v>n.d</v>
      </c>
      <c r="C733" s="14">
        <f t="shared" si="273"/>
        <v>1000</v>
      </c>
      <c r="D733" s="58">
        <f t="shared" si="289"/>
        <v>45937</v>
      </c>
      <c r="E733" s="57">
        <f ca="1">IF(D733&lt;$B$1,VLOOKUP(D733,[1]DI!$A$4:$B$15000,2,FALSE),0)</f>
        <v>0</v>
      </c>
      <c r="F733" s="14">
        <f t="shared" ca="1" si="274"/>
        <v>1</v>
      </c>
      <c r="G733" s="70">
        <f t="shared" ca="1" si="275"/>
        <v>1.30934010340701</v>
      </c>
      <c r="H733" s="70">
        <f t="shared" ca="1" si="276"/>
        <v>1.30934010340701</v>
      </c>
      <c r="I733" s="14">
        <f t="shared" ca="1" si="277"/>
        <v>1</v>
      </c>
      <c r="J733" s="13">
        <f t="shared" si="290"/>
        <v>2.69E-2</v>
      </c>
      <c r="K733" s="29">
        <f t="shared" si="278"/>
        <v>45930</v>
      </c>
      <c r="L733" s="2">
        <f t="shared" si="279"/>
        <v>8</v>
      </c>
      <c r="M733" s="17">
        <f t="shared" si="280"/>
        <v>8</v>
      </c>
      <c r="N733" s="12">
        <f t="shared" si="281"/>
        <v>1.000843039</v>
      </c>
      <c r="O733" s="12">
        <f t="shared" ca="1" si="282"/>
        <v>1.000843039</v>
      </c>
      <c r="P733" s="17">
        <f t="shared" si="283"/>
        <v>0</v>
      </c>
      <c r="Q733" s="14">
        <f t="shared" ca="1" si="284"/>
        <v>0.84303899999999998</v>
      </c>
      <c r="R733" s="20">
        <f t="shared" si="288"/>
        <v>0</v>
      </c>
      <c r="S733" s="14">
        <f t="shared" si="285"/>
        <v>0</v>
      </c>
      <c r="T733" s="4" t="str">
        <f t="shared" si="286"/>
        <v>J=</v>
      </c>
      <c r="U733" s="29">
        <f t="shared" si="287"/>
        <v>45960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67">
        <f t="shared" si="291"/>
        <v>45943</v>
      </c>
      <c r="B734" s="68" t="str">
        <f t="shared" ca="1" si="272"/>
        <v>n.d</v>
      </c>
      <c r="C734" s="14">
        <f t="shared" si="273"/>
        <v>1000</v>
      </c>
      <c r="D734" s="58">
        <f t="shared" si="289"/>
        <v>45938</v>
      </c>
      <c r="E734" s="57">
        <f ca="1">IF(D734&lt;$B$1,VLOOKUP(D734,[1]DI!$A$4:$B$15000,2,FALSE),0)</f>
        <v>0</v>
      </c>
      <c r="F734" s="14">
        <f t="shared" ca="1" si="274"/>
        <v>1</v>
      </c>
      <c r="G734" s="70">
        <f t="shared" ca="1" si="275"/>
        <v>1.30934010340701</v>
      </c>
      <c r="H734" s="70">
        <f t="shared" ca="1" si="276"/>
        <v>1.30934010340701</v>
      </c>
      <c r="I734" s="14">
        <f t="shared" ca="1" si="277"/>
        <v>1</v>
      </c>
      <c r="J734" s="13">
        <f t="shared" si="290"/>
        <v>2.69E-2</v>
      </c>
      <c r="K734" s="29">
        <f t="shared" si="278"/>
        <v>45930</v>
      </c>
      <c r="L734" s="2">
        <f t="shared" si="279"/>
        <v>9</v>
      </c>
      <c r="M734" s="17">
        <f t="shared" si="280"/>
        <v>9</v>
      </c>
      <c r="N734" s="12">
        <f t="shared" si="281"/>
        <v>1.0009484689999999</v>
      </c>
      <c r="O734" s="12">
        <f t="shared" ca="1" si="282"/>
        <v>1.0009484689999999</v>
      </c>
      <c r="P734" s="17">
        <f t="shared" si="283"/>
        <v>0</v>
      </c>
      <c r="Q734" s="14">
        <f t="shared" ca="1" si="284"/>
        <v>0.94846898999999996</v>
      </c>
      <c r="R734" s="20">
        <f t="shared" si="288"/>
        <v>0</v>
      </c>
      <c r="S734" s="14">
        <f t="shared" si="285"/>
        <v>0</v>
      </c>
      <c r="T734" s="4" t="str">
        <f t="shared" si="286"/>
        <v>J=</v>
      </c>
      <c r="U734" s="29">
        <f t="shared" si="287"/>
        <v>45960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67">
        <f t="shared" si="291"/>
        <v>45944</v>
      </c>
      <c r="B735" s="68" t="str">
        <f t="shared" ca="1" si="272"/>
        <v>n.d</v>
      </c>
      <c r="C735" s="14">
        <f t="shared" si="273"/>
        <v>1000</v>
      </c>
      <c r="D735" s="58">
        <f t="shared" si="289"/>
        <v>45939</v>
      </c>
      <c r="E735" s="57">
        <f ca="1">IF(D735&lt;$B$1,VLOOKUP(D735,[1]DI!$A$4:$B$15000,2,FALSE),0)</f>
        <v>0</v>
      </c>
      <c r="F735" s="14">
        <f t="shared" ca="1" si="274"/>
        <v>1</v>
      </c>
      <c r="G735" s="70">
        <f t="shared" ca="1" si="275"/>
        <v>1.30934010340701</v>
      </c>
      <c r="H735" s="70">
        <f t="shared" ca="1" si="276"/>
        <v>1.30934010340701</v>
      </c>
      <c r="I735" s="14">
        <f t="shared" ca="1" si="277"/>
        <v>1</v>
      </c>
      <c r="J735" s="13">
        <f t="shared" si="290"/>
        <v>2.69E-2</v>
      </c>
      <c r="K735" s="29">
        <f t="shared" si="278"/>
        <v>45930</v>
      </c>
      <c r="L735" s="2">
        <f t="shared" si="279"/>
        <v>10</v>
      </c>
      <c r="M735" s="17">
        <f t="shared" si="280"/>
        <v>10</v>
      </c>
      <c r="N735" s="12">
        <f t="shared" si="281"/>
        <v>1.00105391</v>
      </c>
      <c r="O735" s="12">
        <f t="shared" ca="1" si="282"/>
        <v>1.00105391</v>
      </c>
      <c r="P735" s="17">
        <f t="shared" si="283"/>
        <v>0</v>
      </c>
      <c r="Q735" s="14">
        <f t="shared" ca="1" si="284"/>
        <v>1.05390999</v>
      </c>
      <c r="R735" s="20">
        <f t="shared" si="288"/>
        <v>0</v>
      </c>
      <c r="S735" s="14">
        <f t="shared" si="285"/>
        <v>0</v>
      </c>
      <c r="T735" s="4" t="str">
        <f t="shared" si="286"/>
        <v>J=</v>
      </c>
      <c r="U735" s="29">
        <f t="shared" si="287"/>
        <v>45960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67">
        <f t="shared" si="291"/>
        <v>45945</v>
      </c>
      <c r="B736" s="68" t="str">
        <f t="shared" ca="1" si="272"/>
        <v>n.d</v>
      </c>
      <c r="C736" s="14">
        <f t="shared" si="273"/>
        <v>1000</v>
      </c>
      <c r="D736" s="58">
        <f t="shared" si="289"/>
        <v>45940</v>
      </c>
      <c r="E736" s="57">
        <f ca="1">IF(D736&lt;$B$1,VLOOKUP(D736,[1]DI!$A$4:$B$15000,2,FALSE),0)</f>
        <v>0</v>
      </c>
      <c r="F736" s="14">
        <f t="shared" ca="1" si="274"/>
        <v>1</v>
      </c>
      <c r="G736" s="70">
        <f t="shared" ca="1" si="275"/>
        <v>1.30934010340701</v>
      </c>
      <c r="H736" s="70">
        <f t="shared" ca="1" si="276"/>
        <v>1.30934010340701</v>
      </c>
      <c r="I736" s="14">
        <f t="shared" ca="1" si="277"/>
        <v>1</v>
      </c>
      <c r="J736" s="13">
        <f t="shared" si="290"/>
        <v>2.69E-2</v>
      </c>
      <c r="K736" s="29">
        <f t="shared" si="278"/>
        <v>45930</v>
      </c>
      <c r="L736" s="2">
        <f t="shared" si="279"/>
        <v>11</v>
      </c>
      <c r="M736" s="17">
        <f t="shared" si="280"/>
        <v>11</v>
      </c>
      <c r="N736" s="12">
        <f t="shared" si="281"/>
        <v>1.0011593620000001</v>
      </c>
      <c r="O736" s="12">
        <f t="shared" ca="1" si="282"/>
        <v>1.0011593620000001</v>
      </c>
      <c r="P736" s="17">
        <f t="shared" si="283"/>
        <v>0</v>
      </c>
      <c r="Q736" s="14">
        <f t="shared" ca="1" si="284"/>
        <v>1.159362</v>
      </c>
      <c r="R736" s="20">
        <f t="shared" si="288"/>
        <v>0</v>
      </c>
      <c r="S736" s="14">
        <f t="shared" si="285"/>
        <v>0</v>
      </c>
      <c r="T736" s="4" t="str">
        <f t="shared" si="286"/>
        <v>J=</v>
      </c>
      <c r="U736" s="29">
        <f t="shared" si="287"/>
        <v>45960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67">
        <f t="shared" si="291"/>
        <v>45946</v>
      </c>
      <c r="B737" s="68" t="str">
        <f t="shared" ca="1" si="272"/>
        <v>n.d</v>
      </c>
      <c r="C737" s="14">
        <f t="shared" si="273"/>
        <v>1000</v>
      </c>
      <c r="D737" s="58">
        <f t="shared" si="289"/>
        <v>45943</v>
      </c>
      <c r="E737" s="57">
        <f ca="1">IF(D737&lt;$B$1,VLOOKUP(D737,[1]DI!$A$4:$B$15000,2,FALSE),0)</f>
        <v>0</v>
      </c>
      <c r="F737" s="14">
        <f t="shared" ca="1" si="274"/>
        <v>1</v>
      </c>
      <c r="G737" s="70">
        <f t="shared" ca="1" si="275"/>
        <v>1.30934010340701</v>
      </c>
      <c r="H737" s="70">
        <f t="shared" ca="1" si="276"/>
        <v>1.30934010340701</v>
      </c>
      <c r="I737" s="14">
        <f t="shared" ca="1" si="277"/>
        <v>1</v>
      </c>
      <c r="J737" s="13">
        <f t="shared" si="290"/>
        <v>2.69E-2</v>
      </c>
      <c r="K737" s="29">
        <f t="shared" si="278"/>
        <v>45930</v>
      </c>
      <c r="L737" s="2">
        <f t="shared" si="279"/>
        <v>12</v>
      </c>
      <c r="M737" s="17">
        <f t="shared" si="280"/>
        <v>12</v>
      </c>
      <c r="N737" s="12">
        <f t="shared" si="281"/>
        <v>1.0012648260000001</v>
      </c>
      <c r="O737" s="12">
        <f t="shared" ca="1" si="282"/>
        <v>1.0012648260000001</v>
      </c>
      <c r="P737" s="17">
        <f t="shared" si="283"/>
        <v>0</v>
      </c>
      <c r="Q737" s="14">
        <f t="shared" ca="1" si="284"/>
        <v>1.264826</v>
      </c>
      <c r="R737" s="20">
        <f t="shared" si="288"/>
        <v>0</v>
      </c>
      <c r="S737" s="14">
        <f t="shared" si="285"/>
        <v>0</v>
      </c>
      <c r="T737" s="4" t="str">
        <f t="shared" si="286"/>
        <v>J=</v>
      </c>
      <c r="U737" s="29">
        <f t="shared" si="287"/>
        <v>45960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67">
        <f t="shared" si="291"/>
        <v>45947</v>
      </c>
      <c r="B738" s="68" t="str">
        <f t="shared" ca="1" si="272"/>
        <v>n.d</v>
      </c>
      <c r="C738" s="14">
        <f t="shared" si="273"/>
        <v>1000</v>
      </c>
      <c r="D738" s="58">
        <f t="shared" si="289"/>
        <v>45944</v>
      </c>
      <c r="E738" s="57">
        <f ca="1">IF(D738&lt;$B$1,VLOOKUP(D738,[1]DI!$A$4:$B$15000,2,FALSE),0)</f>
        <v>0</v>
      </c>
      <c r="F738" s="14">
        <f t="shared" ca="1" si="274"/>
        <v>1</v>
      </c>
      <c r="G738" s="70">
        <f t="shared" ca="1" si="275"/>
        <v>1.30934010340701</v>
      </c>
      <c r="H738" s="70">
        <f t="shared" ca="1" si="276"/>
        <v>1.30934010340701</v>
      </c>
      <c r="I738" s="14">
        <f t="shared" ca="1" si="277"/>
        <v>1</v>
      </c>
      <c r="J738" s="13">
        <f t="shared" si="290"/>
        <v>2.69E-2</v>
      </c>
      <c r="K738" s="29">
        <f t="shared" si="278"/>
        <v>45930</v>
      </c>
      <c r="L738" s="2">
        <f t="shared" si="279"/>
        <v>13</v>
      </c>
      <c r="M738" s="17">
        <f t="shared" si="280"/>
        <v>13</v>
      </c>
      <c r="N738" s="12">
        <f t="shared" si="281"/>
        <v>1.0013703</v>
      </c>
      <c r="O738" s="12">
        <f t="shared" ca="1" si="282"/>
        <v>1.0013703</v>
      </c>
      <c r="P738" s="17">
        <f t="shared" si="283"/>
        <v>0</v>
      </c>
      <c r="Q738" s="14">
        <f t="shared" ca="1" si="284"/>
        <v>1.3703000000000001</v>
      </c>
      <c r="R738" s="20">
        <f t="shared" si="288"/>
        <v>0</v>
      </c>
      <c r="S738" s="14">
        <f t="shared" si="285"/>
        <v>0</v>
      </c>
      <c r="T738" s="4" t="str">
        <f t="shared" si="286"/>
        <v>J=</v>
      </c>
      <c r="U738" s="29">
        <f t="shared" si="287"/>
        <v>45960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67">
        <f t="shared" si="291"/>
        <v>45950</v>
      </c>
      <c r="B739" s="68" t="str">
        <f t="shared" ca="1" si="272"/>
        <v>n.d</v>
      </c>
      <c r="C739" s="14">
        <f t="shared" si="273"/>
        <v>1000</v>
      </c>
      <c r="D739" s="58">
        <f t="shared" si="289"/>
        <v>45945</v>
      </c>
      <c r="E739" s="57">
        <f ca="1">IF(D739&lt;$B$1,VLOOKUP(D739,[1]DI!$A$4:$B$15000,2,FALSE),0)</f>
        <v>0</v>
      </c>
      <c r="F739" s="14">
        <f t="shared" ca="1" si="274"/>
        <v>1</v>
      </c>
      <c r="G739" s="70">
        <f t="shared" ca="1" si="275"/>
        <v>1.30934010340701</v>
      </c>
      <c r="H739" s="70">
        <f t="shared" ca="1" si="276"/>
        <v>1.30934010340701</v>
      </c>
      <c r="I739" s="14">
        <f t="shared" ca="1" si="277"/>
        <v>1</v>
      </c>
      <c r="J739" s="13">
        <f t="shared" si="290"/>
        <v>2.69E-2</v>
      </c>
      <c r="K739" s="29">
        <f t="shared" si="278"/>
        <v>45930</v>
      </c>
      <c r="L739" s="2">
        <f t="shared" si="279"/>
        <v>14</v>
      </c>
      <c r="M739" s="17">
        <f t="shared" si="280"/>
        <v>14</v>
      </c>
      <c r="N739" s="12">
        <f t="shared" si="281"/>
        <v>1.001475785</v>
      </c>
      <c r="O739" s="12">
        <f t="shared" ca="1" si="282"/>
        <v>1.001475785</v>
      </c>
      <c r="P739" s="17">
        <f t="shared" si="283"/>
        <v>0</v>
      </c>
      <c r="Q739" s="14">
        <f t="shared" ca="1" si="284"/>
        <v>1.4757849999999999</v>
      </c>
      <c r="R739" s="20">
        <f t="shared" si="288"/>
        <v>0</v>
      </c>
      <c r="S739" s="14">
        <f t="shared" si="285"/>
        <v>0</v>
      </c>
      <c r="T739" s="4" t="str">
        <f t="shared" si="286"/>
        <v>J=</v>
      </c>
      <c r="U739" s="29">
        <f t="shared" si="287"/>
        <v>45960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67">
        <f t="shared" si="291"/>
        <v>45951</v>
      </c>
      <c r="B740" s="68" t="str">
        <f t="shared" ca="1" si="272"/>
        <v>n.d</v>
      </c>
      <c r="C740" s="14">
        <f t="shared" si="273"/>
        <v>1000</v>
      </c>
      <c r="D740" s="58">
        <f t="shared" si="289"/>
        <v>45946</v>
      </c>
      <c r="E740" s="57">
        <f ca="1">IF(D740&lt;$B$1,VLOOKUP(D740,[1]DI!$A$4:$B$15000,2,FALSE),0)</f>
        <v>0</v>
      </c>
      <c r="F740" s="14">
        <f t="shared" ca="1" si="274"/>
        <v>1</v>
      </c>
      <c r="G740" s="70">
        <f t="shared" ca="1" si="275"/>
        <v>1.30934010340701</v>
      </c>
      <c r="H740" s="70">
        <f t="shared" ca="1" si="276"/>
        <v>1.30934010340701</v>
      </c>
      <c r="I740" s="14">
        <f t="shared" ca="1" si="277"/>
        <v>1</v>
      </c>
      <c r="J740" s="13">
        <f t="shared" si="290"/>
        <v>2.69E-2</v>
      </c>
      <c r="K740" s="29">
        <f t="shared" si="278"/>
        <v>45930</v>
      </c>
      <c r="L740" s="2">
        <f t="shared" si="279"/>
        <v>15</v>
      </c>
      <c r="M740" s="17">
        <f t="shared" si="280"/>
        <v>15</v>
      </c>
      <c r="N740" s="12">
        <f t="shared" si="281"/>
        <v>1.0015812820000001</v>
      </c>
      <c r="O740" s="12">
        <f t="shared" ca="1" si="282"/>
        <v>1.0015812820000001</v>
      </c>
      <c r="P740" s="17">
        <f t="shared" si="283"/>
        <v>0</v>
      </c>
      <c r="Q740" s="14">
        <f t="shared" ca="1" si="284"/>
        <v>1.5812820000000001</v>
      </c>
      <c r="R740" s="20">
        <f t="shared" si="288"/>
        <v>0</v>
      </c>
      <c r="S740" s="14">
        <f t="shared" si="285"/>
        <v>0</v>
      </c>
      <c r="T740" s="4" t="str">
        <f t="shared" si="286"/>
        <v>J=</v>
      </c>
      <c r="U740" s="29">
        <f t="shared" si="287"/>
        <v>45960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67">
        <f t="shared" si="291"/>
        <v>45952</v>
      </c>
      <c r="B741" s="68" t="str">
        <f t="shared" ca="1" si="272"/>
        <v>n.d</v>
      </c>
      <c r="C741" s="14">
        <f t="shared" si="273"/>
        <v>1000</v>
      </c>
      <c r="D741" s="58">
        <f t="shared" si="289"/>
        <v>45947</v>
      </c>
      <c r="E741" s="57">
        <f ca="1">IF(D741&lt;$B$1,VLOOKUP(D741,[1]DI!$A$4:$B$15000,2,FALSE),0)</f>
        <v>0</v>
      </c>
      <c r="F741" s="14">
        <f t="shared" ca="1" si="274"/>
        <v>1</v>
      </c>
      <c r="G741" s="70">
        <f t="shared" ca="1" si="275"/>
        <v>1.30934010340701</v>
      </c>
      <c r="H741" s="70">
        <f t="shared" ca="1" si="276"/>
        <v>1.30934010340701</v>
      </c>
      <c r="I741" s="14">
        <f t="shared" ca="1" si="277"/>
        <v>1</v>
      </c>
      <c r="J741" s="13">
        <f t="shared" si="290"/>
        <v>2.69E-2</v>
      </c>
      <c r="K741" s="29">
        <f t="shared" si="278"/>
        <v>45930</v>
      </c>
      <c r="L741" s="2">
        <f t="shared" si="279"/>
        <v>16</v>
      </c>
      <c r="M741" s="17">
        <f t="shared" si="280"/>
        <v>16</v>
      </c>
      <c r="N741" s="12">
        <f t="shared" si="281"/>
        <v>1.0016867899999999</v>
      </c>
      <c r="O741" s="12">
        <f t="shared" ca="1" si="282"/>
        <v>1.0016867899999999</v>
      </c>
      <c r="P741" s="17">
        <f t="shared" si="283"/>
        <v>0</v>
      </c>
      <c r="Q741" s="14">
        <f t="shared" ca="1" si="284"/>
        <v>1.6867899900000001</v>
      </c>
      <c r="R741" s="20">
        <f t="shared" si="288"/>
        <v>0</v>
      </c>
      <c r="S741" s="14">
        <f t="shared" si="285"/>
        <v>0</v>
      </c>
      <c r="T741" s="4" t="str">
        <f t="shared" si="286"/>
        <v>J=</v>
      </c>
      <c r="U741" s="29">
        <f t="shared" si="287"/>
        <v>45960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67">
        <f t="shared" si="291"/>
        <v>45953</v>
      </c>
      <c r="B742" s="68" t="str">
        <f t="shared" ca="1" si="272"/>
        <v>n.d</v>
      </c>
      <c r="C742" s="14">
        <f t="shared" si="273"/>
        <v>1000</v>
      </c>
      <c r="D742" s="58">
        <f t="shared" si="289"/>
        <v>45950</v>
      </c>
      <c r="E742" s="57">
        <f ca="1">IF(D742&lt;$B$1,VLOOKUP(D742,[1]DI!$A$4:$B$15000,2,FALSE),0)</f>
        <v>0</v>
      </c>
      <c r="F742" s="14">
        <f t="shared" ca="1" si="274"/>
        <v>1</v>
      </c>
      <c r="G742" s="70">
        <f t="shared" ca="1" si="275"/>
        <v>1.30934010340701</v>
      </c>
      <c r="H742" s="70">
        <f t="shared" ca="1" si="276"/>
        <v>1.30934010340701</v>
      </c>
      <c r="I742" s="14">
        <f t="shared" ca="1" si="277"/>
        <v>1</v>
      </c>
      <c r="J742" s="13">
        <f t="shared" si="290"/>
        <v>2.69E-2</v>
      </c>
      <c r="K742" s="29">
        <f t="shared" si="278"/>
        <v>45930</v>
      </c>
      <c r="L742" s="2">
        <f t="shared" si="279"/>
        <v>17</v>
      </c>
      <c r="M742" s="17">
        <f t="shared" si="280"/>
        <v>17</v>
      </c>
      <c r="N742" s="12">
        <f t="shared" si="281"/>
        <v>1.001792308</v>
      </c>
      <c r="O742" s="12">
        <f t="shared" ca="1" si="282"/>
        <v>1.001792308</v>
      </c>
      <c r="P742" s="17">
        <f t="shared" si="283"/>
        <v>0</v>
      </c>
      <c r="Q742" s="14">
        <f t="shared" ca="1" si="284"/>
        <v>1.7923079900000001</v>
      </c>
      <c r="R742" s="20">
        <f t="shared" si="288"/>
        <v>0</v>
      </c>
      <c r="S742" s="14">
        <f t="shared" si="285"/>
        <v>0</v>
      </c>
      <c r="T742" s="4" t="str">
        <f t="shared" si="286"/>
        <v>J=</v>
      </c>
      <c r="U742" s="29">
        <f t="shared" si="287"/>
        <v>45960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67">
        <f t="shared" si="291"/>
        <v>45954</v>
      </c>
      <c r="B743" s="68" t="str">
        <f t="shared" ca="1" si="272"/>
        <v>n.d</v>
      </c>
      <c r="C743" s="14">
        <f t="shared" si="273"/>
        <v>1000</v>
      </c>
      <c r="D743" s="58">
        <f t="shared" si="289"/>
        <v>45951</v>
      </c>
      <c r="E743" s="57">
        <f ca="1">IF(D743&lt;$B$1,VLOOKUP(D743,[1]DI!$A$4:$B$15000,2,FALSE),0)</f>
        <v>0</v>
      </c>
      <c r="F743" s="14">
        <f t="shared" ca="1" si="274"/>
        <v>1</v>
      </c>
      <c r="G743" s="70">
        <f t="shared" ca="1" si="275"/>
        <v>1.30934010340701</v>
      </c>
      <c r="H743" s="70">
        <f t="shared" ca="1" si="276"/>
        <v>1.30934010340701</v>
      </c>
      <c r="I743" s="14">
        <f t="shared" ca="1" si="277"/>
        <v>1</v>
      </c>
      <c r="J743" s="13">
        <f t="shared" si="290"/>
        <v>2.69E-2</v>
      </c>
      <c r="K743" s="29">
        <f t="shared" si="278"/>
        <v>45930</v>
      </c>
      <c r="L743" s="2">
        <f t="shared" si="279"/>
        <v>18</v>
      </c>
      <c r="M743" s="17">
        <f t="shared" si="280"/>
        <v>18</v>
      </c>
      <c r="N743" s="12">
        <f t="shared" si="281"/>
        <v>1.0018978380000001</v>
      </c>
      <c r="O743" s="12">
        <f t="shared" ca="1" si="282"/>
        <v>1.0018978380000001</v>
      </c>
      <c r="P743" s="17">
        <f t="shared" si="283"/>
        <v>0</v>
      </c>
      <c r="Q743" s="14">
        <f t="shared" ca="1" si="284"/>
        <v>1.8978379999999999</v>
      </c>
      <c r="R743" s="20">
        <f t="shared" si="288"/>
        <v>0</v>
      </c>
      <c r="S743" s="14">
        <f t="shared" si="285"/>
        <v>0</v>
      </c>
      <c r="T743" s="4" t="str">
        <f t="shared" si="286"/>
        <v>J=</v>
      </c>
      <c r="U743" s="29">
        <f t="shared" si="287"/>
        <v>45960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67">
        <f t="shared" si="291"/>
        <v>45957</v>
      </c>
      <c r="B744" s="68" t="str">
        <f t="shared" ca="1" si="272"/>
        <v>n.d</v>
      </c>
      <c r="C744" s="14">
        <f t="shared" si="273"/>
        <v>1000</v>
      </c>
      <c r="D744" s="58">
        <f t="shared" si="289"/>
        <v>45952</v>
      </c>
      <c r="E744" s="57">
        <f ca="1">IF(D744&lt;$B$1,VLOOKUP(D744,[1]DI!$A$4:$B$15000,2,FALSE),0)</f>
        <v>0</v>
      </c>
      <c r="F744" s="14">
        <f t="shared" ca="1" si="274"/>
        <v>1</v>
      </c>
      <c r="G744" s="70">
        <f t="shared" ca="1" si="275"/>
        <v>1.30934010340701</v>
      </c>
      <c r="H744" s="70">
        <f t="shared" ca="1" si="276"/>
        <v>1.30934010340701</v>
      </c>
      <c r="I744" s="14">
        <f t="shared" ca="1" si="277"/>
        <v>1</v>
      </c>
      <c r="J744" s="13">
        <f t="shared" si="290"/>
        <v>2.69E-2</v>
      </c>
      <c r="K744" s="29">
        <f t="shared" si="278"/>
        <v>45930</v>
      </c>
      <c r="L744" s="2">
        <f t="shared" si="279"/>
        <v>19</v>
      </c>
      <c r="M744" s="17">
        <f t="shared" si="280"/>
        <v>19</v>
      </c>
      <c r="N744" s="12">
        <f t="shared" si="281"/>
        <v>1.002003379</v>
      </c>
      <c r="O744" s="12">
        <f t="shared" ca="1" si="282"/>
        <v>1.002003379</v>
      </c>
      <c r="P744" s="17">
        <f t="shared" si="283"/>
        <v>0</v>
      </c>
      <c r="Q744" s="14">
        <f t="shared" ca="1" si="284"/>
        <v>2.0033789999999998</v>
      </c>
      <c r="R744" s="20">
        <f t="shared" si="288"/>
        <v>0</v>
      </c>
      <c r="S744" s="14">
        <f t="shared" si="285"/>
        <v>0</v>
      </c>
      <c r="T744" s="4" t="str">
        <f t="shared" si="286"/>
        <v>J=</v>
      </c>
      <c r="U744" s="29">
        <f t="shared" si="287"/>
        <v>45960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67">
        <f t="shared" si="291"/>
        <v>45958</v>
      </c>
      <c r="B745" s="68" t="str">
        <f t="shared" ca="1" si="272"/>
        <v>n.d</v>
      </c>
      <c r="C745" s="14">
        <f t="shared" si="273"/>
        <v>1000</v>
      </c>
      <c r="D745" s="58">
        <f t="shared" si="289"/>
        <v>45953</v>
      </c>
      <c r="E745" s="57">
        <f ca="1">IF(D745&lt;$B$1,VLOOKUP(D745,[1]DI!$A$4:$B$15000,2,FALSE),0)</f>
        <v>0</v>
      </c>
      <c r="F745" s="14">
        <f t="shared" ca="1" si="274"/>
        <v>1</v>
      </c>
      <c r="G745" s="70">
        <f t="shared" ca="1" si="275"/>
        <v>1.30934010340701</v>
      </c>
      <c r="H745" s="70">
        <f t="shared" ca="1" si="276"/>
        <v>1.30934010340701</v>
      </c>
      <c r="I745" s="14">
        <f t="shared" ca="1" si="277"/>
        <v>1</v>
      </c>
      <c r="J745" s="13">
        <f t="shared" si="290"/>
        <v>2.69E-2</v>
      </c>
      <c r="K745" s="29">
        <f t="shared" si="278"/>
        <v>45930</v>
      </c>
      <c r="L745" s="2">
        <f t="shared" si="279"/>
        <v>20</v>
      </c>
      <c r="M745" s="17">
        <f t="shared" si="280"/>
        <v>20</v>
      </c>
      <c r="N745" s="12">
        <f t="shared" si="281"/>
        <v>1.002108931</v>
      </c>
      <c r="O745" s="12">
        <f t="shared" ca="1" si="282"/>
        <v>1.002108931</v>
      </c>
      <c r="P745" s="17">
        <f t="shared" si="283"/>
        <v>0</v>
      </c>
      <c r="Q745" s="14">
        <f t="shared" ca="1" si="284"/>
        <v>2.1089309900000002</v>
      </c>
      <c r="R745" s="20">
        <f t="shared" si="288"/>
        <v>0</v>
      </c>
      <c r="S745" s="14">
        <f t="shared" si="285"/>
        <v>0</v>
      </c>
      <c r="T745" s="4" t="str">
        <f t="shared" si="286"/>
        <v>J=</v>
      </c>
      <c r="U745" s="29">
        <f t="shared" si="287"/>
        <v>45960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67">
        <f t="shared" si="291"/>
        <v>45959</v>
      </c>
      <c r="B746" s="68" t="str">
        <f t="shared" ca="1" si="272"/>
        <v>n.d</v>
      </c>
      <c r="C746" s="14">
        <f t="shared" si="273"/>
        <v>1000</v>
      </c>
      <c r="D746" s="58">
        <f t="shared" si="289"/>
        <v>45954</v>
      </c>
      <c r="E746" s="57">
        <f ca="1">IF(D746&lt;$B$1,VLOOKUP(D746,[1]DI!$A$4:$B$15000,2,FALSE),0)</f>
        <v>0</v>
      </c>
      <c r="F746" s="14">
        <f t="shared" ca="1" si="274"/>
        <v>1</v>
      </c>
      <c r="G746" s="70">
        <f t="shared" ca="1" si="275"/>
        <v>1.30934010340701</v>
      </c>
      <c r="H746" s="70">
        <f t="shared" ca="1" si="276"/>
        <v>1.30934010340701</v>
      </c>
      <c r="I746" s="14">
        <f t="shared" ca="1" si="277"/>
        <v>1</v>
      </c>
      <c r="J746" s="13">
        <f t="shared" si="290"/>
        <v>2.69E-2</v>
      </c>
      <c r="K746" s="29">
        <f t="shared" si="278"/>
        <v>45930</v>
      </c>
      <c r="L746" s="2">
        <f t="shared" si="279"/>
        <v>21</v>
      </c>
      <c r="M746" s="17">
        <f t="shared" si="280"/>
        <v>21</v>
      </c>
      <c r="N746" s="12">
        <f t="shared" si="281"/>
        <v>1.002214495</v>
      </c>
      <c r="O746" s="12">
        <f t="shared" ca="1" si="282"/>
        <v>1.002214495</v>
      </c>
      <c r="P746" s="17">
        <f t="shared" si="283"/>
        <v>0</v>
      </c>
      <c r="Q746" s="14">
        <f t="shared" ca="1" si="284"/>
        <v>2.2144949999999999</v>
      </c>
      <c r="R746" s="20">
        <f t="shared" si="288"/>
        <v>0</v>
      </c>
      <c r="S746" s="14">
        <f t="shared" si="285"/>
        <v>0</v>
      </c>
      <c r="T746" s="4" t="str">
        <f t="shared" si="286"/>
        <v>J=</v>
      </c>
      <c r="U746" s="29">
        <f t="shared" si="287"/>
        <v>45960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67">
        <f t="shared" si="291"/>
        <v>45960</v>
      </c>
      <c r="B747" s="68" t="str">
        <f t="shared" ca="1" si="272"/>
        <v>n.d</v>
      </c>
      <c r="C747" s="14">
        <f t="shared" si="273"/>
        <v>1000</v>
      </c>
      <c r="D747" s="58">
        <f t="shared" si="289"/>
        <v>45957</v>
      </c>
      <c r="E747" s="57">
        <f ca="1">IF(D747&lt;$B$1,VLOOKUP(D747,[1]DI!$A$4:$B$15000,2,FALSE),0)</f>
        <v>0</v>
      </c>
      <c r="F747" s="14">
        <f t="shared" ca="1" si="274"/>
        <v>1</v>
      </c>
      <c r="G747" s="70">
        <f t="shared" ca="1" si="275"/>
        <v>1.30934010340701</v>
      </c>
      <c r="H747" s="70">
        <f t="shared" ca="1" si="276"/>
        <v>1.30934010340701</v>
      </c>
      <c r="I747" s="14">
        <f t="shared" ca="1" si="277"/>
        <v>1</v>
      </c>
      <c r="J747" s="13">
        <f t="shared" si="290"/>
        <v>2.69E-2</v>
      </c>
      <c r="K747" s="29">
        <f t="shared" si="278"/>
        <v>45930</v>
      </c>
      <c r="L747" s="2">
        <f t="shared" si="279"/>
        <v>22</v>
      </c>
      <c r="M747" s="17">
        <f t="shared" si="280"/>
        <v>22</v>
      </c>
      <c r="N747" s="12">
        <f t="shared" si="281"/>
        <v>1.002320069</v>
      </c>
      <c r="O747" s="12">
        <f t="shared" ca="1" si="282"/>
        <v>1.002320069</v>
      </c>
      <c r="P747" s="17">
        <f t="shared" si="283"/>
        <v>11</v>
      </c>
      <c r="Q747" s="14">
        <f t="shared" ca="1" si="284"/>
        <v>2.3200690000000002</v>
      </c>
      <c r="R747" s="20">
        <f t="shared" si="288"/>
        <v>0</v>
      </c>
      <c r="S747" s="14">
        <f t="shared" si="285"/>
        <v>0</v>
      </c>
      <c r="T747" s="4" t="str">
        <f t="shared" si="286"/>
        <v>J=</v>
      </c>
      <c r="U747" s="29">
        <f t="shared" si="287"/>
        <v>45960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67">
        <f t="shared" si="291"/>
        <v>45961</v>
      </c>
      <c r="B748" s="68" t="str">
        <f t="shared" ca="1" si="272"/>
        <v>n.d</v>
      </c>
      <c r="C748" s="14">
        <f t="shared" si="273"/>
        <v>1000</v>
      </c>
      <c r="D748" s="58">
        <f t="shared" si="289"/>
        <v>45958</v>
      </c>
      <c r="E748" s="57">
        <f ca="1">IF(D748&lt;$B$1,VLOOKUP(D748,[1]DI!$A$4:$B$15000,2,FALSE),0)</f>
        <v>0</v>
      </c>
      <c r="F748" s="14">
        <f t="shared" ca="1" si="274"/>
        <v>1</v>
      </c>
      <c r="G748" s="70">
        <f t="shared" ca="1" si="275"/>
        <v>1.30934010340701</v>
      </c>
      <c r="H748" s="70">
        <f t="shared" ca="1" si="276"/>
        <v>1.30934010340701</v>
      </c>
      <c r="I748" s="14">
        <f t="shared" ca="1" si="277"/>
        <v>1</v>
      </c>
      <c r="J748" s="13">
        <f t="shared" si="290"/>
        <v>2.69E-2</v>
      </c>
      <c r="K748" s="29">
        <f t="shared" si="278"/>
        <v>45960</v>
      </c>
      <c r="L748" s="2">
        <f t="shared" si="279"/>
        <v>1</v>
      </c>
      <c r="M748" s="17">
        <f t="shared" si="280"/>
        <v>1</v>
      </c>
      <c r="N748" s="12">
        <f t="shared" si="281"/>
        <v>1.000105341</v>
      </c>
      <c r="O748" s="12">
        <f t="shared" ca="1" si="282"/>
        <v>1.000105341</v>
      </c>
      <c r="P748" s="17">
        <f t="shared" si="283"/>
        <v>0</v>
      </c>
      <c r="Q748" s="14">
        <f t="shared" ca="1" si="284"/>
        <v>0.105341</v>
      </c>
      <c r="R748" s="20">
        <f t="shared" si="288"/>
        <v>0</v>
      </c>
      <c r="S748" s="14">
        <f t="shared" si="285"/>
        <v>0</v>
      </c>
      <c r="T748" s="4" t="str">
        <f t="shared" si="286"/>
        <v>J=</v>
      </c>
      <c r="U748" s="29">
        <f t="shared" si="287"/>
        <v>45992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67">
        <f t="shared" si="291"/>
        <v>45964</v>
      </c>
      <c r="B749" s="68" t="str">
        <f t="shared" ca="1" si="272"/>
        <v>n.d</v>
      </c>
      <c r="C749" s="14">
        <f t="shared" si="273"/>
        <v>1000</v>
      </c>
      <c r="D749" s="58">
        <f t="shared" si="289"/>
        <v>45959</v>
      </c>
      <c r="E749" s="57">
        <f ca="1">IF(D749&lt;$B$1,VLOOKUP(D749,[1]DI!$A$4:$B$15000,2,FALSE),0)</f>
        <v>0</v>
      </c>
      <c r="F749" s="14">
        <f t="shared" ca="1" si="274"/>
        <v>1</v>
      </c>
      <c r="G749" s="70">
        <f t="shared" ca="1" si="275"/>
        <v>1.30934010340701</v>
      </c>
      <c r="H749" s="70">
        <f t="shared" ca="1" si="276"/>
        <v>1.30934010340701</v>
      </c>
      <c r="I749" s="14">
        <f t="shared" ca="1" si="277"/>
        <v>1</v>
      </c>
      <c r="J749" s="13">
        <f t="shared" si="290"/>
        <v>2.69E-2</v>
      </c>
      <c r="K749" s="29">
        <f t="shared" si="278"/>
        <v>45960</v>
      </c>
      <c r="L749" s="2">
        <f t="shared" si="279"/>
        <v>2</v>
      </c>
      <c r="M749" s="17">
        <f t="shared" si="280"/>
        <v>2</v>
      </c>
      <c r="N749" s="12">
        <f t="shared" si="281"/>
        <v>1.0002106930000001</v>
      </c>
      <c r="O749" s="12">
        <f t="shared" ca="1" si="282"/>
        <v>1.0002106930000001</v>
      </c>
      <c r="P749" s="17">
        <f t="shared" si="283"/>
        <v>0</v>
      </c>
      <c r="Q749" s="14">
        <f t="shared" ca="1" si="284"/>
        <v>0.21069299999999999</v>
      </c>
      <c r="R749" s="20">
        <f t="shared" si="288"/>
        <v>0</v>
      </c>
      <c r="S749" s="14">
        <f t="shared" si="285"/>
        <v>0</v>
      </c>
      <c r="T749" s="4" t="str">
        <f t="shared" si="286"/>
        <v>J=</v>
      </c>
      <c r="U749" s="29">
        <f t="shared" si="287"/>
        <v>45992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67">
        <f t="shared" si="291"/>
        <v>45965</v>
      </c>
      <c r="B750" s="68" t="str">
        <f t="shared" ca="1" si="272"/>
        <v>n.d</v>
      </c>
      <c r="C750" s="14">
        <f t="shared" si="273"/>
        <v>1000</v>
      </c>
      <c r="D750" s="58">
        <f t="shared" si="289"/>
        <v>45960</v>
      </c>
      <c r="E750" s="57">
        <f ca="1">IF(D750&lt;$B$1,VLOOKUP(D750,[1]DI!$A$4:$B$15000,2,FALSE),0)</f>
        <v>0</v>
      </c>
      <c r="F750" s="14">
        <f t="shared" ca="1" si="274"/>
        <v>1</v>
      </c>
      <c r="G750" s="70">
        <f t="shared" ca="1" si="275"/>
        <v>1.30934010340701</v>
      </c>
      <c r="H750" s="70">
        <f t="shared" ca="1" si="276"/>
        <v>1.30934010340701</v>
      </c>
      <c r="I750" s="14">
        <f t="shared" ca="1" si="277"/>
        <v>1</v>
      </c>
      <c r="J750" s="13">
        <f t="shared" si="290"/>
        <v>2.69E-2</v>
      </c>
      <c r="K750" s="29">
        <f t="shared" si="278"/>
        <v>45960</v>
      </c>
      <c r="L750" s="2">
        <f t="shared" si="279"/>
        <v>3</v>
      </c>
      <c r="M750" s="17">
        <f t="shared" si="280"/>
        <v>3</v>
      </c>
      <c r="N750" s="12">
        <f t="shared" si="281"/>
        <v>1.000316057</v>
      </c>
      <c r="O750" s="12">
        <f t="shared" ca="1" si="282"/>
        <v>1.000316057</v>
      </c>
      <c r="P750" s="17">
        <f t="shared" si="283"/>
        <v>0</v>
      </c>
      <c r="Q750" s="14">
        <f t="shared" ca="1" si="284"/>
        <v>0.31605699999999998</v>
      </c>
      <c r="R750" s="20">
        <f t="shared" si="288"/>
        <v>0</v>
      </c>
      <c r="S750" s="14">
        <f t="shared" si="285"/>
        <v>0</v>
      </c>
      <c r="T750" s="4" t="str">
        <f t="shared" si="286"/>
        <v>J=</v>
      </c>
      <c r="U750" s="29">
        <f t="shared" si="287"/>
        <v>45992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67">
        <f t="shared" si="291"/>
        <v>45966</v>
      </c>
      <c r="B751" s="68" t="str">
        <f t="shared" ca="1" si="272"/>
        <v>n.d</v>
      </c>
      <c r="C751" s="14">
        <f t="shared" si="273"/>
        <v>1000</v>
      </c>
      <c r="D751" s="58">
        <f t="shared" si="289"/>
        <v>45961</v>
      </c>
      <c r="E751" s="57">
        <f ca="1">IF(D751&lt;$B$1,VLOOKUP(D751,[1]DI!$A$4:$B$15000,2,FALSE),0)</f>
        <v>0</v>
      </c>
      <c r="F751" s="14">
        <f t="shared" ca="1" si="274"/>
        <v>1</v>
      </c>
      <c r="G751" s="70">
        <f t="shared" ca="1" si="275"/>
        <v>1.30934010340701</v>
      </c>
      <c r="H751" s="70">
        <f t="shared" ca="1" si="276"/>
        <v>1.30934010340701</v>
      </c>
      <c r="I751" s="14">
        <f t="shared" ca="1" si="277"/>
        <v>1</v>
      </c>
      <c r="J751" s="13">
        <f t="shared" si="290"/>
        <v>2.69E-2</v>
      </c>
      <c r="K751" s="29">
        <f t="shared" si="278"/>
        <v>45960</v>
      </c>
      <c r="L751" s="2">
        <f t="shared" si="279"/>
        <v>4</v>
      </c>
      <c r="M751" s="17">
        <f t="shared" si="280"/>
        <v>4</v>
      </c>
      <c r="N751" s="12">
        <f t="shared" si="281"/>
        <v>1.0004214309999999</v>
      </c>
      <c r="O751" s="12">
        <f t="shared" ca="1" si="282"/>
        <v>1.0004214309999999</v>
      </c>
      <c r="P751" s="17">
        <f t="shared" si="283"/>
        <v>0</v>
      </c>
      <c r="Q751" s="14">
        <f t="shared" ca="1" si="284"/>
        <v>0.42143099000000001</v>
      </c>
      <c r="R751" s="20">
        <f t="shared" si="288"/>
        <v>0</v>
      </c>
      <c r="S751" s="14">
        <f t="shared" si="285"/>
        <v>0</v>
      </c>
      <c r="T751" s="4" t="str">
        <f t="shared" si="286"/>
        <v>J=</v>
      </c>
      <c r="U751" s="29">
        <f t="shared" si="287"/>
        <v>45992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67">
        <f t="shared" si="291"/>
        <v>45967</v>
      </c>
      <c r="B752" s="68" t="str">
        <f t="shared" ca="1" si="272"/>
        <v>n.d</v>
      </c>
      <c r="C752" s="14">
        <f t="shared" si="273"/>
        <v>1000</v>
      </c>
      <c r="D752" s="58">
        <f t="shared" si="289"/>
        <v>45964</v>
      </c>
      <c r="E752" s="57">
        <f ca="1">IF(D752&lt;$B$1,VLOOKUP(D752,[1]DI!$A$4:$B$15000,2,FALSE),0)</f>
        <v>0</v>
      </c>
      <c r="F752" s="14">
        <f t="shared" ca="1" si="274"/>
        <v>1</v>
      </c>
      <c r="G752" s="70">
        <f t="shared" ca="1" si="275"/>
        <v>1.30934010340701</v>
      </c>
      <c r="H752" s="70">
        <f t="shared" ca="1" si="276"/>
        <v>1.30934010340701</v>
      </c>
      <c r="I752" s="14">
        <f t="shared" ca="1" si="277"/>
        <v>1</v>
      </c>
      <c r="J752" s="13">
        <f t="shared" si="290"/>
        <v>2.69E-2</v>
      </c>
      <c r="K752" s="29">
        <f t="shared" si="278"/>
        <v>45960</v>
      </c>
      <c r="L752" s="2">
        <f t="shared" si="279"/>
        <v>5</v>
      </c>
      <c r="M752" s="17">
        <f t="shared" si="280"/>
        <v>5</v>
      </c>
      <c r="N752" s="12">
        <f t="shared" si="281"/>
        <v>1.000526816</v>
      </c>
      <c r="O752" s="12">
        <f t="shared" ca="1" si="282"/>
        <v>1.000526816</v>
      </c>
      <c r="P752" s="17">
        <f t="shared" si="283"/>
        <v>0</v>
      </c>
      <c r="Q752" s="14">
        <f t="shared" ca="1" si="284"/>
        <v>0.52681599999999995</v>
      </c>
      <c r="R752" s="20">
        <f t="shared" si="288"/>
        <v>0</v>
      </c>
      <c r="S752" s="14">
        <f t="shared" si="285"/>
        <v>0</v>
      </c>
      <c r="T752" s="4" t="str">
        <f t="shared" si="286"/>
        <v>J=</v>
      </c>
      <c r="U752" s="29">
        <f t="shared" si="287"/>
        <v>45992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67">
        <f t="shared" si="291"/>
        <v>45968</v>
      </c>
      <c r="B753" s="68" t="str">
        <f t="shared" ca="1" si="272"/>
        <v>n.d</v>
      </c>
      <c r="C753" s="14">
        <f t="shared" si="273"/>
        <v>1000</v>
      </c>
      <c r="D753" s="58">
        <f t="shared" si="289"/>
        <v>45965</v>
      </c>
      <c r="E753" s="57">
        <f ca="1">IF(D753&lt;$B$1,VLOOKUP(D753,[1]DI!$A$4:$B$15000,2,FALSE),0)</f>
        <v>0</v>
      </c>
      <c r="F753" s="14">
        <f t="shared" ca="1" si="274"/>
        <v>1</v>
      </c>
      <c r="G753" s="70">
        <f t="shared" ca="1" si="275"/>
        <v>1.30934010340701</v>
      </c>
      <c r="H753" s="70">
        <f t="shared" ca="1" si="276"/>
        <v>1.30934010340701</v>
      </c>
      <c r="I753" s="14">
        <f t="shared" ca="1" si="277"/>
        <v>1</v>
      </c>
      <c r="J753" s="13">
        <f t="shared" si="290"/>
        <v>2.69E-2</v>
      </c>
      <c r="K753" s="29">
        <f t="shared" si="278"/>
        <v>45960</v>
      </c>
      <c r="L753" s="2">
        <f t="shared" si="279"/>
        <v>6</v>
      </c>
      <c r="M753" s="17">
        <f t="shared" si="280"/>
        <v>6</v>
      </c>
      <c r="N753" s="12">
        <f t="shared" si="281"/>
        <v>1.000632213</v>
      </c>
      <c r="O753" s="12">
        <f t="shared" ca="1" si="282"/>
        <v>1.000632213</v>
      </c>
      <c r="P753" s="17">
        <f t="shared" si="283"/>
        <v>0</v>
      </c>
      <c r="Q753" s="14">
        <f t="shared" ca="1" si="284"/>
        <v>0.63221300000000002</v>
      </c>
      <c r="R753" s="20">
        <f t="shared" si="288"/>
        <v>0</v>
      </c>
      <c r="S753" s="14">
        <f t="shared" si="285"/>
        <v>0</v>
      </c>
      <c r="T753" s="4" t="str">
        <f t="shared" si="286"/>
        <v>J=</v>
      </c>
      <c r="U753" s="29">
        <f t="shared" si="287"/>
        <v>45992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67">
        <f t="shared" si="291"/>
        <v>45971</v>
      </c>
      <c r="B754" s="68" t="str">
        <f t="shared" ca="1" si="272"/>
        <v>n.d</v>
      </c>
      <c r="C754" s="14">
        <f t="shared" si="273"/>
        <v>1000</v>
      </c>
      <c r="D754" s="58">
        <f t="shared" si="289"/>
        <v>45966</v>
      </c>
      <c r="E754" s="57">
        <f ca="1">IF(D754&lt;$B$1,VLOOKUP(D754,[1]DI!$A$4:$B$15000,2,FALSE),0)</f>
        <v>0</v>
      </c>
      <c r="F754" s="14">
        <f t="shared" ca="1" si="274"/>
        <v>1</v>
      </c>
      <c r="G754" s="70">
        <f t="shared" ca="1" si="275"/>
        <v>1.30934010340701</v>
      </c>
      <c r="H754" s="70">
        <f t="shared" ca="1" si="276"/>
        <v>1.30934010340701</v>
      </c>
      <c r="I754" s="14">
        <f t="shared" ca="1" si="277"/>
        <v>1</v>
      </c>
      <c r="J754" s="13">
        <f t="shared" si="290"/>
        <v>2.69E-2</v>
      </c>
      <c r="K754" s="29">
        <f t="shared" si="278"/>
        <v>45960</v>
      </c>
      <c r="L754" s="2">
        <f t="shared" si="279"/>
        <v>7</v>
      </c>
      <c r="M754" s="17">
        <f t="shared" si="280"/>
        <v>7</v>
      </c>
      <c r="N754" s="12">
        <f t="shared" si="281"/>
        <v>1.0007376210000001</v>
      </c>
      <c r="O754" s="12">
        <f t="shared" ca="1" si="282"/>
        <v>1.0007376210000001</v>
      </c>
      <c r="P754" s="17">
        <f t="shared" si="283"/>
        <v>0</v>
      </c>
      <c r="Q754" s="14">
        <f t="shared" ca="1" si="284"/>
        <v>0.73762099999999997</v>
      </c>
      <c r="R754" s="20">
        <f t="shared" si="288"/>
        <v>0</v>
      </c>
      <c r="S754" s="14">
        <f t="shared" si="285"/>
        <v>0</v>
      </c>
      <c r="T754" s="4" t="str">
        <f t="shared" si="286"/>
        <v>J=</v>
      </c>
      <c r="U754" s="29">
        <f t="shared" si="287"/>
        <v>45992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67">
        <f t="shared" si="291"/>
        <v>45972</v>
      </c>
      <c r="B755" s="68" t="str">
        <f t="shared" ca="1" si="272"/>
        <v>n.d</v>
      </c>
      <c r="C755" s="14">
        <f t="shared" si="273"/>
        <v>1000</v>
      </c>
      <c r="D755" s="58">
        <f t="shared" si="289"/>
        <v>45967</v>
      </c>
      <c r="E755" s="57">
        <f ca="1">IF(D755&lt;$B$1,VLOOKUP(D755,[1]DI!$A$4:$B$15000,2,FALSE),0)</f>
        <v>0</v>
      </c>
      <c r="F755" s="14">
        <f t="shared" ca="1" si="274"/>
        <v>1</v>
      </c>
      <c r="G755" s="70">
        <f t="shared" ca="1" si="275"/>
        <v>1.30934010340701</v>
      </c>
      <c r="H755" s="70">
        <f t="shared" ca="1" si="276"/>
        <v>1.30934010340701</v>
      </c>
      <c r="I755" s="14">
        <f t="shared" ca="1" si="277"/>
        <v>1</v>
      </c>
      <c r="J755" s="13">
        <f t="shared" si="290"/>
        <v>2.69E-2</v>
      </c>
      <c r="K755" s="29">
        <f t="shared" si="278"/>
        <v>45960</v>
      </c>
      <c r="L755" s="2">
        <f t="shared" si="279"/>
        <v>8</v>
      </c>
      <c r="M755" s="17">
        <f t="shared" si="280"/>
        <v>8</v>
      </c>
      <c r="N755" s="12">
        <f t="shared" si="281"/>
        <v>1.000843039</v>
      </c>
      <c r="O755" s="12">
        <f t="shared" ca="1" si="282"/>
        <v>1.000843039</v>
      </c>
      <c r="P755" s="17">
        <f t="shared" si="283"/>
        <v>0</v>
      </c>
      <c r="Q755" s="14">
        <f t="shared" ca="1" si="284"/>
        <v>0.84303899999999998</v>
      </c>
      <c r="R755" s="20">
        <f t="shared" si="288"/>
        <v>0</v>
      </c>
      <c r="S755" s="14">
        <f t="shared" si="285"/>
        <v>0</v>
      </c>
      <c r="T755" s="4" t="str">
        <f t="shared" si="286"/>
        <v>J=</v>
      </c>
      <c r="U755" s="29">
        <f t="shared" si="287"/>
        <v>45992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67">
        <f t="shared" si="291"/>
        <v>45973</v>
      </c>
      <c r="B756" s="68" t="str">
        <f t="shared" ca="1" si="272"/>
        <v>n.d</v>
      </c>
      <c r="C756" s="14">
        <f t="shared" si="273"/>
        <v>1000</v>
      </c>
      <c r="D756" s="58">
        <f t="shared" si="289"/>
        <v>45968</v>
      </c>
      <c r="E756" s="57">
        <f ca="1">IF(D756&lt;$B$1,VLOOKUP(D756,[1]DI!$A$4:$B$15000,2,FALSE),0)</f>
        <v>0</v>
      </c>
      <c r="F756" s="14">
        <f t="shared" ca="1" si="274"/>
        <v>1</v>
      </c>
      <c r="G756" s="70">
        <f t="shared" ca="1" si="275"/>
        <v>1.30934010340701</v>
      </c>
      <c r="H756" s="70">
        <f t="shared" ca="1" si="276"/>
        <v>1.30934010340701</v>
      </c>
      <c r="I756" s="14">
        <f t="shared" ca="1" si="277"/>
        <v>1</v>
      </c>
      <c r="J756" s="13">
        <f t="shared" si="290"/>
        <v>2.69E-2</v>
      </c>
      <c r="K756" s="29">
        <f t="shared" si="278"/>
        <v>45960</v>
      </c>
      <c r="L756" s="2">
        <f t="shared" si="279"/>
        <v>9</v>
      </c>
      <c r="M756" s="17">
        <f t="shared" si="280"/>
        <v>9</v>
      </c>
      <c r="N756" s="12">
        <f t="shared" si="281"/>
        <v>1.0009484689999999</v>
      </c>
      <c r="O756" s="12">
        <f t="shared" ca="1" si="282"/>
        <v>1.0009484689999999</v>
      </c>
      <c r="P756" s="17">
        <f t="shared" si="283"/>
        <v>0</v>
      </c>
      <c r="Q756" s="14">
        <f t="shared" ca="1" si="284"/>
        <v>0.94846898999999996</v>
      </c>
      <c r="R756" s="20">
        <f t="shared" si="288"/>
        <v>0</v>
      </c>
      <c r="S756" s="14">
        <f t="shared" si="285"/>
        <v>0</v>
      </c>
      <c r="T756" s="4" t="str">
        <f t="shared" si="286"/>
        <v>J=</v>
      </c>
      <c r="U756" s="29">
        <f t="shared" si="287"/>
        <v>45992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67">
        <f t="shared" si="291"/>
        <v>45974</v>
      </c>
      <c r="B757" s="68" t="str">
        <f t="shared" ca="1" si="272"/>
        <v>n.d</v>
      </c>
      <c r="C757" s="14">
        <f t="shared" si="273"/>
        <v>1000</v>
      </c>
      <c r="D757" s="58">
        <f t="shared" si="289"/>
        <v>45971</v>
      </c>
      <c r="E757" s="57">
        <f ca="1">IF(D757&lt;$B$1,VLOOKUP(D757,[1]DI!$A$4:$B$15000,2,FALSE),0)</f>
        <v>0</v>
      </c>
      <c r="F757" s="14">
        <f t="shared" ca="1" si="274"/>
        <v>1</v>
      </c>
      <c r="G757" s="70">
        <f t="shared" ca="1" si="275"/>
        <v>1.30934010340701</v>
      </c>
      <c r="H757" s="70">
        <f t="shared" ca="1" si="276"/>
        <v>1.30934010340701</v>
      </c>
      <c r="I757" s="14">
        <f t="shared" ca="1" si="277"/>
        <v>1</v>
      </c>
      <c r="J757" s="13">
        <f t="shared" si="290"/>
        <v>2.69E-2</v>
      </c>
      <c r="K757" s="29">
        <f t="shared" si="278"/>
        <v>45960</v>
      </c>
      <c r="L757" s="2">
        <f t="shared" si="279"/>
        <v>10</v>
      </c>
      <c r="M757" s="17">
        <f t="shared" si="280"/>
        <v>10</v>
      </c>
      <c r="N757" s="12">
        <f t="shared" si="281"/>
        <v>1.00105391</v>
      </c>
      <c r="O757" s="12">
        <f t="shared" ca="1" si="282"/>
        <v>1.00105391</v>
      </c>
      <c r="P757" s="17">
        <f t="shared" si="283"/>
        <v>0</v>
      </c>
      <c r="Q757" s="14">
        <f t="shared" ca="1" si="284"/>
        <v>1.05390999</v>
      </c>
      <c r="R757" s="20">
        <f t="shared" si="288"/>
        <v>0</v>
      </c>
      <c r="S757" s="14">
        <f t="shared" si="285"/>
        <v>0</v>
      </c>
      <c r="T757" s="4" t="str">
        <f t="shared" si="286"/>
        <v>J=</v>
      </c>
      <c r="U757" s="29">
        <f t="shared" si="287"/>
        <v>45992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67">
        <f t="shared" si="291"/>
        <v>45975</v>
      </c>
      <c r="B758" s="68" t="str">
        <f t="shared" ca="1" si="272"/>
        <v>n.d</v>
      </c>
      <c r="C758" s="14">
        <f t="shared" si="273"/>
        <v>1000</v>
      </c>
      <c r="D758" s="58">
        <f t="shared" si="289"/>
        <v>45972</v>
      </c>
      <c r="E758" s="57">
        <f ca="1">IF(D758&lt;$B$1,VLOOKUP(D758,[1]DI!$A$4:$B$15000,2,FALSE),0)</f>
        <v>0</v>
      </c>
      <c r="F758" s="14">
        <f t="shared" ca="1" si="274"/>
        <v>1</v>
      </c>
      <c r="G758" s="70">
        <f t="shared" ca="1" si="275"/>
        <v>1.30934010340701</v>
      </c>
      <c r="H758" s="70">
        <f t="shared" ca="1" si="276"/>
        <v>1.30934010340701</v>
      </c>
      <c r="I758" s="14">
        <f t="shared" ca="1" si="277"/>
        <v>1</v>
      </c>
      <c r="J758" s="13">
        <f t="shared" si="290"/>
        <v>2.69E-2</v>
      </c>
      <c r="K758" s="29">
        <f t="shared" si="278"/>
        <v>45960</v>
      </c>
      <c r="L758" s="2">
        <f t="shared" si="279"/>
        <v>11</v>
      </c>
      <c r="M758" s="17">
        <f t="shared" si="280"/>
        <v>11</v>
      </c>
      <c r="N758" s="12">
        <f t="shared" si="281"/>
        <v>1.0011593620000001</v>
      </c>
      <c r="O758" s="12">
        <f t="shared" ca="1" si="282"/>
        <v>1.0011593620000001</v>
      </c>
      <c r="P758" s="17">
        <f t="shared" si="283"/>
        <v>0</v>
      </c>
      <c r="Q758" s="14">
        <f t="shared" ca="1" si="284"/>
        <v>1.159362</v>
      </c>
      <c r="R758" s="20">
        <f t="shared" si="288"/>
        <v>0</v>
      </c>
      <c r="S758" s="14">
        <f t="shared" si="285"/>
        <v>0</v>
      </c>
      <c r="T758" s="4" t="str">
        <f t="shared" si="286"/>
        <v>J=</v>
      </c>
      <c r="U758" s="29">
        <f t="shared" si="287"/>
        <v>45992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67">
        <f t="shared" si="291"/>
        <v>45978</v>
      </c>
      <c r="B759" s="68" t="str">
        <f t="shared" ca="1" si="272"/>
        <v>n.d</v>
      </c>
      <c r="C759" s="14">
        <f t="shared" si="273"/>
        <v>1000</v>
      </c>
      <c r="D759" s="58">
        <f t="shared" si="289"/>
        <v>45973</v>
      </c>
      <c r="E759" s="57">
        <f ca="1">IF(D759&lt;$B$1,VLOOKUP(D759,[1]DI!$A$4:$B$15000,2,FALSE),0)</f>
        <v>0</v>
      </c>
      <c r="F759" s="14">
        <f t="shared" ca="1" si="274"/>
        <v>1</v>
      </c>
      <c r="G759" s="70">
        <f t="shared" ca="1" si="275"/>
        <v>1.30934010340701</v>
      </c>
      <c r="H759" s="70">
        <f t="shared" ca="1" si="276"/>
        <v>1.30934010340701</v>
      </c>
      <c r="I759" s="14">
        <f t="shared" ca="1" si="277"/>
        <v>1</v>
      </c>
      <c r="J759" s="13">
        <f t="shared" si="290"/>
        <v>2.69E-2</v>
      </c>
      <c r="K759" s="29">
        <f t="shared" si="278"/>
        <v>45960</v>
      </c>
      <c r="L759" s="2">
        <f t="shared" si="279"/>
        <v>12</v>
      </c>
      <c r="M759" s="17">
        <f t="shared" si="280"/>
        <v>12</v>
      </c>
      <c r="N759" s="12">
        <f t="shared" si="281"/>
        <v>1.0012648260000001</v>
      </c>
      <c r="O759" s="12">
        <f t="shared" ca="1" si="282"/>
        <v>1.0012648260000001</v>
      </c>
      <c r="P759" s="17">
        <f t="shared" si="283"/>
        <v>0</v>
      </c>
      <c r="Q759" s="14">
        <f t="shared" ca="1" si="284"/>
        <v>1.264826</v>
      </c>
      <c r="R759" s="20">
        <f t="shared" si="288"/>
        <v>0</v>
      </c>
      <c r="S759" s="14">
        <f t="shared" si="285"/>
        <v>0</v>
      </c>
      <c r="T759" s="4" t="str">
        <f t="shared" si="286"/>
        <v>J=</v>
      </c>
      <c r="U759" s="29">
        <f t="shared" si="287"/>
        <v>45992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67">
        <f t="shared" si="291"/>
        <v>45979</v>
      </c>
      <c r="B760" s="68" t="str">
        <f t="shared" ca="1" si="272"/>
        <v>n.d</v>
      </c>
      <c r="C760" s="14">
        <f t="shared" si="273"/>
        <v>1000</v>
      </c>
      <c r="D760" s="58">
        <f t="shared" si="289"/>
        <v>45974</v>
      </c>
      <c r="E760" s="57">
        <f ca="1">IF(D760&lt;$B$1,VLOOKUP(D760,[1]DI!$A$4:$B$15000,2,FALSE),0)</f>
        <v>0</v>
      </c>
      <c r="F760" s="14">
        <f t="shared" ca="1" si="274"/>
        <v>1</v>
      </c>
      <c r="G760" s="70">
        <f t="shared" ca="1" si="275"/>
        <v>1.30934010340701</v>
      </c>
      <c r="H760" s="70">
        <f t="shared" ca="1" si="276"/>
        <v>1.30934010340701</v>
      </c>
      <c r="I760" s="14">
        <f t="shared" ca="1" si="277"/>
        <v>1</v>
      </c>
      <c r="J760" s="13">
        <f t="shared" si="290"/>
        <v>2.69E-2</v>
      </c>
      <c r="K760" s="29">
        <f t="shared" si="278"/>
        <v>45960</v>
      </c>
      <c r="L760" s="2">
        <f t="shared" si="279"/>
        <v>13</v>
      </c>
      <c r="M760" s="17">
        <f t="shared" si="280"/>
        <v>13</v>
      </c>
      <c r="N760" s="12">
        <f t="shared" si="281"/>
        <v>1.0013703</v>
      </c>
      <c r="O760" s="12">
        <f t="shared" ca="1" si="282"/>
        <v>1.0013703</v>
      </c>
      <c r="P760" s="17">
        <f t="shared" si="283"/>
        <v>0</v>
      </c>
      <c r="Q760" s="14">
        <f t="shared" ca="1" si="284"/>
        <v>1.3703000000000001</v>
      </c>
      <c r="R760" s="20">
        <f t="shared" si="288"/>
        <v>0</v>
      </c>
      <c r="S760" s="14">
        <f t="shared" si="285"/>
        <v>0</v>
      </c>
      <c r="T760" s="4" t="str">
        <f t="shared" si="286"/>
        <v>J=</v>
      </c>
      <c r="U760" s="29">
        <f t="shared" si="287"/>
        <v>45992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67">
        <f t="shared" si="291"/>
        <v>45980</v>
      </c>
      <c r="B761" s="68" t="str">
        <f t="shared" ca="1" si="272"/>
        <v>n.d</v>
      </c>
      <c r="C761" s="14">
        <f t="shared" si="273"/>
        <v>1000</v>
      </c>
      <c r="D761" s="58">
        <f t="shared" si="289"/>
        <v>45975</v>
      </c>
      <c r="E761" s="57">
        <f ca="1">IF(D761&lt;$B$1,VLOOKUP(D761,[1]DI!$A$4:$B$15000,2,FALSE),0)</f>
        <v>0</v>
      </c>
      <c r="F761" s="14">
        <f t="shared" ca="1" si="274"/>
        <v>1</v>
      </c>
      <c r="G761" s="70">
        <f t="shared" ca="1" si="275"/>
        <v>1.30934010340701</v>
      </c>
      <c r="H761" s="70">
        <f t="shared" ca="1" si="276"/>
        <v>1.30934010340701</v>
      </c>
      <c r="I761" s="14">
        <f t="shared" ca="1" si="277"/>
        <v>1</v>
      </c>
      <c r="J761" s="13">
        <f t="shared" si="290"/>
        <v>2.69E-2</v>
      </c>
      <c r="K761" s="29">
        <f t="shared" si="278"/>
        <v>45960</v>
      </c>
      <c r="L761" s="2">
        <f t="shared" si="279"/>
        <v>14</v>
      </c>
      <c r="M761" s="17">
        <f t="shared" si="280"/>
        <v>14</v>
      </c>
      <c r="N761" s="12">
        <f t="shared" si="281"/>
        <v>1.001475785</v>
      </c>
      <c r="O761" s="12">
        <f t="shared" ca="1" si="282"/>
        <v>1.001475785</v>
      </c>
      <c r="P761" s="17">
        <f t="shared" si="283"/>
        <v>0</v>
      </c>
      <c r="Q761" s="14">
        <f t="shared" ca="1" si="284"/>
        <v>1.4757849999999999</v>
      </c>
      <c r="R761" s="20">
        <f t="shared" si="288"/>
        <v>0</v>
      </c>
      <c r="S761" s="14">
        <f t="shared" si="285"/>
        <v>0</v>
      </c>
      <c r="T761" s="4" t="str">
        <f t="shared" si="286"/>
        <v>J=</v>
      </c>
      <c r="U761" s="29">
        <f t="shared" si="287"/>
        <v>45992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67">
        <f t="shared" si="291"/>
        <v>45982</v>
      </c>
      <c r="B762" s="68" t="str">
        <f t="shared" ca="1" si="272"/>
        <v>n.d</v>
      </c>
      <c r="C762" s="14">
        <f t="shared" si="273"/>
        <v>1000</v>
      </c>
      <c r="D762" s="58">
        <f t="shared" si="289"/>
        <v>45978</v>
      </c>
      <c r="E762" s="57">
        <f ca="1">IF(D762&lt;$B$1,VLOOKUP(D762,[1]DI!$A$4:$B$15000,2,FALSE),0)</f>
        <v>0</v>
      </c>
      <c r="F762" s="14">
        <f t="shared" ca="1" si="274"/>
        <v>1</v>
      </c>
      <c r="G762" s="70">
        <f t="shared" ca="1" si="275"/>
        <v>1.30934010340701</v>
      </c>
      <c r="H762" s="70">
        <f t="shared" ca="1" si="276"/>
        <v>1.30934010340701</v>
      </c>
      <c r="I762" s="14">
        <f t="shared" ca="1" si="277"/>
        <v>1</v>
      </c>
      <c r="J762" s="13">
        <f t="shared" si="290"/>
        <v>2.69E-2</v>
      </c>
      <c r="K762" s="29">
        <f t="shared" si="278"/>
        <v>45960</v>
      </c>
      <c r="L762" s="2">
        <f t="shared" si="279"/>
        <v>15</v>
      </c>
      <c r="M762" s="17">
        <f t="shared" si="280"/>
        <v>15</v>
      </c>
      <c r="N762" s="12">
        <f t="shared" si="281"/>
        <v>1.0015812820000001</v>
      </c>
      <c r="O762" s="12">
        <f t="shared" ca="1" si="282"/>
        <v>1.0015812820000001</v>
      </c>
      <c r="P762" s="17">
        <f t="shared" si="283"/>
        <v>0</v>
      </c>
      <c r="Q762" s="14">
        <f t="shared" ca="1" si="284"/>
        <v>1.5812820000000001</v>
      </c>
      <c r="R762" s="20">
        <f t="shared" si="288"/>
        <v>0</v>
      </c>
      <c r="S762" s="14">
        <f t="shared" si="285"/>
        <v>0</v>
      </c>
      <c r="T762" s="4" t="str">
        <f t="shared" si="286"/>
        <v>J=</v>
      </c>
      <c r="U762" s="29">
        <f t="shared" si="287"/>
        <v>45992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67">
        <f t="shared" si="291"/>
        <v>45985</v>
      </c>
      <c r="B763" s="68" t="str">
        <f t="shared" ca="1" si="272"/>
        <v>n.d</v>
      </c>
      <c r="C763" s="14">
        <f t="shared" si="273"/>
        <v>1000</v>
      </c>
      <c r="D763" s="58">
        <f t="shared" si="289"/>
        <v>45979</v>
      </c>
      <c r="E763" s="57">
        <f ca="1">IF(D763&lt;$B$1,VLOOKUP(D763,[1]DI!$A$4:$B$15000,2,FALSE),0)</f>
        <v>0</v>
      </c>
      <c r="F763" s="14">
        <f t="shared" ca="1" si="274"/>
        <v>1</v>
      </c>
      <c r="G763" s="70">
        <f t="shared" ca="1" si="275"/>
        <v>1.30934010340701</v>
      </c>
      <c r="H763" s="70">
        <f t="shared" ca="1" si="276"/>
        <v>1.30934010340701</v>
      </c>
      <c r="I763" s="14">
        <f t="shared" ca="1" si="277"/>
        <v>1</v>
      </c>
      <c r="J763" s="13">
        <f t="shared" si="290"/>
        <v>2.69E-2</v>
      </c>
      <c r="K763" s="29">
        <f t="shared" si="278"/>
        <v>45960</v>
      </c>
      <c r="L763" s="2">
        <f t="shared" si="279"/>
        <v>16</v>
      </c>
      <c r="M763" s="17">
        <f t="shared" si="280"/>
        <v>16</v>
      </c>
      <c r="N763" s="12">
        <f t="shared" si="281"/>
        <v>1.0016867899999999</v>
      </c>
      <c r="O763" s="12">
        <f t="shared" ca="1" si="282"/>
        <v>1.0016867899999999</v>
      </c>
      <c r="P763" s="17">
        <f t="shared" si="283"/>
        <v>0</v>
      </c>
      <c r="Q763" s="14">
        <f t="shared" ca="1" si="284"/>
        <v>1.6867899900000001</v>
      </c>
      <c r="R763" s="20">
        <f t="shared" si="288"/>
        <v>0</v>
      </c>
      <c r="S763" s="14">
        <f t="shared" si="285"/>
        <v>0</v>
      </c>
      <c r="T763" s="4" t="str">
        <f t="shared" si="286"/>
        <v>J=</v>
      </c>
      <c r="U763" s="29">
        <f t="shared" si="287"/>
        <v>45992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67">
        <f t="shared" si="291"/>
        <v>45986</v>
      </c>
      <c r="B764" s="68" t="str">
        <f t="shared" ca="1" si="272"/>
        <v>n.d</v>
      </c>
      <c r="C764" s="14">
        <f t="shared" si="273"/>
        <v>1000</v>
      </c>
      <c r="D764" s="58">
        <f t="shared" si="289"/>
        <v>45980</v>
      </c>
      <c r="E764" s="57">
        <f ca="1">IF(D764&lt;$B$1,VLOOKUP(D764,[1]DI!$A$4:$B$15000,2,FALSE),0)</f>
        <v>0</v>
      </c>
      <c r="F764" s="14">
        <f t="shared" ca="1" si="274"/>
        <v>1</v>
      </c>
      <c r="G764" s="70">
        <f t="shared" ca="1" si="275"/>
        <v>1.30934010340701</v>
      </c>
      <c r="H764" s="70">
        <f t="shared" ca="1" si="276"/>
        <v>1.30934010340701</v>
      </c>
      <c r="I764" s="14">
        <f t="shared" ca="1" si="277"/>
        <v>1</v>
      </c>
      <c r="J764" s="13">
        <f t="shared" si="290"/>
        <v>2.69E-2</v>
      </c>
      <c r="K764" s="29">
        <f t="shared" si="278"/>
        <v>45960</v>
      </c>
      <c r="L764" s="2">
        <f t="shared" si="279"/>
        <v>17</v>
      </c>
      <c r="M764" s="17">
        <f t="shared" si="280"/>
        <v>17</v>
      </c>
      <c r="N764" s="12">
        <f t="shared" si="281"/>
        <v>1.001792308</v>
      </c>
      <c r="O764" s="12">
        <f t="shared" ca="1" si="282"/>
        <v>1.001792308</v>
      </c>
      <c r="P764" s="17">
        <f t="shared" si="283"/>
        <v>0</v>
      </c>
      <c r="Q764" s="14">
        <f t="shared" ca="1" si="284"/>
        <v>1.7923079900000001</v>
      </c>
      <c r="R764" s="20">
        <f t="shared" si="288"/>
        <v>0</v>
      </c>
      <c r="S764" s="14">
        <f t="shared" si="285"/>
        <v>0</v>
      </c>
      <c r="T764" s="4" t="str">
        <f t="shared" si="286"/>
        <v>J=</v>
      </c>
      <c r="U764" s="29">
        <f t="shared" si="287"/>
        <v>45992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67">
        <f t="shared" si="291"/>
        <v>45987</v>
      </c>
      <c r="B765" s="68" t="str">
        <f t="shared" ca="1" si="272"/>
        <v>n.d</v>
      </c>
      <c r="C765" s="14">
        <f t="shared" si="273"/>
        <v>1000</v>
      </c>
      <c r="D765" s="58">
        <f t="shared" si="289"/>
        <v>45982</v>
      </c>
      <c r="E765" s="57">
        <f ca="1">IF(D765&lt;$B$1,VLOOKUP(D765,[1]DI!$A$4:$B$15000,2,FALSE),0)</f>
        <v>0</v>
      </c>
      <c r="F765" s="14">
        <f t="shared" ca="1" si="274"/>
        <v>1</v>
      </c>
      <c r="G765" s="70">
        <f t="shared" ca="1" si="275"/>
        <v>1.30934010340701</v>
      </c>
      <c r="H765" s="70">
        <f t="shared" ca="1" si="276"/>
        <v>1.30934010340701</v>
      </c>
      <c r="I765" s="14">
        <f t="shared" ca="1" si="277"/>
        <v>1</v>
      </c>
      <c r="J765" s="13">
        <f t="shared" si="290"/>
        <v>2.69E-2</v>
      </c>
      <c r="K765" s="29">
        <f t="shared" si="278"/>
        <v>45960</v>
      </c>
      <c r="L765" s="2">
        <f t="shared" si="279"/>
        <v>18</v>
      </c>
      <c r="M765" s="17">
        <f t="shared" si="280"/>
        <v>18</v>
      </c>
      <c r="N765" s="12">
        <f t="shared" si="281"/>
        <v>1.0018978380000001</v>
      </c>
      <c r="O765" s="12">
        <f t="shared" ca="1" si="282"/>
        <v>1.0018978380000001</v>
      </c>
      <c r="P765" s="17">
        <f t="shared" si="283"/>
        <v>0</v>
      </c>
      <c r="Q765" s="14">
        <f t="shared" ca="1" si="284"/>
        <v>1.8978379999999999</v>
      </c>
      <c r="R765" s="20">
        <f t="shared" si="288"/>
        <v>0</v>
      </c>
      <c r="S765" s="14">
        <f t="shared" si="285"/>
        <v>0</v>
      </c>
      <c r="T765" s="4" t="str">
        <f t="shared" si="286"/>
        <v>J=</v>
      </c>
      <c r="U765" s="29">
        <f t="shared" si="287"/>
        <v>45992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67">
        <f t="shared" si="291"/>
        <v>45988</v>
      </c>
      <c r="B766" s="68" t="str">
        <f t="shared" ca="1" si="272"/>
        <v>n.d</v>
      </c>
      <c r="C766" s="14">
        <f t="shared" si="273"/>
        <v>1000</v>
      </c>
      <c r="D766" s="58">
        <f t="shared" si="289"/>
        <v>45985</v>
      </c>
      <c r="E766" s="57">
        <f ca="1">IF(D766&lt;$B$1,VLOOKUP(D766,[1]DI!$A$4:$B$15000,2,FALSE),0)</f>
        <v>0</v>
      </c>
      <c r="F766" s="14">
        <f t="shared" ca="1" si="274"/>
        <v>1</v>
      </c>
      <c r="G766" s="70">
        <f t="shared" ca="1" si="275"/>
        <v>1.30934010340701</v>
      </c>
      <c r="H766" s="70">
        <f t="shared" ca="1" si="276"/>
        <v>1.30934010340701</v>
      </c>
      <c r="I766" s="14">
        <f t="shared" ca="1" si="277"/>
        <v>1</v>
      </c>
      <c r="J766" s="13">
        <f t="shared" si="290"/>
        <v>2.69E-2</v>
      </c>
      <c r="K766" s="29">
        <f t="shared" si="278"/>
        <v>45960</v>
      </c>
      <c r="L766" s="2">
        <f t="shared" si="279"/>
        <v>19</v>
      </c>
      <c r="M766" s="17">
        <f t="shared" si="280"/>
        <v>19</v>
      </c>
      <c r="N766" s="12">
        <f t="shared" si="281"/>
        <v>1.002003379</v>
      </c>
      <c r="O766" s="12">
        <f t="shared" ca="1" si="282"/>
        <v>1.002003379</v>
      </c>
      <c r="P766" s="17">
        <f t="shared" si="283"/>
        <v>0</v>
      </c>
      <c r="Q766" s="14">
        <f t="shared" ca="1" si="284"/>
        <v>2.0033789999999998</v>
      </c>
      <c r="R766" s="20">
        <f t="shared" si="288"/>
        <v>0</v>
      </c>
      <c r="S766" s="14">
        <f t="shared" si="285"/>
        <v>0</v>
      </c>
      <c r="T766" s="4" t="str">
        <f t="shared" si="286"/>
        <v>J=</v>
      </c>
      <c r="U766" s="29">
        <f t="shared" si="287"/>
        <v>45992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67">
        <f t="shared" si="291"/>
        <v>45989</v>
      </c>
      <c r="B767" s="68" t="str">
        <f t="shared" ca="1" si="272"/>
        <v>n.d</v>
      </c>
      <c r="C767" s="14">
        <f t="shared" si="273"/>
        <v>1000</v>
      </c>
      <c r="D767" s="58">
        <f t="shared" si="289"/>
        <v>45986</v>
      </c>
      <c r="E767" s="57">
        <f ca="1">IF(D767&lt;$B$1,VLOOKUP(D767,[1]DI!$A$4:$B$15000,2,FALSE),0)</f>
        <v>0</v>
      </c>
      <c r="F767" s="14">
        <f t="shared" ca="1" si="274"/>
        <v>1</v>
      </c>
      <c r="G767" s="70">
        <f t="shared" ca="1" si="275"/>
        <v>1.30934010340701</v>
      </c>
      <c r="H767" s="70">
        <f t="shared" ca="1" si="276"/>
        <v>1.30934010340701</v>
      </c>
      <c r="I767" s="14">
        <f t="shared" ca="1" si="277"/>
        <v>1</v>
      </c>
      <c r="J767" s="13">
        <f t="shared" si="290"/>
        <v>2.69E-2</v>
      </c>
      <c r="K767" s="29">
        <f t="shared" si="278"/>
        <v>45960</v>
      </c>
      <c r="L767" s="2">
        <f t="shared" si="279"/>
        <v>20</v>
      </c>
      <c r="M767" s="17">
        <f t="shared" si="280"/>
        <v>20</v>
      </c>
      <c r="N767" s="12">
        <f t="shared" si="281"/>
        <v>1.002108931</v>
      </c>
      <c r="O767" s="12">
        <f t="shared" ca="1" si="282"/>
        <v>1.002108931</v>
      </c>
      <c r="P767" s="17">
        <f t="shared" si="283"/>
        <v>0</v>
      </c>
      <c r="Q767" s="14">
        <f t="shared" ca="1" si="284"/>
        <v>2.1089309900000002</v>
      </c>
      <c r="R767" s="20">
        <f t="shared" si="288"/>
        <v>0</v>
      </c>
      <c r="S767" s="14">
        <f t="shared" si="285"/>
        <v>0</v>
      </c>
      <c r="T767" s="4" t="str">
        <f t="shared" si="286"/>
        <v>J=</v>
      </c>
      <c r="U767" s="29">
        <f t="shared" si="287"/>
        <v>45992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67">
        <f t="shared" si="291"/>
        <v>45992</v>
      </c>
      <c r="B768" s="68" t="str">
        <f t="shared" ca="1" si="272"/>
        <v>n.d</v>
      </c>
      <c r="C768" s="14">
        <f t="shared" si="273"/>
        <v>1000</v>
      </c>
      <c r="D768" s="58">
        <f t="shared" si="289"/>
        <v>45987</v>
      </c>
      <c r="E768" s="57">
        <f ca="1">IF(D768&lt;$B$1,VLOOKUP(D768,[1]DI!$A$4:$B$15000,2,FALSE),0)</f>
        <v>0</v>
      </c>
      <c r="F768" s="14">
        <f t="shared" ca="1" si="274"/>
        <v>1</v>
      </c>
      <c r="G768" s="70">
        <f t="shared" ca="1" si="275"/>
        <v>1.30934010340701</v>
      </c>
      <c r="H768" s="70">
        <f t="shared" ca="1" si="276"/>
        <v>1.30934010340701</v>
      </c>
      <c r="I768" s="14">
        <f t="shared" ca="1" si="277"/>
        <v>1</v>
      </c>
      <c r="J768" s="13">
        <f t="shared" si="290"/>
        <v>2.69E-2</v>
      </c>
      <c r="K768" s="29">
        <f t="shared" si="278"/>
        <v>45960</v>
      </c>
      <c r="L768" s="2">
        <f t="shared" si="279"/>
        <v>21</v>
      </c>
      <c r="M768" s="17">
        <f t="shared" si="280"/>
        <v>21</v>
      </c>
      <c r="N768" s="12">
        <f t="shared" si="281"/>
        <v>1.002214495</v>
      </c>
      <c r="O768" s="12">
        <f t="shared" ca="1" si="282"/>
        <v>1.002214495</v>
      </c>
      <c r="P768" s="17">
        <f t="shared" si="283"/>
        <v>12</v>
      </c>
      <c r="Q768" s="14">
        <f t="shared" ca="1" si="284"/>
        <v>2.2144949999999999</v>
      </c>
      <c r="R768" s="20">
        <f t="shared" si="288"/>
        <v>0</v>
      </c>
      <c r="S768" s="14">
        <f t="shared" si="285"/>
        <v>0</v>
      </c>
      <c r="T768" s="4" t="str">
        <f t="shared" si="286"/>
        <v>J=</v>
      </c>
      <c r="U768" s="29">
        <f t="shared" si="287"/>
        <v>45992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67">
        <f t="shared" si="291"/>
        <v>45993</v>
      </c>
      <c r="B769" s="68" t="str">
        <f t="shared" ca="1" si="272"/>
        <v>n.d</v>
      </c>
      <c r="C769" s="14">
        <f t="shared" si="273"/>
        <v>1000</v>
      </c>
      <c r="D769" s="58">
        <f t="shared" si="289"/>
        <v>45988</v>
      </c>
      <c r="E769" s="57">
        <f ca="1">IF(D769&lt;$B$1,VLOOKUP(D769,[1]DI!$A$4:$B$15000,2,FALSE),0)</f>
        <v>0</v>
      </c>
      <c r="F769" s="14">
        <f t="shared" ca="1" si="274"/>
        <v>1</v>
      </c>
      <c r="G769" s="70">
        <f t="shared" ca="1" si="275"/>
        <v>1.30934010340701</v>
      </c>
      <c r="H769" s="70">
        <f t="shared" ca="1" si="276"/>
        <v>1.30934010340701</v>
      </c>
      <c r="I769" s="14">
        <f t="shared" ca="1" si="277"/>
        <v>1</v>
      </c>
      <c r="J769" s="13">
        <f t="shared" si="290"/>
        <v>2.69E-2</v>
      </c>
      <c r="K769" s="29">
        <f t="shared" si="278"/>
        <v>45992</v>
      </c>
      <c r="L769" s="2">
        <f t="shared" si="279"/>
        <v>1</v>
      </c>
      <c r="M769" s="17">
        <f t="shared" si="280"/>
        <v>1</v>
      </c>
      <c r="N769" s="12">
        <f t="shared" si="281"/>
        <v>1.000105341</v>
      </c>
      <c r="O769" s="12">
        <f t="shared" ca="1" si="282"/>
        <v>1.000105341</v>
      </c>
      <c r="P769" s="17">
        <f t="shared" si="283"/>
        <v>0</v>
      </c>
      <c r="Q769" s="14">
        <f t="shared" ca="1" si="284"/>
        <v>0.105341</v>
      </c>
      <c r="R769" s="20">
        <f t="shared" si="288"/>
        <v>0</v>
      </c>
      <c r="S769" s="14">
        <f t="shared" si="285"/>
        <v>0</v>
      </c>
      <c r="T769" s="4" t="str">
        <f t="shared" si="286"/>
        <v>A+J=</v>
      </c>
      <c r="U769" s="29">
        <f t="shared" si="287"/>
        <v>46021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67">
        <f t="shared" si="291"/>
        <v>45994</v>
      </c>
      <c r="B770" s="68" t="str">
        <f t="shared" ca="1" si="272"/>
        <v>n.d</v>
      </c>
      <c r="C770" s="14">
        <f t="shared" si="273"/>
        <v>1000</v>
      </c>
      <c r="D770" s="58">
        <f t="shared" si="289"/>
        <v>45989</v>
      </c>
      <c r="E770" s="57">
        <f ca="1">IF(D770&lt;$B$1,VLOOKUP(D770,[1]DI!$A$4:$B$15000,2,FALSE),0)</f>
        <v>0</v>
      </c>
      <c r="F770" s="14">
        <f t="shared" ca="1" si="274"/>
        <v>1</v>
      </c>
      <c r="G770" s="70">
        <f t="shared" ca="1" si="275"/>
        <v>1.30934010340701</v>
      </c>
      <c r="H770" s="70">
        <f t="shared" ca="1" si="276"/>
        <v>1.30934010340701</v>
      </c>
      <c r="I770" s="14">
        <f t="shared" ca="1" si="277"/>
        <v>1</v>
      </c>
      <c r="J770" s="13">
        <f t="shared" si="290"/>
        <v>2.69E-2</v>
      </c>
      <c r="K770" s="29">
        <f t="shared" si="278"/>
        <v>45992</v>
      </c>
      <c r="L770" s="2">
        <f t="shared" si="279"/>
        <v>2</v>
      </c>
      <c r="M770" s="17">
        <f t="shared" si="280"/>
        <v>2</v>
      </c>
      <c r="N770" s="12">
        <f t="shared" si="281"/>
        <v>1.0002106930000001</v>
      </c>
      <c r="O770" s="12">
        <f t="shared" ca="1" si="282"/>
        <v>1.0002106930000001</v>
      </c>
      <c r="P770" s="17">
        <f t="shared" si="283"/>
        <v>0</v>
      </c>
      <c r="Q770" s="14">
        <f t="shared" ca="1" si="284"/>
        <v>0.21069299999999999</v>
      </c>
      <c r="R770" s="20">
        <f t="shared" si="288"/>
        <v>0</v>
      </c>
      <c r="S770" s="14">
        <f t="shared" si="285"/>
        <v>0</v>
      </c>
      <c r="T770" s="4" t="str">
        <f t="shared" si="286"/>
        <v>A+J=</v>
      </c>
      <c r="U770" s="29">
        <f t="shared" si="287"/>
        <v>46021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67">
        <f t="shared" si="291"/>
        <v>45995</v>
      </c>
      <c r="B771" s="68" t="str">
        <f t="shared" ca="1" si="272"/>
        <v>n.d</v>
      </c>
      <c r="C771" s="14">
        <f t="shared" si="273"/>
        <v>1000</v>
      </c>
      <c r="D771" s="58">
        <f t="shared" si="289"/>
        <v>45992</v>
      </c>
      <c r="E771" s="57">
        <f ca="1">IF(D771&lt;$B$1,VLOOKUP(D771,[1]DI!$A$4:$B$15000,2,FALSE),0)</f>
        <v>0</v>
      </c>
      <c r="F771" s="14">
        <f t="shared" ca="1" si="274"/>
        <v>1</v>
      </c>
      <c r="G771" s="70">
        <f t="shared" ca="1" si="275"/>
        <v>1.30934010340701</v>
      </c>
      <c r="H771" s="70">
        <f t="shared" ca="1" si="276"/>
        <v>1.30934010340701</v>
      </c>
      <c r="I771" s="14">
        <f t="shared" ca="1" si="277"/>
        <v>1</v>
      </c>
      <c r="J771" s="13">
        <f t="shared" si="290"/>
        <v>2.69E-2</v>
      </c>
      <c r="K771" s="29">
        <f t="shared" si="278"/>
        <v>45992</v>
      </c>
      <c r="L771" s="2">
        <f t="shared" si="279"/>
        <v>3</v>
      </c>
      <c r="M771" s="17">
        <f t="shared" si="280"/>
        <v>3</v>
      </c>
      <c r="N771" s="12">
        <f t="shared" si="281"/>
        <v>1.000316057</v>
      </c>
      <c r="O771" s="12">
        <f t="shared" ca="1" si="282"/>
        <v>1.000316057</v>
      </c>
      <c r="P771" s="17">
        <f t="shared" si="283"/>
        <v>0</v>
      </c>
      <c r="Q771" s="14">
        <f t="shared" ca="1" si="284"/>
        <v>0.31605699999999998</v>
      </c>
      <c r="R771" s="20">
        <f t="shared" si="288"/>
        <v>0</v>
      </c>
      <c r="S771" s="14">
        <f t="shared" si="285"/>
        <v>0</v>
      </c>
      <c r="T771" s="4" t="str">
        <f t="shared" si="286"/>
        <v>A+J=</v>
      </c>
      <c r="U771" s="29">
        <f t="shared" si="287"/>
        <v>46021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67">
        <f t="shared" si="291"/>
        <v>45996</v>
      </c>
      <c r="B772" s="68" t="str">
        <f t="shared" ca="1" si="272"/>
        <v>n.d</v>
      </c>
      <c r="C772" s="14">
        <f t="shared" si="273"/>
        <v>1000</v>
      </c>
      <c r="D772" s="58">
        <f t="shared" si="289"/>
        <v>45993</v>
      </c>
      <c r="E772" s="57">
        <f ca="1">IF(D772&lt;$B$1,VLOOKUP(D772,[1]DI!$A$4:$B$15000,2,FALSE),0)</f>
        <v>0</v>
      </c>
      <c r="F772" s="14">
        <f t="shared" ca="1" si="274"/>
        <v>1</v>
      </c>
      <c r="G772" s="70">
        <f t="shared" ca="1" si="275"/>
        <v>1.30934010340701</v>
      </c>
      <c r="H772" s="70">
        <f t="shared" ca="1" si="276"/>
        <v>1.30934010340701</v>
      </c>
      <c r="I772" s="14">
        <f t="shared" ca="1" si="277"/>
        <v>1</v>
      </c>
      <c r="J772" s="13">
        <f t="shared" si="290"/>
        <v>2.69E-2</v>
      </c>
      <c r="K772" s="29">
        <f t="shared" si="278"/>
        <v>45992</v>
      </c>
      <c r="L772" s="2">
        <f t="shared" si="279"/>
        <v>4</v>
      </c>
      <c r="M772" s="17">
        <f t="shared" si="280"/>
        <v>4</v>
      </c>
      <c r="N772" s="12">
        <f t="shared" si="281"/>
        <v>1.0004214309999999</v>
      </c>
      <c r="O772" s="12">
        <f t="shared" ca="1" si="282"/>
        <v>1.0004214309999999</v>
      </c>
      <c r="P772" s="17">
        <f t="shared" si="283"/>
        <v>0</v>
      </c>
      <c r="Q772" s="14">
        <f t="shared" ca="1" si="284"/>
        <v>0.42143099000000001</v>
      </c>
      <c r="R772" s="20">
        <f t="shared" si="288"/>
        <v>0</v>
      </c>
      <c r="S772" s="14">
        <f t="shared" si="285"/>
        <v>0</v>
      </c>
      <c r="T772" s="4" t="str">
        <f t="shared" si="286"/>
        <v>A+J=</v>
      </c>
      <c r="U772" s="29">
        <f t="shared" si="287"/>
        <v>46021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67">
        <f t="shared" si="291"/>
        <v>45999</v>
      </c>
      <c r="B773" s="68" t="str">
        <f t="shared" ca="1" si="272"/>
        <v>n.d</v>
      </c>
      <c r="C773" s="14">
        <f t="shared" si="273"/>
        <v>1000</v>
      </c>
      <c r="D773" s="58">
        <f t="shared" si="289"/>
        <v>45994</v>
      </c>
      <c r="E773" s="57">
        <f ca="1">IF(D773&lt;$B$1,VLOOKUP(D773,[1]DI!$A$4:$B$15000,2,FALSE),0)</f>
        <v>0</v>
      </c>
      <c r="F773" s="14">
        <f t="shared" ca="1" si="274"/>
        <v>1</v>
      </c>
      <c r="G773" s="70">
        <f t="shared" ca="1" si="275"/>
        <v>1.30934010340701</v>
      </c>
      <c r="H773" s="70">
        <f t="shared" ca="1" si="276"/>
        <v>1.30934010340701</v>
      </c>
      <c r="I773" s="14">
        <f t="shared" ca="1" si="277"/>
        <v>1</v>
      </c>
      <c r="J773" s="13">
        <f t="shared" si="290"/>
        <v>2.69E-2</v>
      </c>
      <c r="K773" s="29">
        <f t="shared" si="278"/>
        <v>45992</v>
      </c>
      <c r="L773" s="2">
        <f t="shared" si="279"/>
        <v>5</v>
      </c>
      <c r="M773" s="17">
        <f t="shared" si="280"/>
        <v>5</v>
      </c>
      <c r="N773" s="12">
        <f t="shared" si="281"/>
        <v>1.000526816</v>
      </c>
      <c r="O773" s="12">
        <f t="shared" ca="1" si="282"/>
        <v>1.000526816</v>
      </c>
      <c r="P773" s="17">
        <f t="shared" si="283"/>
        <v>0</v>
      </c>
      <c r="Q773" s="14">
        <f t="shared" ca="1" si="284"/>
        <v>0.52681599999999995</v>
      </c>
      <c r="R773" s="20">
        <f t="shared" si="288"/>
        <v>0</v>
      </c>
      <c r="S773" s="14">
        <f t="shared" si="285"/>
        <v>0</v>
      </c>
      <c r="T773" s="4" t="str">
        <f t="shared" si="286"/>
        <v>A+J=</v>
      </c>
      <c r="U773" s="29">
        <f t="shared" si="287"/>
        <v>46021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67">
        <f t="shared" si="291"/>
        <v>46000</v>
      </c>
      <c r="B774" s="68" t="str">
        <f t="shared" ref="B774:B837" ca="1" si="292">IF(A774&lt;=TODAY(),C774+Q774,IF(AND(A774&gt;TODAY(),A774&lt;=$B$1),IF(VLOOKUP(TODAY(),$A$10:$E$5000,4,FALSE)=0,"n.d",C774+Q774),"n.d"))</f>
        <v>n.d</v>
      </c>
      <c r="C774" s="14">
        <f t="shared" ref="C774:C837" si="293">(C773-S773)</f>
        <v>1000</v>
      </c>
      <c r="D774" s="58">
        <f t="shared" si="289"/>
        <v>45995</v>
      </c>
      <c r="E774" s="57">
        <f ca="1">IF(D774&lt;$B$1,VLOOKUP(D774,[1]DI!$A$4:$B$15000,2,FALSE),0)</f>
        <v>0</v>
      </c>
      <c r="F774" s="14">
        <f t="shared" ref="F774:F837" ca="1" si="294">ROUND(1+ROUND(((1+E774)^(1/252))-1,8),16)</f>
        <v>1</v>
      </c>
      <c r="G774" s="70">
        <f t="shared" ref="G774:G837" ca="1" si="295">ROUND(F773*G773,16)</f>
        <v>1.30934010340701</v>
      </c>
      <c r="H774" s="70">
        <f t="shared" ref="H774:H837" ca="1" si="296">IF(P773&gt;0,G773,H773)</f>
        <v>1.30934010340701</v>
      </c>
      <c r="I774" s="14">
        <f t="shared" ref="I774:I837" ca="1" si="297">ROUND(G774/H774,8)</f>
        <v>1</v>
      </c>
      <c r="J774" s="13">
        <f t="shared" si="290"/>
        <v>2.69E-2</v>
      </c>
      <c r="K774" s="29">
        <f t="shared" ref="K774:K837" si="298">IF(P773&gt;0,VLOOKUP(P773,X$12:AH$150,2),K773)</f>
        <v>45992</v>
      </c>
      <c r="L774" s="2">
        <f t="shared" ref="L774:L837" si="299">IF(A774&gt;K774,IF(NETWORKDAYS(K774,A774,$X$160:$X$544)-1=0,1,NETWORKDAYS(K774,A774,$X$160:$X$544)-1),0)</f>
        <v>6</v>
      </c>
      <c r="M774" s="17">
        <f t="shared" ref="M774:M837" si="300">IF(AND(L774=1,L773=1),1,IF(L774&gt;0,IF(L774=L773,L774+1,L774),0))</f>
        <v>6</v>
      </c>
      <c r="N774" s="12">
        <f t="shared" ref="N774:N837" si="301">ROUND((J774+1)^(M774/252),9)</f>
        <v>1.000632213</v>
      </c>
      <c r="O774" s="12">
        <f t="shared" ref="O774:O837" ca="1" si="302">ROUND(I774*N774,9)</f>
        <v>1.000632213</v>
      </c>
      <c r="P774" s="17">
        <f t="shared" ref="P774:P837" si="303">IF(VLOOKUP(A774,Y$12:AF$150,8)=VLOOKUP(A773,Y$12:AF$150,8),0,VLOOKUP(A774,Y$12:AF$150,8))</f>
        <v>0</v>
      </c>
      <c r="Q774" s="14">
        <f t="shared" ref="Q774:Q837" ca="1" si="304">TRUNC(((O774-1)*C774),8)</f>
        <v>0.63221300000000002</v>
      </c>
      <c r="R774" s="20">
        <f t="shared" si="288"/>
        <v>0</v>
      </c>
      <c r="S774" s="14">
        <f t="shared" ref="S774:S837" si="305">IF(R774&gt;0,TRUNC(R774*C774,8),0)</f>
        <v>0</v>
      </c>
      <c r="T774" s="4" t="str">
        <f t="shared" ref="T774:T837" si="306">IF(P773&gt;0,VLOOKUP(P773,X$12:AH$150,10),T773)</f>
        <v>A+J=</v>
      </c>
      <c r="U774" s="29">
        <f t="shared" ref="U774:U837" si="307">IF(P773&gt;0,VLOOKUP(P773,X$12:AH$150,11),U773)</f>
        <v>46021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67">
        <f t="shared" si="291"/>
        <v>46001</v>
      </c>
      <c r="B775" s="68" t="str">
        <f t="shared" ca="1" si="292"/>
        <v>n.d</v>
      </c>
      <c r="C775" s="14">
        <f t="shared" si="293"/>
        <v>1000</v>
      </c>
      <c r="D775" s="58">
        <f t="shared" si="289"/>
        <v>45996</v>
      </c>
      <c r="E775" s="57">
        <f ca="1">IF(D775&lt;$B$1,VLOOKUP(D775,[1]DI!$A$4:$B$15000,2,FALSE),0)</f>
        <v>0</v>
      </c>
      <c r="F775" s="14">
        <f t="shared" ca="1" si="294"/>
        <v>1</v>
      </c>
      <c r="G775" s="70">
        <f t="shared" ca="1" si="295"/>
        <v>1.30934010340701</v>
      </c>
      <c r="H775" s="70">
        <f t="shared" ca="1" si="296"/>
        <v>1.30934010340701</v>
      </c>
      <c r="I775" s="14">
        <f t="shared" ca="1" si="297"/>
        <v>1</v>
      </c>
      <c r="J775" s="13">
        <f t="shared" si="290"/>
        <v>2.69E-2</v>
      </c>
      <c r="K775" s="29">
        <f t="shared" si="298"/>
        <v>45992</v>
      </c>
      <c r="L775" s="2">
        <f t="shared" si="299"/>
        <v>7</v>
      </c>
      <c r="M775" s="17">
        <f t="shared" si="300"/>
        <v>7</v>
      </c>
      <c r="N775" s="12">
        <f t="shared" si="301"/>
        <v>1.0007376210000001</v>
      </c>
      <c r="O775" s="12">
        <f t="shared" ca="1" si="302"/>
        <v>1.0007376210000001</v>
      </c>
      <c r="P775" s="17">
        <f t="shared" si="303"/>
        <v>0</v>
      </c>
      <c r="Q775" s="14">
        <f t="shared" ca="1" si="304"/>
        <v>0.73762099999999997</v>
      </c>
      <c r="R775" s="20">
        <f t="shared" si="288"/>
        <v>0</v>
      </c>
      <c r="S775" s="14">
        <f t="shared" si="305"/>
        <v>0</v>
      </c>
      <c r="T775" s="4" t="str">
        <f t="shared" si="306"/>
        <v>A+J=</v>
      </c>
      <c r="U775" s="29">
        <f t="shared" si="307"/>
        <v>46021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67">
        <f t="shared" si="291"/>
        <v>46002</v>
      </c>
      <c r="B776" s="68" t="str">
        <f t="shared" ca="1" si="292"/>
        <v>n.d</v>
      </c>
      <c r="C776" s="14">
        <f t="shared" si="293"/>
        <v>1000</v>
      </c>
      <c r="D776" s="58">
        <f t="shared" si="289"/>
        <v>45999</v>
      </c>
      <c r="E776" s="57">
        <f ca="1">IF(D776&lt;$B$1,VLOOKUP(D776,[1]DI!$A$4:$B$15000,2,FALSE),0)</f>
        <v>0</v>
      </c>
      <c r="F776" s="14">
        <f t="shared" ca="1" si="294"/>
        <v>1</v>
      </c>
      <c r="G776" s="70">
        <f t="shared" ca="1" si="295"/>
        <v>1.30934010340701</v>
      </c>
      <c r="H776" s="70">
        <f t="shared" ca="1" si="296"/>
        <v>1.30934010340701</v>
      </c>
      <c r="I776" s="14">
        <f t="shared" ca="1" si="297"/>
        <v>1</v>
      </c>
      <c r="J776" s="13">
        <f t="shared" si="290"/>
        <v>2.69E-2</v>
      </c>
      <c r="K776" s="29">
        <f t="shared" si="298"/>
        <v>45992</v>
      </c>
      <c r="L776" s="2">
        <f t="shared" si="299"/>
        <v>8</v>
      </c>
      <c r="M776" s="17">
        <f t="shared" si="300"/>
        <v>8</v>
      </c>
      <c r="N776" s="12">
        <f t="shared" si="301"/>
        <v>1.000843039</v>
      </c>
      <c r="O776" s="12">
        <f t="shared" ca="1" si="302"/>
        <v>1.000843039</v>
      </c>
      <c r="P776" s="17">
        <f t="shared" si="303"/>
        <v>0</v>
      </c>
      <c r="Q776" s="14">
        <f t="shared" ca="1" si="304"/>
        <v>0.84303899999999998</v>
      </c>
      <c r="R776" s="20">
        <f t="shared" si="288"/>
        <v>0</v>
      </c>
      <c r="S776" s="14">
        <f t="shared" si="305"/>
        <v>0</v>
      </c>
      <c r="T776" s="4" t="str">
        <f t="shared" si="306"/>
        <v>A+J=</v>
      </c>
      <c r="U776" s="29">
        <f t="shared" si="307"/>
        <v>46021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67">
        <f t="shared" si="291"/>
        <v>46003</v>
      </c>
      <c r="B777" s="68" t="str">
        <f t="shared" ca="1" si="292"/>
        <v>n.d</v>
      </c>
      <c r="C777" s="14">
        <f t="shared" si="293"/>
        <v>1000</v>
      </c>
      <c r="D777" s="58">
        <f t="shared" si="289"/>
        <v>46000</v>
      </c>
      <c r="E777" s="57">
        <f ca="1">IF(D777&lt;$B$1,VLOOKUP(D777,[1]DI!$A$4:$B$15000,2,FALSE),0)</f>
        <v>0</v>
      </c>
      <c r="F777" s="14">
        <f t="shared" ca="1" si="294"/>
        <v>1</v>
      </c>
      <c r="G777" s="70">
        <f t="shared" ca="1" si="295"/>
        <v>1.30934010340701</v>
      </c>
      <c r="H777" s="70">
        <f t="shared" ca="1" si="296"/>
        <v>1.30934010340701</v>
      </c>
      <c r="I777" s="14">
        <f t="shared" ca="1" si="297"/>
        <v>1</v>
      </c>
      <c r="J777" s="13">
        <f t="shared" si="290"/>
        <v>2.69E-2</v>
      </c>
      <c r="K777" s="29">
        <f t="shared" si="298"/>
        <v>45992</v>
      </c>
      <c r="L777" s="2">
        <f t="shared" si="299"/>
        <v>9</v>
      </c>
      <c r="M777" s="17">
        <f t="shared" si="300"/>
        <v>9</v>
      </c>
      <c r="N777" s="12">
        <f t="shared" si="301"/>
        <v>1.0009484689999999</v>
      </c>
      <c r="O777" s="12">
        <f t="shared" ca="1" si="302"/>
        <v>1.0009484689999999</v>
      </c>
      <c r="P777" s="17">
        <f t="shared" si="303"/>
        <v>0</v>
      </c>
      <c r="Q777" s="14">
        <f t="shared" ca="1" si="304"/>
        <v>0.94846898999999996</v>
      </c>
      <c r="R777" s="20">
        <f t="shared" si="288"/>
        <v>0</v>
      </c>
      <c r="S777" s="14">
        <f t="shared" si="305"/>
        <v>0</v>
      </c>
      <c r="T777" s="4" t="str">
        <f t="shared" si="306"/>
        <v>A+J=</v>
      </c>
      <c r="U777" s="29">
        <f t="shared" si="307"/>
        <v>46021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67">
        <f t="shared" si="291"/>
        <v>46006</v>
      </c>
      <c r="B778" s="68" t="str">
        <f t="shared" ca="1" si="292"/>
        <v>n.d</v>
      </c>
      <c r="C778" s="14">
        <f t="shared" si="293"/>
        <v>1000</v>
      </c>
      <c r="D778" s="58">
        <f t="shared" si="289"/>
        <v>46001</v>
      </c>
      <c r="E778" s="57">
        <f ca="1">IF(D778&lt;$B$1,VLOOKUP(D778,[1]DI!$A$4:$B$15000,2,FALSE),0)</f>
        <v>0</v>
      </c>
      <c r="F778" s="14">
        <f t="shared" ca="1" si="294"/>
        <v>1</v>
      </c>
      <c r="G778" s="70">
        <f t="shared" ca="1" si="295"/>
        <v>1.30934010340701</v>
      </c>
      <c r="H778" s="70">
        <f t="shared" ca="1" si="296"/>
        <v>1.30934010340701</v>
      </c>
      <c r="I778" s="14">
        <f t="shared" ca="1" si="297"/>
        <v>1</v>
      </c>
      <c r="J778" s="13">
        <f t="shared" si="290"/>
        <v>2.69E-2</v>
      </c>
      <c r="K778" s="29">
        <f t="shared" si="298"/>
        <v>45992</v>
      </c>
      <c r="L778" s="2">
        <f t="shared" si="299"/>
        <v>10</v>
      </c>
      <c r="M778" s="17">
        <f t="shared" si="300"/>
        <v>10</v>
      </c>
      <c r="N778" s="12">
        <f t="shared" si="301"/>
        <v>1.00105391</v>
      </c>
      <c r="O778" s="12">
        <f t="shared" ca="1" si="302"/>
        <v>1.00105391</v>
      </c>
      <c r="P778" s="17">
        <f t="shared" si="303"/>
        <v>0</v>
      </c>
      <c r="Q778" s="14">
        <f t="shared" ca="1" si="304"/>
        <v>1.05390999</v>
      </c>
      <c r="R778" s="20">
        <f t="shared" si="288"/>
        <v>0</v>
      </c>
      <c r="S778" s="14">
        <f t="shared" si="305"/>
        <v>0</v>
      </c>
      <c r="T778" s="4" t="str">
        <f t="shared" si="306"/>
        <v>A+J=</v>
      </c>
      <c r="U778" s="29">
        <f t="shared" si="307"/>
        <v>46021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67">
        <f t="shared" si="291"/>
        <v>46007</v>
      </c>
      <c r="B779" s="68" t="str">
        <f t="shared" ca="1" si="292"/>
        <v>n.d</v>
      </c>
      <c r="C779" s="14">
        <f t="shared" si="293"/>
        <v>1000</v>
      </c>
      <c r="D779" s="58">
        <f t="shared" si="289"/>
        <v>46002</v>
      </c>
      <c r="E779" s="57">
        <f ca="1">IF(D779&lt;$B$1,VLOOKUP(D779,[1]DI!$A$4:$B$15000,2,FALSE),0)</f>
        <v>0</v>
      </c>
      <c r="F779" s="14">
        <f t="shared" ca="1" si="294"/>
        <v>1</v>
      </c>
      <c r="G779" s="70">
        <f t="shared" ca="1" si="295"/>
        <v>1.30934010340701</v>
      </c>
      <c r="H779" s="70">
        <f t="shared" ca="1" si="296"/>
        <v>1.30934010340701</v>
      </c>
      <c r="I779" s="14">
        <f t="shared" ca="1" si="297"/>
        <v>1</v>
      </c>
      <c r="J779" s="13">
        <f t="shared" si="290"/>
        <v>2.69E-2</v>
      </c>
      <c r="K779" s="29">
        <f t="shared" si="298"/>
        <v>45992</v>
      </c>
      <c r="L779" s="2">
        <f t="shared" si="299"/>
        <v>11</v>
      </c>
      <c r="M779" s="17">
        <f t="shared" si="300"/>
        <v>11</v>
      </c>
      <c r="N779" s="12">
        <f t="shared" si="301"/>
        <v>1.0011593620000001</v>
      </c>
      <c r="O779" s="12">
        <f t="shared" ca="1" si="302"/>
        <v>1.0011593620000001</v>
      </c>
      <c r="P779" s="17">
        <f t="shared" si="303"/>
        <v>0</v>
      </c>
      <c r="Q779" s="14">
        <f t="shared" ca="1" si="304"/>
        <v>1.159362</v>
      </c>
      <c r="R779" s="20">
        <f t="shared" si="288"/>
        <v>0</v>
      </c>
      <c r="S779" s="14">
        <f t="shared" si="305"/>
        <v>0</v>
      </c>
      <c r="T779" s="4" t="str">
        <f t="shared" si="306"/>
        <v>A+J=</v>
      </c>
      <c r="U779" s="29">
        <f t="shared" si="307"/>
        <v>46021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67">
        <f t="shared" si="291"/>
        <v>46008</v>
      </c>
      <c r="B780" s="68" t="str">
        <f t="shared" ca="1" si="292"/>
        <v>n.d</v>
      </c>
      <c r="C780" s="14">
        <f t="shared" si="293"/>
        <v>1000</v>
      </c>
      <c r="D780" s="58">
        <f t="shared" si="289"/>
        <v>46003</v>
      </c>
      <c r="E780" s="57">
        <f ca="1">IF(D780&lt;$B$1,VLOOKUP(D780,[1]DI!$A$4:$B$15000,2,FALSE),0)</f>
        <v>0</v>
      </c>
      <c r="F780" s="14">
        <f t="shared" ca="1" si="294"/>
        <v>1</v>
      </c>
      <c r="G780" s="70">
        <f t="shared" ca="1" si="295"/>
        <v>1.30934010340701</v>
      </c>
      <c r="H780" s="70">
        <f t="shared" ca="1" si="296"/>
        <v>1.30934010340701</v>
      </c>
      <c r="I780" s="14">
        <f t="shared" ca="1" si="297"/>
        <v>1</v>
      </c>
      <c r="J780" s="13">
        <f t="shared" si="290"/>
        <v>2.69E-2</v>
      </c>
      <c r="K780" s="29">
        <f t="shared" si="298"/>
        <v>45992</v>
      </c>
      <c r="L780" s="2">
        <f t="shared" si="299"/>
        <v>12</v>
      </c>
      <c r="M780" s="17">
        <f t="shared" si="300"/>
        <v>12</v>
      </c>
      <c r="N780" s="12">
        <f t="shared" si="301"/>
        <v>1.0012648260000001</v>
      </c>
      <c r="O780" s="12">
        <f t="shared" ca="1" si="302"/>
        <v>1.0012648260000001</v>
      </c>
      <c r="P780" s="17">
        <f t="shared" si="303"/>
        <v>0</v>
      </c>
      <c r="Q780" s="14">
        <f t="shared" ca="1" si="304"/>
        <v>1.264826</v>
      </c>
      <c r="R780" s="20">
        <f t="shared" ref="R780:R843" si="308">IF($P780&gt;0,VLOOKUP($P780,$X$12:$AD$150,7),0)</f>
        <v>0</v>
      </c>
      <c r="S780" s="14">
        <f t="shared" si="305"/>
        <v>0</v>
      </c>
      <c r="T780" s="4" t="str">
        <f t="shared" si="306"/>
        <v>A+J=</v>
      </c>
      <c r="U780" s="29">
        <f t="shared" si="307"/>
        <v>46021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67">
        <f t="shared" si="291"/>
        <v>46009</v>
      </c>
      <c r="B781" s="68" t="str">
        <f t="shared" ca="1" si="292"/>
        <v>n.d</v>
      </c>
      <c r="C781" s="14">
        <f t="shared" si="293"/>
        <v>1000</v>
      </c>
      <c r="D781" s="58">
        <f t="shared" ref="D781:D844" si="309">WORKDAY($A781,-3,$X$160:$X$544)</f>
        <v>46006</v>
      </c>
      <c r="E781" s="57">
        <f ca="1">IF(D781&lt;$B$1,VLOOKUP(D781,[1]DI!$A$4:$B$15000,2,FALSE),0)</f>
        <v>0</v>
      </c>
      <c r="F781" s="14">
        <f t="shared" ca="1" si="294"/>
        <v>1</v>
      </c>
      <c r="G781" s="70">
        <f t="shared" ca="1" si="295"/>
        <v>1.30934010340701</v>
      </c>
      <c r="H781" s="70">
        <f t="shared" ca="1" si="296"/>
        <v>1.30934010340701</v>
      </c>
      <c r="I781" s="14">
        <f t="shared" ca="1" si="297"/>
        <v>1</v>
      </c>
      <c r="J781" s="13">
        <f t="shared" ref="J781:J844" si="310">J780</f>
        <v>2.69E-2</v>
      </c>
      <c r="K781" s="29">
        <f t="shared" si="298"/>
        <v>45992</v>
      </c>
      <c r="L781" s="2">
        <f t="shared" si="299"/>
        <v>13</v>
      </c>
      <c r="M781" s="17">
        <f t="shared" si="300"/>
        <v>13</v>
      </c>
      <c r="N781" s="12">
        <f t="shared" si="301"/>
        <v>1.0013703</v>
      </c>
      <c r="O781" s="12">
        <f t="shared" ca="1" si="302"/>
        <v>1.0013703</v>
      </c>
      <c r="P781" s="17">
        <f t="shared" si="303"/>
        <v>0</v>
      </c>
      <c r="Q781" s="14">
        <f t="shared" ca="1" si="304"/>
        <v>1.3703000000000001</v>
      </c>
      <c r="R781" s="20">
        <f t="shared" si="308"/>
        <v>0</v>
      </c>
      <c r="S781" s="14">
        <f t="shared" si="305"/>
        <v>0</v>
      </c>
      <c r="T781" s="4" t="str">
        <f t="shared" si="306"/>
        <v>A+J=</v>
      </c>
      <c r="U781" s="29">
        <f t="shared" si="307"/>
        <v>46021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67">
        <f t="shared" ref="A782:A845" si="311">WORKDAY($A781,1,$X$166:$X$544)</f>
        <v>46010</v>
      </c>
      <c r="B782" s="68" t="str">
        <f t="shared" ca="1" si="292"/>
        <v>n.d</v>
      </c>
      <c r="C782" s="14">
        <f t="shared" si="293"/>
        <v>1000</v>
      </c>
      <c r="D782" s="58">
        <f t="shared" si="309"/>
        <v>46007</v>
      </c>
      <c r="E782" s="57">
        <f ca="1">IF(D782&lt;$B$1,VLOOKUP(D782,[1]DI!$A$4:$B$15000,2,FALSE),0)</f>
        <v>0</v>
      </c>
      <c r="F782" s="14">
        <f t="shared" ca="1" si="294"/>
        <v>1</v>
      </c>
      <c r="G782" s="70">
        <f t="shared" ca="1" si="295"/>
        <v>1.30934010340701</v>
      </c>
      <c r="H782" s="70">
        <f t="shared" ca="1" si="296"/>
        <v>1.30934010340701</v>
      </c>
      <c r="I782" s="14">
        <f t="shared" ca="1" si="297"/>
        <v>1</v>
      </c>
      <c r="J782" s="13">
        <f t="shared" si="310"/>
        <v>2.69E-2</v>
      </c>
      <c r="K782" s="29">
        <f t="shared" si="298"/>
        <v>45992</v>
      </c>
      <c r="L782" s="2">
        <f t="shared" si="299"/>
        <v>14</v>
      </c>
      <c r="M782" s="17">
        <f t="shared" si="300"/>
        <v>14</v>
      </c>
      <c r="N782" s="12">
        <f t="shared" si="301"/>
        <v>1.001475785</v>
      </c>
      <c r="O782" s="12">
        <f t="shared" ca="1" si="302"/>
        <v>1.001475785</v>
      </c>
      <c r="P782" s="17">
        <f t="shared" si="303"/>
        <v>0</v>
      </c>
      <c r="Q782" s="14">
        <f t="shared" ca="1" si="304"/>
        <v>1.4757849999999999</v>
      </c>
      <c r="R782" s="20">
        <f t="shared" si="308"/>
        <v>0</v>
      </c>
      <c r="S782" s="14">
        <f t="shared" si="305"/>
        <v>0</v>
      </c>
      <c r="T782" s="4" t="str">
        <f t="shared" si="306"/>
        <v>A+J=</v>
      </c>
      <c r="U782" s="29">
        <f t="shared" si="307"/>
        <v>46021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67">
        <f t="shared" si="311"/>
        <v>46013</v>
      </c>
      <c r="B783" s="68" t="str">
        <f t="shared" ca="1" si="292"/>
        <v>n.d</v>
      </c>
      <c r="C783" s="14">
        <f t="shared" si="293"/>
        <v>1000</v>
      </c>
      <c r="D783" s="58">
        <f t="shared" si="309"/>
        <v>46008</v>
      </c>
      <c r="E783" s="57">
        <f ca="1">IF(D783&lt;$B$1,VLOOKUP(D783,[1]DI!$A$4:$B$15000,2,FALSE),0)</f>
        <v>0</v>
      </c>
      <c r="F783" s="14">
        <f t="shared" ca="1" si="294"/>
        <v>1</v>
      </c>
      <c r="G783" s="70">
        <f t="shared" ca="1" si="295"/>
        <v>1.30934010340701</v>
      </c>
      <c r="H783" s="70">
        <f t="shared" ca="1" si="296"/>
        <v>1.30934010340701</v>
      </c>
      <c r="I783" s="14">
        <f t="shared" ca="1" si="297"/>
        <v>1</v>
      </c>
      <c r="J783" s="13">
        <f t="shared" si="310"/>
        <v>2.69E-2</v>
      </c>
      <c r="K783" s="29">
        <f t="shared" si="298"/>
        <v>45992</v>
      </c>
      <c r="L783" s="2">
        <f t="shared" si="299"/>
        <v>15</v>
      </c>
      <c r="M783" s="17">
        <f t="shared" si="300"/>
        <v>15</v>
      </c>
      <c r="N783" s="12">
        <f t="shared" si="301"/>
        <v>1.0015812820000001</v>
      </c>
      <c r="O783" s="12">
        <f t="shared" ca="1" si="302"/>
        <v>1.0015812820000001</v>
      </c>
      <c r="P783" s="17">
        <f t="shared" si="303"/>
        <v>0</v>
      </c>
      <c r="Q783" s="14">
        <f t="shared" ca="1" si="304"/>
        <v>1.5812820000000001</v>
      </c>
      <c r="R783" s="20">
        <f t="shared" si="308"/>
        <v>0</v>
      </c>
      <c r="S783" s="14">
        <f t="shared" si="305"/>
        <v>0</v>
      </c>
      <c r="T783" s="4" t="str">
        <f t="shared" si="306"/>
        <v>A+J=</v>
      </c>
      <c r="U783" s="29">
        <f t="shared" si="307"/>
        <v>46021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67">
        <f t="shared" si="311"/>
        <v>46014</v>
      </c>
      <c r="B784" s="68" t="str">
        <f t="shared" ca="1" si="292"/>
        <v>n.d</v>
      </c>
      <c r="C784" s="14">
        <f t="shared" si="293"/>
        <v>1000</v>
      </c>
      <c r="D784" s="58">
        <f t="shared" si="309"/>
        <v>46009</v>
      </c>
      <c r="E784" s="57">
        <f ca="1">IF(D784&lt;$B$1,VLOOKUP(D784,[1]DI!$A$4:$B$15000,2,FALSE),0)</f>
        <v>0</v>
      </c>
      <c r="F784" s="14">
        <f t="shared" ca="1" si="294"/>
        <v>1</v>
      </c>
      <c r="G784" s="70">
        <f t="shared" ca="1" si="295"/>
        <v>1.30934010340701</v>
      </c>
      <c r="H784" s="70">
        <f t="shared" ca="1" si="296"/>
        <v>1.30934010340701</v>
      </c>
      <c r="I784" s="14">
        <f t="shared" ca="1" si="297"/>
        <v>1</v>
      </c>
      <c r="J784" s="13">
        <f t="shared" si="310"/>
        <v>2.69E-2</v>
      </c>
      <c r="K784" s="29">
        <f t="shared" si="298"/>
        <v>45992</v>
      </c>
      <c r="L784" s="2">
        <f t="shared" si="299"/>
        <v>16</v>
      </c>
      <c r="M784" s="17">
        <f t="shared" si="300"/>
        <v>16</v>
      </c>
      <c r="N784" s="12">
        <f t="shared" si="301"/>
        <v>1.0016867899999999</v>
      </c>
      <c r="O784" s="12">
        <f t="shared" ca="1" si="302"/>
        <v>1.0016867899999999</v>
      </c>
      <c r="P784" s="17">
        <f t="shared" si="303"/>
        <v>0</v>
      </c>
      <c r="Q784" s="14">
        <f t="shared" ca="1" si="304"/>
        <v>1.6867899900000001</v>
      </c>
      <c r="R784" s="20">
        <f t="shared" si="308"/>
        <v>0</v>
      </c>
      <c r="S784" s="14">
        <f t="shared" si="305"/>
        <v>0</v>
      </c>
      <c r="T784" s="4" t="str">
        <f t="shared" si="306"/>
        <v>A+J=</v>
      </c>
      <c r="U784" s="29">
        <f t="shared" si="307"/>
        <v>46021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67">
        <f t="shared" si="311"/>
        <v>46015</v>
      </c>
      <c r="B785" s="68" t="str">
        <f t="shared" ca="1" si="292"/>
        <v>n.d</v>
      </c>
      <c r="C785" s="14">
        <f t="shared" si="293"/>
        <v>1000</v>
      </c>
      <c r="D785" s="58">
        <f t="shared" si="309"/>
        <v>46010</v>
      </c>
      <c r="E785" s="57">
        <f ca="1">IF(D785&lt;$B$1,VLOOKUP(D785,[1]DI!$A$4:$B$15000,2,FALSE),0)</f>
        <v>0</v>
      </c>
      <c r="F785" s="14">
        <f t="shared" ca="1" si="294"/>
        <v>1</v>
      </c>
      <c r="G785" s="70">
        <f t="shared" ca="1" si="295"/>
        <v>1.30934010340701</v>
      </c>
      <c r="H785" s="70">
        <f t="shared" ca="1" si="296"/>
        <v>1.30934010340701</v>
      </c>
      <c r="I785" s="14">
        <f t="shared" ca="1" si="297"/>
        <v>1</v>
      </c>
      <c r="J785" s="13">
        <f t="shared" si="310"/>
        <v>2.69E-2</v>
      </c>
      <c r="K785" s="29">
        <f t="shared" si="298"/>
        <v>45992</v>
      </c>
      <c r="L785" s="2">
        <f t="shared" si="299"/>
        <v>17</v>
      </c>
      <c r="M785" s="17">
        <f t="shared" si="300"/>
        <v>17</v>
      </c>
      <c r="N785" s="12">
        <f t="shared" si="301"/>
        <v>1.001792308</v>
      </c>
      <c r="O785" s="12">
        <f t="shared" ca="1" si="302"/>
        <v>1.001792308</v>
      </c>
      <c r="P785" s="17">
        <f t="shared" si="303"/>
        <v>0</v>
      </c>
      <c r="Q785" s="14">
        <f t="shared" ca="1" si="304"/>
        <v>1.7923079900000001</v>
      </c>
      <c r="R785" s="20">
        <f t="shared" si="308"/>
        <v>0</v>
      </c>
      <c r="S785" s="14">
        <f t="shared" si="305"/>
        <v>0</v>
      </c>
      <c r="T785" s="4" t="str">
        <f t="shared" si="306"/>
        <v>A+J=</v>
      </c>
      <c r="U785" s="29">
        <f t="shared" si="307"/>
        <v>46021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67">
        <f t="shared" si="311"/>
        <v>46017</v>
      </c>
      <c r="B786" s="68" t="str">
        <f t="shared" ca="1" si="292"/>
        <v>n.d</v>
      </c>
      <c r="C786" s="14">
        <f t="shared" si="293"/>
        <v>1000</v>
      </c>
      <c r="D786" s="58">
        <f t="shared" si="309"/>
        <v>46013</v>
      </c>
      <c r="E786" s="57">
        <f ca="1">IF(D786&lt;$B$1,VLOOKUP(D786,[1]DI!$A$4:$B$15000,2,FALSE),0)</f>
        <v>0</v>
      </c>
      <c r="F786" s="14">
        <f t="shared" ca="1" si="294"/>
        <v>1</v>
      </c>
      <c r="G786" s="70">
        <f t="shared" ca="1" si="295"/>
        <v>1.30934010340701</v>
      </c>
      <c r="H786" s="70">
        <f t="shared" ca="1" si="296"/>
        <v>1.30934010340701</v>
      </c>
      <c r="I786" s="14">
        <f t="shared" ca="1" si="297"/>
        <v>1</v>
      </c>
      <c r="J786" s="13">
        <f t="shared" si="310"/>
        <v>2.69E-2</v>
      </c>
      <c r="K786" s="29">
        <f t="shared" si="298"/>
        <v>45992</v>
      </c>
      <c r="L786" s="2">
        <f t="shared" si="299"/>
        <v>18</v>
      </c>
      <c r="M786" s="17">
        <f t="shared" si="300"/>
        <v>18</v>
      </c>
      <c r="N786" s="12">
        <f t="shared" si="301"/>
        <v>1.0018978380000001</v>
      </c>
      <c r="O786" s="12">
        <f t="shared" ca="1" si="302"/>
        <v>1.0018978380000001</v>
      </c>
      <c r="P786" s="17">
        <f t="shared" si="303"/>
        <v>0</v>
      </c>
      <c r="Q786" s="14">
        <f t="shared" ca="1" si="304"/>
        <v>1.8978379999999999</v>
      </c>
      <c r="R786" s="20">
        <f t="shared" si="308"/>
        <v>0</v>
      </c>
      <c r="S786" s="14">
        <f t="shared" si="305"/>
        <v>0</v>
      </c>
      <c r="T786" s="4" t="str">
        <f t="shared" si="306"/>
        <v>A+J=</v>
      </c>
      <c r="U786" s="29">
        <f t="shared" si="307"/>
        <v>46021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67">
        <f t="shared" si="311"/>
        <v>46020</v>
      </c>
      <c r="B787" s="68" t="str">
        <f t="shared" ca="1" si="292"/>
        <v>n.d</v>
      </c>
      <c r="C787" s="14">
        <f t="shared" si="293"/>
        <v>1000</v>
      </c>
      <c r="D787" s="58">
        <f t="shared" si="309"/>
        <v>46014</v>
      </c>
      <c r="E787" s="57">
        <f ca="1">IF(D787&lt;$B$1,VLOOKUP(D787,[1]DI!$A$4:$B$15000,2,FALSE),0)</f>
        <v>0</v>
      </c>
      <c r="F787" s="14">
        <f t="shared" ca="1" si="294"/>
        <v>1</v>
      </c>
      <c r="G787" s="70">
        <f t="shared" ca="1" si="295"/>
        <v>1.30934010340701</v>
      </c>
      <c r="H787" s="70">
        <f t="shared" ca="1" si="296"/>
        <v>1.30934010340701</v>
      </c>
      <c r="I787" s="14">
        <f t="shared" ca="1" si="297"/>
        <v>1</v>
      </c>
      <c r="J787" s="13">
        <f t="shared" si="310"/>
        <v>2.69E-2</v>
      </c>
      <c r="K787" s="29">
        <f t="shared" si="298"/>
        <v>45992</v>
      </c>
      <c r="L787" s="2">
        <f t="shared" si="299"/>
        <v>19</v>
      </c>
      <c r="M787" s="17">
        <f t="shared" si="300"/>
        <v>19</v>
      </c>
      <c r="N787" s="12">
        <f t="shared" si="301"/>
        <v>1.002003379</v>
      </c>
      <c r="O787" s="12">
        <f t="shared" ca="1" si="302"/>
        <v>1.002003379</v>
      </c>
      <c r="P787" s="17">
        <f t="shared" si="303"/>
        <v>0</v>
      </c>
      <c r="Q787" s="14">
        <f t="shared" ca="1" si="304"/>
        <v>2.0033789999999998</v>
      </c>
      <c r="R787" s="20">
        <f t="shared" si="308"/>
        <v>0</v>
      </c>
      <c r="S787" s="14">
        <f t="shared" si="305"/>
        <v>0</v>
      </c>
      <c r="T787" s="4" t="str">
        <f t="shared" si="306"/>
        <v>A+J=</v>
      </c>
      <c r="U787" s="29">
        <f t="shared" si="307"/>
        <v>46021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67">
        <f t="shared" si="311"/>
        <v>46021</v>
      </c>
      <c r="B788" s="68" t="str">
        <f t="shared" ca="1" si="292"/>
        <v>n.d</v>
      </c>
      <c r="C788" s="14">
        <f t="shared" si="293"/>
        <v>1000</v>
      </c>
      <c r="D788" s="58">
        <f t="shared" si="309"/>
        <v>46015</v>
      </c>
      <c r="E788" s="57">
        <f ca="1">IF(D788&lt;$B$1,VLOOKUP(D788,[1]DI!$A$4:$B$15000,2,FALSE),0)</f>
        <v>0</v>
      </c>
      <c r="F788" s="14">
        <f t="shared" ca="1" si="294"/>
        <v>1</v>
      </c>
      <c r="G788" s="70">
        <f t="shared" ca="1" si="295"/>
        <v>1.30934010340701</v>
      </c>
      <c r="H788" s="70">
        <f t="shared" ca="1" si="296"/>
        <v>1.30934010340701</v>
      </c>
      <c r="I788" s="14">
        <f t="shared" ca="1" si="297"/>
        <v>1</v>
      </c>
      <c r="J788" s="13">
        <f t="shared" si="310"/>
        <v>2.69E-2</v>
      </c>
      <c r="K788" s="29">
        <f t="shared" si="298"/>
        <v>45992</v>
      </c>
      <c r="L788" s="2">
        <f t="shared" si="299"/>
        <v>20</v>
      </c>
      <c r="M788" s="17">
        <f t="shared" si="300"/>
        <v>20</v>
      </c>
      <c r="N788" s="12">
        <f t="shared" si="301"/>
        <v>1.002108931</v>
      </c>
      <c r="O788" s="12">
        <f t="shared" ca="1" si="302"/>
        <v>1.002108931</v>
      </c>
      <c r="P788" s="17">
        <f t="shared" si="303"/>
        <v>13</v>
      </c>
      <c r="Q788" s="14">
        <f t="shared" ca="1" si="304"/>
        <v>2.1089309900000002</v>
      </c>
      <c r="R788" s="20">
        <f t="shared" si="308"/>
        <v>0</v>
      </c>
      <c r="S788" s="14">
        <f t="shared" si="305"/>
        <v>0</v>
      </c>
      <c r="T788" s="4" t="str">
        <f t="shared" si="306"/>
        <v>A+J=</v>
      </c>
      <c r="U788" s="29">
        <f t="shared" si="307"/>
        <v>46021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67">
        <f t="shared" si="311"/>
        <v>46022</v>
      </c>
      <c r="B789" s="68" t="str">
        <f t="shared" ca="1" si="292"/>
        <v>n.d</v>
      </c>
      <c r="C789" s="14">
        <f t="shared" si="293"/>
        <v>1000</v>
      </c>
      <c r="D789" s="58">
        <f t="shared" si="309"/>
        <v>46017</v>
      </c>
      <c r="E789" s="57">
        <f ca="1">IF(D789&lt;$B$1,VLOOKUP(D789,[1]DI!$A$4:$B$15000,2,FALSE),0)</f>
        <v>0</v>
      </c>
      <c r="F789" s="14">
        <f t="shared" ca="1" si="294"/>
        <v>1</v>
      </c>
      <c r="G789" s="70">
        <f t="shared" ca="1" si="295"/>
        <v>1.30934010340701</v>
      </c>
      <c r="H789" s="70">
        <f t="shared" ca="1" si="296"/>
        <v>1.30934010340701</v>
      </c>
      <c r="I789" s="14">
        <f t="shared" ca="1" si="297"/>
        <v>1</v>
      </c>
      <c r="J789" s="13">
        <f t="shared" si="310"/>
        <v>2.69E-2</v>
      </c>
      <c r="K789" s="29">
        <f t="shared" si="298"/>
        <v>46021</v>
      </c>
      <c r="L789" s="2">
        <f t="shared" si="299"/>
        <v>1</v>
      </c>
      <c r="M789" s="17">
        <f t="shared" si="300"/>
        <v>1</v>
      </c>
      <c r="N789" s="12">
        <f t="shared" si="301"/>
        <v>1.000105341</v>
      </c>
      <c r="O789" s="12">
        <f t="shared" ca="1" si="302"/>
        <v>1.000105341</v>
      </c>
      <c r="P789" s="17">
        <f t="shared" si="303"/>
        <v>0</v>
      </c>
      <c r="Q789" s="14">
        <f t="shared" ca="1" si="304"/>
        <v>0.105341</v>
      </c>
      <c r="R789" s="20">
        <f t="shared" si="308"/>
        <v>0</v>
      </c>
      <c r="S789" s="14">
        <f t="shared" si="305"/>
        <v>0</v>
      </c>
      <c r="T789" s="4" t="str">
        <f t="shared" si="306"/>
        <v>A+J=</v>
      </c>
      <c r="U789" s="29">
        <f t="shared" si="307"/>
        <v>46052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67">
        <f t="shared" si="311"/>
        <v>46024</v>
      </c>
      <c r="B790" s="68" t="str">
        <f t="shared" ca="1" si="292"/>
        <v>n.d</v>
      </c>
      <c r="C790" s="14">
        <f t="shared" si="293"/>
        <v>1000</v>
      </c>
      <c r="D790" s="58">
        <f t="shared" si="309"/>
        <v>46020</v>
      </c>
      <c r="E790" s="57">
        <f ca="1">IF(D790&lt;$B$1,VLOOKUP(D790,[1]DI!$A$4:$B$15000,2,FALSE),0)</f>
        <v>0</v>
      </c>
      <c r="F790" s="14">
        <f t="shared" ca="1" si="294"/>
        <v>1</v>
      </c>
      <c r="G790" s="70">
        <f t="shared" ca="1" si="295"/>
        <v>1.30934010340701</v>
      </c>
      <c r="H790" s="70">
        <f t="shared" ca="1" si="296"/>
        <v>1.30934010340701</v>
      </c>
      <c r="I790" s="14">
        <f t="shared" ca="1" si="297"/>
        <v>1</v>
      </c>
      <c r="J790" s="13">
        <f t="shared" si="310"/>
        <v>2.69E-2</v>
      </c>
      <c r="K790" s="29">
        <f t="shared" si="298"/>
        <v>46021</v>
      </c>
      <c r="L790" s="2">
        <f t="shared" si="299"/>
        <v>2</v>
      </c>
      <c r="M790" s="17">
        <f t="shared" si="300"/>
        <v>2</v>
      </c>
      <c r="N790" s="12">
        <f t="shared" si="301"/>
        <v>1.0002106930000001</v>
      </c>
      <c r="O790" s="12">
        <f t="shared" ca="1" si="302"/>
        <v>1.0002106930000001</v>
      </c>
      <c r="P790" s="17">
        <f t="shared" si="303"/>
        <v>0</v>
      </c>
      <c r="Q790" s="14">
        <f t="shared" ca="1" si="304"/>
        <v>0.21069299999999999</v>
      </c>
      <c r="R790" s="20">
        <f t="shared" si="308"/>
        <v>0</v>
      </c>
      <c r="S790" s="14">
        <f t="shared" si="305"/>
        <v>0</v>
      </c>
      <c r="T790" s="4" t="str">
        <f t="shared" si="306"/>
        <v>A+J=</v>
      </c>
      <c r="U790" s="29">
        <f t="shared" si="307"/>
        <v>46052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67">
        <f t="shared" si="311"/>
        <v>46027</v>
      </c>
      <c r="B791" s="68" t="str">
        <f t="shared" ca="1" si="292"/>
        <v>n.d</v>
      </c>
      <c r="C791" s="14">
        <f t="shared" si="293"/>
        <v>1000</v>
      </c>
      <c r="D791" s="58">
        <f t="shared" si="309"/>
        <v>46021</v>
      </c>
      <c r="E791" s="57">
        <f ca="1">IF(D791&lt;$B$1,VLOOKUP(D791,[1]DI!$A$4:$B$15000,2,FALSE),0)</f>
        <v>0</v>
      </c>
      <c r="F791" s="14">
        <f t="shared" ca="1" si="294"/>
        <v>1</v>
      </c>
      <c r="G791" s="70">
        <f t="shared" ca="1" si="295"/>
        <v>1.30934010340701</v>
      </c>
      <c r="H791" s="70">
        <f t="shared" ca="1" si="296"/>
        <v>1.30934010340701</v>
      </c>
      <c r="I791" s="14">
        <f t="shared" ca="1" si="297"/>
        <v>1</v>
      </c>
      <c r="J791" s="13">
        <f t="shared" si="310"/>
        <v>2.69E-2</v>
      </c>
      <c r="K791" s="29">
        <f t="shared" si="298"/>
        <v>46021</v>
      </c>
      <c r="L791" s="2">
        <f t="shared" si="299"/>
        <v>3</v>
      </c>
      <c r="M791" s="17">
        <f t="shared" si="300"/>
        <v>3</v>
      </c>
      <c r="N791" s="12">
        <f t="shared" si="301"/>
        <v>1.000316057</v>
      </c>
      <c r="O791" s="12">
        <f t="shared" ca="1" si="302"/>
        <v>1.000316057</v>
      </c>
      <c r="P791" s="17">
        <f t="shared" si="303"/>
        <v>0</v>
      </c>
      <c r="Q791" s="14">
        <f t="shared" ca="1" si="304"/>
        <v>0.31605699999999998</v>
      </c>
      <c r="R791" s="20">
        <f t="shared" si="308"/>
        <v>0</v>
      </c>
      <c r="S791" s="14">
        <f t="shared" si="305"/>
        <v>0</v>
      </c>
      <c r="T791" s="4" t="str">
        <f t="shared" si="306"/>
        <v>A+J=</v>
      </c>
      <c r="U791" s="29">
        <f t="shared" si="307"/>
        <v>46052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67">
        <f t="shared" si="311"/>
        <v>46028</v>
      </c>
      <c r="B792" s="68" t="str">
        <f t="shared" ca="1" si="292"/>
        <v>n.d</v>
      </c>
      <c r="C792" s="14">
        <f t="shared" si="293"/>
        <v>1000</v>
      </c>
      <c r="D792" s="58">
        <f t="shared" si="309"/>
        <v>46022</v>
      </c>
      <c r="E792" s="57">
        <f ca="1">IF(D792&lt;$B$1,VLOOKUP(D792,[1]DI!$A$4:$B$15000,2,FALSE),0)</f>
        <v>0</v>
      </c>
      <c r="F792" s="14">
        <f t="shared" ca="1" si="294"/>
        <v>1</v>
      </c>
      <c r="G792" s="70">
        <f t="shared" ca="1" si="295"/>
        <v>1.30934010340701</v>
      </c>
      <c r="H792" s="70">
        <f t="shared" ca="1" si="296"/>
        <v>1.30934010340701</v>
      </c>
      <c r="I792" s="14">
        <f t="shared" ca="1" si="297"/>
        <v>1</v>
      </c>
      <c r="J792" s="13">
        <f t="shared" si="310"/>
        <v>2.69E-2</v>
      </c>
      <c r="K792" s="29">
        <f t="shared" si="298"/>
        <v>46021</v>
      </c>
      <c r="L792" s="2">
        <f t="shared" si="299"/>
        <v>4</v>
      </c>
      <c r="M792" s="17">
        <f t="shared" si="300"/>
        <v>4</v>
      </c>
      <c r="N792" s="12">
        <f t="shared" si="301"/>
        <v>1.0004214309999999</v>
      </c>
      <c r="O792" s="12">
        <f t="shared" ca="1" si="302"/>
        <v>1.0004214309999999</v>
      </c>
      <c r="P792" s="17">
        <f t="shared" si="303"/>
        <v>0</v>
      </c>
      <c r="Q792" s="14">
        <f t="shared" ca="1" si="304"/>
        <v>0.42143099000000001</v>
      </c>
      <c r="R792" s="20">
        <f t="shared" si="308"/>
        <v>0</v>
      </c>
      <c r="S792" s="14">
        <f t="shared" si="305"/>
        <v>0</v>
      </c>
      <c r="T792" s="4" t="str">
        <f t="shared" si="306"/>
        <v>A+J=</v>
      </c>
      <c r="U792" s="29">
        <f t="shared" si="307"/>
        <v>46052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67">
        <f t="shared" si="311"/>
        <v>46029</v>
      </c>
      <c r="B793" s="68" t="str">
        <f t="shared" ca="1" si="292"/>
        <v>n.d</v>
      </c>
      <c r="C793" s="14">
        <f t="shared" si="293"/>
        <v>1000</v>
      </c>
      <c r="D793" s="58">
        <f t="shared" si="309"/>
        <v>46024</v>
      </c>
      <c r="E793" s="57">
        <f ca="1">IF(D793&lt;$B$1,VLOOKUP(D793,[1]DI!$A$4:$B$15000,2,FALSE),0)</f>
        <v>0</v>
      </c>
      <c r="F793" s="14">
        <f t="shared" ca="1" si="294"/>
        <v>1</v>
      </c>
      <c r="G793" s="70">
        <f t="shared" ca="1" si="295"/>
        <v>1.30934010340701</v>
      </c>
      <c r="H793" s="70">
        <f t="shared" ca="1" si="296"/>
        <v>1.30934010340701</v>
      </c>
      <c r="I793" s="14">
        <f t="shared" ca="1" si="297"/>
        <v>1</v>
      </c>
      <c r="J793" s="13">
        <f t="shared" si="310"/>
        <v>2.69E-2</v>
      </c>
      <c r="K793" s="29">
        <f t="shared" si="298"/>
        <v>46021</v>
      </c>
      <c r="L793" s="2">
        <f t="shared" si="299"/>
        <v>5</v>
      </c>
      <c r="M793" s="17">
        <f t="shared" si="300"/>
        <v>5</v>
      </c>
      <c r="N793" s="12">
        <f t="shared" si="301"/>
        <v>1.000526816</v>
      </c>
      <c r="O793" s="12">
        <f t="shared" ca="1" si="302"/>
        <v>1.000526816</v>
      </c>
      <c r="P793" s="17">
        <f t="shared" si="303"/>
        <v>0</v>
      </c>
      <c r="Q793" s="14">
        <f t="shared" ca="1" si="304"/>
        <v>0.52681599999999995</v>
      </c>
      <c r="R793" s="20">
        <f t="shared" si="308"/>
        <v>0</v>
      </c>
      <c r="S793" s="14">
        <f t="shared" si="305"/>
        <v>0</v>
      </c>
      <c r="T793" s="4" t="str">
        <f t="shared" si="306"/>
        <v>A+J=</v>
      </c>
      <c r="U793" s="29">
        <f t="shared" si="307"/>
        <v>46052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67">
        <f t="shared" si="311"/>
        <v>46030</v>
      </c>
      <c r="B794" s="68" t="str">
        <f t="shared" ca="1" si="292"/>
        <v>n.d</v>
      </c>
      <c r="C794" s="14">
        <f t="shared" si="293"/>
        <v>1000</v>
      </c>
      <c r="D794" s="58">
        <f t="shared" si="309"/>
        <v>46027</v>
      </c>
      <c r="E794" s="57">
        <f ca="1">IF(D794&lt;$B$1,VLOOKUP(D794,[1]DI!$A$4:$B$15000,2,FALSE),0)</f>
        <v>0</v>
      </c>
      <c r="F794" s="14">
        <f t="shared" ca="1" si="294"/>
        <v>1</v>
      </c>
      <c r="G794" s="70">
        <f t="shared" ca="1" si="295"/>
        <v>1.30934010340701</v>
      </c>
      <c r="H794" s="70">
        <f t="shared" ca="1" si="296"/>
        <v>1.30934010340701</v>
      </c>
      <c r="I794" s="14">
        <f t="shared" ca="1" si="297"/>
        <v>1</v>
      </c>
      <c r="J794" s="13">
        <f t="shared" si="310"/>
        <v>2.69E-2</v>
      </c>
      <c r="K794" s="29">
        <f t="shared" si="298"/>
        <v>46021</v>
      </c>
      <c r="L794" s="2">
        <f t="shared" si="299"/>
        <v>6</v>
      </c>
      <c r="M794" s="17">
        <f t="shared" si="300"/>
        <v>6</v>
      </c>
      <c r="N794" s="12">
        <f t="shared" si="301"/>
        <v>1.000632213</v>
      </c>
      <c r="O794" s="12">
        <f t="shared" ca="1" si="302"/>
        <v>1.000632213</v>
      </c>
      <c r="P794" s="17">
        <f t="shared" si="303"/>
        <v>0</v>
      </c>
      <c r="Q794" s="14">
        <f t="shared" ca="1" si="304"/>
        <v>0.63221300000000002</v>
      </c>
      <c r="R794" s="20">
        <f t="shared" si="308"/>
        <v>0</v>
      </c>
      <c r="S794" s="14">
        <f t="shared" si="305"/>
        <v>0</v>
      </c>
      <c r="T794" s="4" t="str">
        <f t="shared" si="306"/>
        <v>A+J=</v>
      </c>
      <c r="U794" s="29">
        <f t="shared" si="307"/>
        <v>46052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67">
        <f t="shared" si="311"/>
        <v>46031</v>
      </c>
      <c r="B795" s="68" t="str">
        <f t="shared" ca="1" si="292"/>
        <v>n.d</v>
      </c>
      <c r="C795" s="14">
        <f t="shared" si="293"/>
        <v>1000</v>
      </c>
      <c r="D795" s="58">
        <f t="shared" si="309"/>
        <v>46028</v>
      </c>
      <c r="E795" s="57">
        <f ca="1">IF(D795&lt;$B$1,VLOOKUP(D795,[1]DI!$A$4:$B$15000,2,FALSE),0)</f>
        <v>0</v>
      </c>
      <c r="F795" s="14">
        <f t="shared" ca="1" si="294"/>
        <v>1</v>
      </c>
      <c r="G795" s="70">
        <f t="shared" ca="1" si="295"/>
        <v>1.30934010340701</v>
      </c>
      <c r="H795" s="70">
        <f t="shared" ca="1" si="296"/>
        <v>1.30934010340701</v>
      </c>
      <c r="I795" s="14">
        <f t="shared" ca="1" si="297"/>
        <v>1</v>
      </c>
      <c r="J795" s="13">
        <f t="shared" si="310"/>
        <v>2.69E-2</v>
      </c>
      <c r="K795" s="29">
        <f t="shared" si="298"/>
        <v>46021</v>
      </c>
      <c r="L795" s="2">
        <f t="shared" si="299"/>
        <v>7</v>
      </c>
      <c r="M795" s="17">
        <f t="shared" si="300"/>
        <v>7</v>
      </c>
      <c r="N795" s="12">
        <f t="shared" si="301"/>
        <v>1.0007376210000001</v>
      </c>
      <c r="O795" s="12">
        <f t="shared" ca="1" si="302"/>
        <v>1.0007376210000001</v>
      </c>
      <c r="P795" s="17">
        <f t="shared" si="303"/>
        <v>0</v>
      </c>
      <c r="Q795" s="14">
        <f t="shared" ca="1" si="304"/>
        <v>0.73762099999999997</v>
      </c>
      <c r="R795" s="20">
        <f t="shared" si="308"/>
        <v>0</v>
      </c>
      <c r="S795" s="14">
        <f t="shared" si="305"/>
        <v>0</v>
      </c>
      <c r="T795" s="4" t="str">
        <f t="shared" si="306"/>
        <v>A+J=</v>
      </c>
      <c r="U795" s="29">
        <f t="shared" si="307"/>
        <v>46052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67">
        <f t="shared" si="311"/>
        <v>46034</v>
      </c>
      <c r="B796" s="68" t="str">
        <f t="shared" ca="1" si="292"/>
        <v>n.d</v>
      </c>
      <c r="C796" s="14">
        <f t="shared" si="293"/>
        <v>1000</v>
      </c>
      <c r="D796" s="58">
        <f t="shared" si="309"/>
        <v>46029</v>
      </c>
      <c r="E796" s="57">
        <f ca="1">IF(D796&lt;$B$1,VLOOKUP(D796,[1]DI!$A$4:$B$15000,2,FALSE),0)</f>
        <v>0</v>
      </c>
      <c r="F796" s="14">
        <f t="shared" ca="1" si="294"/>
        <v>1</v>
      </c>
      <c r="G796" s="70">
        <f t="shared" ca="1" si="295"/>
        <v>1.30934010340701</v>
      </c>
      <c r="H796" s="70">
        <f t="shared" ca="1" si="296"/>
        <v>1.30934010340701</v>
      </c>
      <c r="I796" s="14">
        <f t="shared" ca="1" si="297"/>
        <v>1</v>
      </c>
      <c r="J796" s="13">
        <f t="shared" si="310"/>
        <v>2.69E-2</v>
      </c>
      <c r="K796" s="29">
        <f t="shared" si="298"/>
        <v>46021</v>
      </c>
      <c r="L796" s="2">
        <f t="shared" si="299"/>
        <v>8</v>
      </c>
      <c r="M796" s="17">
        <f t="shared" si="300"/>
        <v>8</v>
      </c>
      <c r="N796" s="12">
        <f t="shared" si="301"/>
        <v>1.000843039</v>
      </c>
      <c r="O796" s="12">
        <f t="shared" ca="1" si="302"/>
        <v>1.000843039</v>
      </c>
      <c r="P796" s="17">
        <f t="shared" si="303"/>
        <v>0</v>
      </c>
      <c r="Q796" s="14">
        <f t="shared" ca="1" si="304"/>
        <v>0.84303899999999998</v>
      </c>
      <c r="R796" s="20">
        <f t="shared" si="308"/>
        <v>0</v>
      </c>
      <c r="S796" s="14">
        <f t="shared" si="305"/>
        <v>0</v>
      </c>
      <c r="T796" s="4" t="str">
        <f t="shared" si="306"/>
        <v>A+J=</v>
      </c>
      <c r="U796" s="29">
        <f t="shared" si="307"/>
        <v>46052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67">
        <f t="shared" si="311"/>
        <v>46035</v>
      </c>
      <c r="B797" s="68" t="str">
        <f t="shared" ca="1" si="292"/>
        <v>n.d</v>
      </c>
      <c r="C797" s="14">
        <f t="shared" si="293"/>
        <v>1000</v>
      </c>
      <c r="D797" s="58">
        <f t="shared" si="309"/>
        <v>46030</v>
      </c>
      <c r="E797" s="57">
        <f ca="1">IF(D797&lt;$B$1,VLOOKUP(D797,[1]DI!$A$4:$B$15000,2,FALSE),0)</f>
        <v>0</v>
      </c>
      <c r="F797" s="14">
        <f t="shared" ca="1" si="294"/>
        <v>1</v>
      </c>
      <c r="G797" s="70">
        <f t="shared" ca="1" si="295"/>
        <v>1.30934010340701</v>
      </c>
      <c r="H797" s="70">
        <f t="shared" ca="1" si="296"/>
        <v>1.30934010340701</v>
      </c>
      <c r="I797" s="14">
        <f t="shared" ca="1" si="297"/>
        <v>1</v>
      </c>
      <c r="J797" s="13">
        <f t="shared" si="310"/>
        <v>2.69E-2</v>
      </c>
      <c r="K797" s="29">
        <f t="shared" si="298"/>
        <v>46021</v>
      </c>
      <c r="L797" s="2">
        <f t="shared" si="299"/>
        <v>9</v>
      </c>
      <c r="M797" s="17">
        <f t="shared" si="300"/>
        <v>9</v>
      </c>
      <c r="N797" s="12">
        <f t="shared" si="301"/>
        <v>1.0009484689999999</v>
      </c>
      <c r="O797" s="12">
        <f t="shared" ca="1" si="302"/>
        <v>1.0009484689999999</v>
      </c>
      <c r="P797" s="17">
        <f t="shared" si="303"/>
        <v>0</v>
      </c>
      <c r="Q797" s="14">
        <f t="shared" ca="1" si="304"/>
        <v>0.94846898999999996</v>
      </c>
      <c r="R797" s="20">
        <f t="shared" si="308"/>
        <v>0</v>
      </c>
      <c r="S797" s="14">
        <f t="shared" si="305"/>
        <v>0</v>
      </c>
      <c r="T797" s="4" t="str">
        <f t="shared" si="306"/>
        <v>A+J=</v>
      </c>
      <c r="U797" s="29">
        <f t="shared" si="307"/>
        <v>46052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67">
        <f t="shared" si="311"/>
        <v>46036</v>
      </c>
      <c r="B798" s="68" t="str">
        <f t="shared" ca="1" si="292"/>
        <v>n.d</v>
      </c>
      <c r="C798" s="14">
        <f t="shared" si="293"/>
        <v>1000</v>
      </c>
      <c r="D798" s="58">
        <f t="shared" si="309"/>
        <v>46031</v>
      </c>
      <c r="E798" s="57">
        <f ca="1">IF(D798&lt;$B$1,VLOOKUP(D798,[1]DI!$A$4:$B$15000,2,FALSE),0)</f>
        <v>0</v>
      </c>
      <c r="F798" s="14">
        <f t="shared" ca="1" si="294"/>
        <v>1</v>
      </c>
      <c r="G798" s="70">
        <f t="shared" ca="1" si="295"/>
        <v>1.30934010340701</v>
      </c>
      <c r="H798" s="70">
        <f t="shared" ca="1" si="296"/>
        <v>1.30934010340701</v>
      </c>
      <c r="I798" s="14">
        <f t="shared" ca="1" si="297"/>
        <v>1</v>
      </c>
      <c r="J798" s="13">
        <f t="shared" si="310"/>
        <v>2.69E-2</v>
      </c>
      <c r="K798" s="29">
        <f t="shared" si="298"/>
        <v>46021</v>
      </c>
      <c r="L798" s="2">
        <f t="shared" si="299"/>
        <v>10</v>
      </c>
      <c r="M798" s="17">
        <f t="shared" si="300"/>
        <v>10</v>
      </c>
      <c r="N798" s="12">
        <f t="shared" si="301"/>
        <v>1.00105391</v>
      </c>
      <c r="O798" s="12">
        <f t="shared" ca="1" si="302"/>
        <v>1.00105391</v>
      </c>
      <c r="P798" s="17">
        <f t="shared" si="303"/>
        <v>0</v>
      </c>
      <c r="Q798" s="14">
        <f t="shared" ca="1" si="304"/>
        <v>1.05390999</v>
      </c>
      <c r="R798" s="20">
        <f t="shared" si="308"/>
        <v>0</v>
      </c>
      <c r="S798" s="14">
        <f t="shared" si="305"/>
        <v>0</v>
      </c>
      <c r="T798" s="4" t="str">
        <f t="shared" si="306"/>
        <v>A+J=</v>
      </c>
      <c r="U798" s="29">
        <f t="shared" si="307"/>
        <v>46052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67">
        <f t="shared" si="311"/>
        <v>46037</v>
      </c>
      <c r="B799" s="68" t="str">
        <f t="shared" ca="1" si="292"/>
        <v>n.d</v>
      </c>
      <c r="C799" s="14">
        <f t="shared" si="293"/>
        <v>1000</v>
      </c>
      <c r="D799" s="58">
        <f t="shared" si="309"/>
        <v>46034</v>
      </c>
      <c r="E799" s="57">
        <f ca="1">IF(D799&lt;$B$1,VLOOKUP(D799,[1]DI!$A$4:$B$15000,2,FALSE),0)</f>
        <v>0</v>
      </c>
      <c r="F799" s="14">
        <f t="shared" ca="1" si="294"/>
        <v>1</v>
      </c>
      <c r="G799" s="70">
        <f t="shared" ca="1" si="295"/>
        <v>1.30934010340701</v>
      </c>
      <c r="H799" s="70">
        <f t="shared" ca="1" si="296"/>
        <v>1.30934010340701</v>
      </c>
      <c r="I799" s="14">
        <f t="shared" ca="1" si="297"/>
        <v>1</v>
      </c>
      <c r="J799" s="13">
        <f t="shared" si="310"/>
        <v>2.69E-2</v>
      </c>
      <c r="K799" s="29">
        <f t="shared" si="298"/>
        <v>46021</v>
      </c>
      <c r="L799" s="2">
        <f t="shared" si="299"/>
        <v>11</v>
      </c>
      <c r="M799" s="17">
        <f t="shared" si="300"/>
        <v>11</v>
      </c>
      <c r="N799" s="12">
        <f t="shared" si="301"/>
        <v>1.0011593620000001</v>
      </c>
      <c r="O799" s="12">
        <f t="shared" ca="1" si="302"/>
        <v>1.0011593620000001</v>
      </c>
      <c r="P799" s="17">
        <f t="shared" si="303"/>
        <v>0</v>
      </c>
      <c r="Q799" s="14">
        <f t="shared" ca="1" si="304"/>
        <v>1.159362</v>
      </c>
      <c r="R799" s="20">
        <f t="shared" si="308"/>
        <v>0</v>
      </c>
      <c r="S799" s="14">
        <f t="shared" si="305"/>
        <v>0</v>
      </c>
      <c r="T799" s="4" t="str">
        <f t="shared" si="306"/>
        <v>A+J=</v>
      </c>
      <c r="U799" s="29">
        <f t="shared" si="307"/>
        <v>46052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67">
        <f t="shared" si="311"/>
        <v>46038</v>
      </c>
      <c r="B800" s="68" t="str">
        <f t="shared" ca="1" si="292"/>
        <v>n.d</v>
      </c>
      <c r="C800" s="14">
        <f t="shared" si="293"/>
        <v>1000</v>
      </c>
      <c r="D800" s="58">
        <f t="shared" si="309"/>
        <v>46035</v>
      </c>
      <c r="E800" s="57">
        <f ca="1">IF(D800&lt;$B$1,VLOOKUP(D800,[1]DI!$A$4:$B$15000,2,FALSE),0)</f>
        <v>0</v>
      </c>
      <c r="F800" s="14">
        <f t="shared" ca="1" si="294"/>
        <v>1</v>
      </c>
      <c r="G800" s="70">
        <f t="shared" ca="1" si="295"/>
        <v>1.30934010340701</v>
      </c>
      <c r="H800" s="70">
        <f t="shared" ca="1" si="296"/>
        <v>1.30934010340701</v>
      </c>
      <c r="I800" s="14">
        <f t="shared" ca="1" si="297"/>
        <v>1</v>
      </c>
      <c r="J800" s="13">
        <f t="shared" si="310"/>
        <v>2.69E-2</v>
      </c>
      <c r="K800" s="29">
        <f t="shared" si="298"/>
        <v>46021</v>
      </c>
      <c r="L800" s="2">
        <f t="shared" si="299"/>
        <v>12</v>
      </c>
      <c r="M800" s="17">
        <f t="shared" si="300"/>
        <v>12</v>
      </c>
      <c r="N800" s="12">
        <f t="shared" si="301"/>
        <v>1.0012648260000001</v>
      </c>
      <c r="O800" s="12">
        <f t="shared" ca="1" si="302"/>
        <v>1.0012648260000001</v>
      </c>
      <c r="P800" s="17">
        <f t="shared" si="303"/>
        <v>0</v>
      </c>
      <c r="Q800" s="14">
        <f t="shared" ca="1" si="304"/>
        <v>1.264826</v>
      </c>
      <c r="R800" s="20">
        <f t="shared" si="308"/>
        <v>0</v>
      </c>
      <c r="S800" s="14">
        <f t="shared" si="305"/>
        <v>0</v>
      </c>
      <c r="T800" s="4" t="str">
        <f t="shared" si="306"/>
        <v>A+J=</v>
      </c>
      <c r="U800" s="29">
        <f t="shared" si="307"/>
        <v>46052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67">
        <f t="shared" si="311"/>
        <v>46041</v>
      </c>
      <c r="B801" s="68" t="str">
        <f t="shared" ca="1" si="292"/>
        <v>n.d</v>
      </c>
      <c r="C801" s="14">
        <f t="shared" si="293"/>
        <v>1000</v>
      </c>
      <c r="D801" s="58">
        <f t="shared" si="309"/>
        <v>46036</v>
      </c>
      <c r="E801" s="57">
        <f ca="1">IF(D801&lt;$B$1,VLOOKUP(D801,[1]DI!$A$4:$B$15000,2,FALSE),0)</f>
        <v>0</v>
      </c>
      <c r="F801" s="14">
        <f t="shared" ca="1" si="294"/>
        <v>1</v>
      </c>
      <c r="G801" s="70">
        <f t="shared" ca="1" si="295"/>
        <v>1.30934010340701</v>
      </c>
      <c r="H801" s="70">
        <f t="shared" ca="1" si="296"/>
        <v>1.30934010340701</v>
      </c>
      <c r="I801" s="14">
        <f t="shared" ca="1" si="297"/>
        <v>1</v>
      </c>
      <c r="J801" s="13">
        <f t="shared" si="310"/>
        <v>2.69E-2</v>
      </c>
      <c r="K801" s="29">
        <f t="shared" si="298"/>
        <v>46021</v>
      </c>
      <c r="L801" s="2">
        <f t="shared" si="299"/>
        <v>13</v>
      </c>
      <c r="M801" s="17">
        <f t="shared" si="300"/>
        <v>13</v>
      </c>
      <c r="N801" s="12">
        <f t="shared" si="301"/>
        <v>1.0013703</v>
      </c>
      <c r="O801" s="12">
        <f t="shared" ca="1" si="302"/>
        <v>1.0013703</v>
      </c>
      <c r="P801" s="17">
        <f t="shared" si="303"/>
        <v>0</v>
      </c>
      <c r="Q801" s="14">
        <f t="shared" ca="1" si="304"/>
        <v>1.3703000000000001</v>
      </c>
      <c r="R801" s="20">
        <f t="shared" si="308"/>
        <v>0</v>
      </c>
      <c r="S801" s="14">
        <f t="shared" si="305"/>
        <v>0</v>
      </c>
      <c r="T801" s="4" t="str">
        <f t="shared" si="306"/>
        <v>A+J=</v>
      </c>
      <c r="U801" s="29">
        <f t="shared" si="307"/>
        <v>46052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67">
        <f t="shared" si="311"/>
        <v>46042</v>
      </c>
      <c r="B802" s="68" t="str">
        <f t="shared" ca="1" si="292"/>
        <v>n.d</v>
      </c>
      <c r="C802" s="14">
        <f t="shared" si="293"/>
        <v>1000</v>
      </c>
      <c r="D802" s="58">
        <f t="shared" si="309"/>
        <v>46037</v>
      </c>
      <c r="E802" s="57">
        <f ca="1">IF(D802&lt;$B$1,VLOOKUP(D802,[1]DI!$A$4:$B$15000,2,FALSE),0)</f>
        <v>0</v>
      </c>
      <c r="F802" s="14">
        <f t="shared" ca="1" si="294"/>
        <v>1</v>
      </c>
      <c r="G802" s="70">
        <f t="shared" ca="1" si="295"/>
        <v>1.30934010340701</v>
      </c>
      <c r="H802" s="70">
        <f t="shared" ca="1" si="296"/>
        <v>1.30934010340701</v>
      </c>
      <c r="I802" s="14">
        <f t="shared" ca="1" si="297"/>
        <v>1</v>
      </c>
      <c r="J802" s="13">
        <f t="shared" si="310"/>
        <v>2.69E-2</v>
      </c>
      <c r="K802" s="29">
        <f t="shared" si="298"/>
        <v>46021</v>
      </c>
      <c r="L802" s="2">
        <f t="shared" si="299"/>
        <v>14</v>
      </c>
      <c r="M802" s="17">
        <f t="shared" si="300"/>
        <v>14</v>
      </c>
      <c r="N802" s="12">
        <f t="shared" si="301"/>
        <v>1.001475785</v>
      </c>
      <c r="O802" s="12">
        <f t="shared" ca="1" si="302"/>
        <v>1.001475785</v>
      </c>
      <c r="P802" s="17">
        <f t="shared" si="303"/>
        <v>0</v>
      </c>
      <c r="Q802" s="14">
        <f t="shared" ca="1" si="304"/>
        <v>1.4757849999999999</v>
      </c>
      <c r="R802" s="20">
        <f t="shared" si="308"/>
        <v>0</v>
      </c>
      <c r="S802" s="14">
        <f t="shared" si="305"/>
        <v>0</v>
      </c>
      <c r="T802" s="4" t="str">
        <f t="shared" si="306"/>
        <v>A+J=</v>
      </c>
      <c r="U802" s="29">
        <f t="shared" si="307"/>
        <v>46052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67">
        <f t="shared" si="311"/>
        <v>46043</v>
      </c>
      <c r="B803" s="68" t="str">
        <f t="shared" ca="1" si="292"/>
        <v>n.d</v>
      </c>
      <c r="C803" s="14">
        <f t="shared" si="293"/>
        <v>1000</v>
      </c>
      <c r="D803" s="58">
        <f t="shared" si="309"/>
        <v>46038</v>
      </c>
      <c r="E803" s="57">
        <f ca="1">IF(D803&lt;$B$1,VLOOKUP(D803,[1]DI!$A$4:$B$15000,2,FALSE),0)</f>
        <v>0</v>
      </c>
      <c r="F803" s="14">
        <f t="shared" ca="1" si="294"/>
        <v>1</v>
      </c>
      <c r="G803" s="70">
        <f t="shared" ca="1" si="295"/>
        <v>1.30934010340701</v>
      </c>
      <c r="H803" s="70">
        <f t="shared" ca="1" si="296"/>
        <v>1.30934010340701</v>
      </c>
      <c r="I803" s="14">
        <f t="shared" ca="1" si="297"/>
        <v>1</v>
      </c>
      <c r="J803" s="13">
        <f t="shared" si="310"/>
        <v>2.69E-2</v>
      </c>
      <c r="K803" s="29">
        <f t="shared" si="298"/>
        <v>46021</v>
      </c>
      <c r="L803" s="2">
        <f t="shared" si="299"/>
        <v>15</v>
      </c>
      <c r="M803" s="17">
        <f t="shared" si="300"/>
        <v>15</v>
      </c>
      <c r="N803" s="12">
        <f t="shared" si="301"/>
        <v>1.0015812820000001</v>
      </c>
      <c r="O803" s="12">
        <f t="shared" ca="1" si="302"/>
        <v>1.0015812820000001</v>
      </c>
      <c r="P803" s="17">
        <f t="shared" si="303"/>
        <v>0</v>
      </c>
      <c r="Q803" s="14">
        <f t="shared" ca="1" si="304"/>
        <v>1.5812820000000001</v>
      </c>
      <c r="R803" s="20">
        <f t="shared" si="308"/>
        <v>0</v>
      </c>
      <c r="S803" s="14">
        <f t="shared" si="305"/>
        <v>0</v>
      </c>
      <c r="T803" s="4" t="str">
        <f t="shared" si="306"/>
        <v>A+J=</v>
      </c>
      <c r="U803" s="29">
        <f t="shared" si="307"/>
        <v>46052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67">
        <f t="shared" si="311"/>
        <v>46044</v>
      </c>
      <c r="B804" s="68" t="str">
        <f t="shared" ca="1" si="292"/>
        <v>n.d</v>
      </c>
      <c r="C804" s="14">
        <f t="shared" si="293"/>
        <v>1000</v>
      </c>
      <c r="D804" s="58">
        <f t="shared" si="309"/>
        <v>46041</v>
      </c>
      <c r="E804" s="57">
        <f ca="1">IF(D804&lt;$B$1,VLOOKUP(D804,[1]DI!$A$4:$B$15000,2,FALSE),0)</f>
        <v>0</v>
      </c>
      <c r="F804" s="14">
        <f t="shared" ca="1" si="294"/>
        <v>1</v>
      </c>
      <c r="G804" s="70">
        <f t="shared" ca="1" si="295"/>
        <v>1.30934010340701</v>
      </c>
      <c r="H804" s="70">
        <f t="shared" ca="1" si="296"/>
        <v>1.30934010340701</v>
      </c>
      <c r="I804" s="14">
        <f t="shared" ca="1" si="297"/>
        <v>1</v>
      </c>
      <c r="J804" s="13">
        <f t="shared" si="310"/>
        <v>2.69E-2</v>
      </c>
      <c r="K804" s="29">
        <f t="shared" si="298"/>
        <v>46021</v>
      </c>
      <c r="L804" s="2">
        <f t="shared" si="299"/>
        <v>16</v>
      </c>
      <c r="M804" s="17">
        <f t="shared" si="300"/>
        <v>16</v>
      </c>
      <c r="N804" s="12">
        <f t="shared" si="301"/>
        <v>1.0016867899999999</v>
      </c>
      <c r="O804" s="12">
        <f t="shared" ca="1" si="302"/>
        <v>1.0016867899999999</v>
      </c>
      <c r="P804" s="17">
        <f t="shared" si="303"/>
        <v>0</v>
      </c>
      <c r="Q804" s="14">
        <f t="shared" ca="1" si="304"/>
        <v>1.6867899900000001</v>
      </c>
      <c r="R804" s="20">
        <f t="shared" si="308"/>
        <v>0</v>
      </c>
      <c r="S804" s="14">
        <f t="shared" si="305"/>
        <v>0</v>
      </c>
      <c r="T804" s="4" t="str">
        <f t="shared" si="306"/>
        <v>A+J=</v>
      </c>
      <c r="U804" s="29">
        <f t="shared" si="307"/>
        <v>46052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67">
        <f t="shared" si="311"/>
        <v>46045</v>
      </c>
      <c r="B805" s="68" t="str">
        <f t="shared" ca="1" si="292"/>
        <v>n.d</v>
      </c>
      <c r="C805" s="14">
        <f t="shared" si="293"/>
        <v>1000</v>
      </c>
      <c r="D805" s="58">
        <f t="shared" si="309"/>
        <v>46042</v>
      </c>
      <c r="E805" s="57">
        <f ca="1">IF(D805&lt;$B$1,VLOOKUP(D805,[1]DI!$A$4:$B$15000,2,FALSE),0)</f>
        <v>0</v>
      </c>
      <c r="F805" s="14">
        <f t="shared" ca="1" si="294"/>
        <v>1</v>
      </c>
      <c r="G805" s="70">
        <f t="shared" ca="1" si="295"/>
        <v>1.30934010340701</v>
      </c>
      <c r="H805" s="70">
        <f t="shared" ca="1" si="296"/>
        <v>1.30934010340701</v>
      </c>
      <c r="I805" s="14">
        <f t="shared" ca="1" si="297"/>
        <v>1</v>
      </c>
      <c r="J805" s="13">
        <f t="shared" si="310"/>
        <v>2.69E-2</v>
      </c>
      <c r="K805" s="29">
        <f t="shared" si="298"/>
        <v>46021</v>
      </c>
      <c r="L805" s="2">
        <f t="shared" si="299"/>
        <v>17</v>
      </c>
      <c r="M805" s="17">
        <f t="shared" si="300"/>
        <v>17</v>
      </c>
      <c r="N805" s="12">
        <f t="shared" si="301"/>
        <v>1.001792308</v>
      </c>
      <c r="O805" s="12">
        <f t="shared" ca="1" si="302"/>
        <v>1.001792308</v>
      </c>
      <c r="P805" s="17">
        <f t="shared" si="303"/>
        <v>0</v>
      </c>
      <c r="Q805" s="14">
        <f t="shared" ca="1" si="304"/>
        <v>1.7923079900000001</v>
      </c>
      <c r="R805" s="20">
        <f t="shared" si="308"/>
        <v>0</v>
      </c>
      <c r="S805" s="14">
        <f t="shared" si="305"/>
        <v>0</v>
      </c>
      <c r="T805" s="4" t="str">
        <f t="shared" si="306"/>
        <v>A+J=</v>
      </c>
      <c r="U805" s="29">
        <f t="shared" si="307"/>
        <v>46052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67">
        <f t="shared" si="311"/>
        <v>46048</v>
      </c>
      <c r="B806" s="68" t="str">
        <f t="shared" ca="1" si="292"/>
        <v>n.d</v>
      </c>
      <c r="C806" s="14">
        <f t="shared" si="293"/>
        <v>1000</v>
      </c>
      <c r="D806" s="58">
        <f t="shared" si="309"/>
        <v>46043</v>
      </c>
      <c r="E806" s="57">
        <f ca="1">IF(D806&lt;$B$1,VLOOKUP(D806,[1]DI!$A$4:$B$15000,2,FALSE),0)</f>
        <v>0</v>
      </c>
      <c r="F806" s="14">
        <f t="shared" ca="1" si="294"/>
        <v>1</v>
      </c>
      <c r="G806" s="70">
        <f t="shared" ca="1" si="295"/>
        <v>1.30934010340701</v>
      </c>
      <c r="H806" s="70">
        <f t="shared" ca="1" si="296"/>
        <v>1.30934010340701</v>
      </c>
      <c r="I806" s="14">
        <f t="shared" ca="1" si="297"/>
        <v>1</v>
      </c>
      <c r="J806" s="13">
        <f t="shared" si="310"/>
        <v>2.69E-2</v>
      </c>
      <c r="K806" s="29">
        <f t="shared" si="298"/>
        <v>46021</v>
      </c>
      <c r="L806" s="2">
        <f t="shared" si="299"/>
        <v>18</v>
      </c>
      <c r="M806" s="17">
        <f t="shared" si="300"/>
        <v>18</v>
      </c>
      <c r="N806" s="12">
        <f t="shared" si="301"/>
        <v>1.0018978380000001</v>
      </c>
      <c r="O806" s="12">
        <f t="shared" ca="1" si="302"/>
        <v>1.0018978380000001</v>
      </c>
      <c r="P806" s="17">
        <f t="shared" si="303"/>
        <v>0</v>
      </c>
      <c r="Q806" s="14">
        <f t="shared" ca="1" si="304"/>
        <v>1.8978379999999999</v>
      </c>
      <c r="R806" s="20">
        <f t="shared" si="308"/>
        <v>0</v>
      </c>
      <c r="S806" s="14">
        <f t="shared" si="305"/>
        <v>0</v>
      </c>
      <c r="T806" s="4" t="str">
        <f t="shared" si="306"/>
        <v>A+J=</v>
      </c>
      <c r="U806" s="29">
        <f t="shared" si="307"/>
        <v>46052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67">
        <f t="shared" si="311"/>
        <v>46049</v>
      </c>
      <c r="B807" s="68" t="str">
        <f t="shared" ca="1" si="292"/>
        <v>n.d</v>
      </c>
      <c r="C807" s="14">
        <f t="shared" si="293"/>
        <v>1000</v>
      </c>
      <c r="D807" s="58">
        <f t="shared" si="309"/>
        <v>46044</v>
      </c>
      <c r="E807" s="57">
        <f ca="1">IF(D807&lt;$B$1,VLOOKUP(D807,[1]DI!$A$4:$B$15000,2,FALSE),0)</f>
        <v>0</v>
      </c>
      <c r="F807" s="14">
        <f t="shared" ca="1" si="294"/>
        <v>1</v>
      </c>
      <c r="G807" s="70">
        <f t="shared" ca="1" si="295"/>
        <v>1.30934010340701</v>
      </c>
      <c r="H807" s="70">
        <f t="shared" ca="1" si="296"/>
        <v>1.30934010340701</v>
      </c>
      <c r="I807" s="14">
        <f t="shared" ca="1" si="297"/>
        <v>1</v>
      </c>
      <c r="J807" s="13">
        <f t="shared" si="310"/>
        <v>2.69E-2</v>
      </c>
      <c r="K807" s="29">
        <f t="shared" si="298"/>
        <v>46021</v>
      </c>
      <c r="L807" s="2">
        <f t="shared" si="299"/>
        <v>19</v>
      </c>
      <c r="M807" s="17">
        <f t="shared" si="300"/>
        <v>19</v>
      </c>
      <c r="N807" s="12">
        <f t="shared" si="301"/>
        <v>1.002003379</v>
      </c>
      <c r="O807" s="12">
        <f t="shared" ca="1" si="302"/>
        <v>1.002003379</v>
      </c>
      <c r="P807" s="17">
        <f t="shared" si="303"/>
        <v>0</v>
      </c>
      <c r="Q807" s="14">
        <f t="shared" ca="1" si="304"/>
        <v>2.0033789999999998</v>
      </c>
      <c r="R807" s="20">
        <f t="shared" si="308"/>
        <v>0</v>
      </c>
      <c r="S807" s="14">
        <f t="shared" si="305"/>
        <v>0</v>
      </c>
      <c r="T807" s="4" t="str">
        <f t="shared" si="306"/>
        <v>A+J=</v>
      </c>
      <c r="U807" s="29">
        <f t="shared" si="307"/>
        <v>46052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67">
        <f t="shared" si="311"/>
        <v>46050</v>
      </c>
      <c r="B808" s="68" t="str">
        <f t="shared" ca="1" si="292"/>
        <v>n.d</v>
      </c>
      <c r="C808" s="14">
        <f t="shared" si="293"/>
        <v>1000</v>
      </c>
      <c r="D808" s="58">
        <f t="shared" si="309"/>
        <v>46045</v>
      </c>
      <c r="E808" s="57">
        <f ca="1">IF(D808&lt;$B$1,VLOOKUP(D808,[1]DI!$A$4:$B$15000,2,FALSE),0)</f>
        <v>0</v>
      </c>
      <c r="F808" s="14">
        <f t="shared" ca="1" si="294"/>
        <v>1</v>
      </c>
      <c r="G808" s="70">
        <f t="shared" ca="1" si="295"/>
        <v>1.30934010340701</v>
      </c>
      <c r="H808" s="70">
        <f t="shared" ca="1" si="296"/>
        <v>1.30934010340701</v>
      </c>
      <c r="I808" s="14">
        <f t="shared" ca="1" si="297"/>
        <v>1</v>
      </c>
      <c r="J808" s="13">
        <f t="shared" si="310"/>
        <v>2.69E-2</v>
      </c>
      <c r="K808" s="29">
        <f t="shared" si="298"/>
        <v>46021</v>
      </c>
      <c r="L808" s="2">
        <f t="shared" si="299"/>
        <v>20</v>
      </c>
      <c r="M808" s="17">
        <f t="shared" si="300"/>
        <v>20</v>
      </c>
      <c r="N808" s="12">
        <f t="shared" si="301"/>
        <v>1.002108931</v>
      </c>
      <c r="O808" s="12">
        <f t="shared" ca="1" si="302"/>
        <v>1.002108931</v>
      </c>
      <c r="P808" s="17">
        <f t="shared" si="303"/>
        <v>0</v>
      </c>
      <c r="Q808" s="14">
        <f t="shared" ca="1" si="304"/>
        <v>2.1089309900000002</v>
      </c>
      <c r="R808" s="20">
        <f t="shared" si="308"/>
        <v>0</v>
      </c>
      <c r="S808" s="14">
        <f t="shared" si="305"/>
        <v>0</v>
      </c>
      <c r="T808" s="4" t="str">
        <f t="shared" si="306"/>
        <v>A+J=</v>
      </c>
      <c r="U808" s="29">
        <f t="shared" si="307"/>
        <v>46052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67">
        <f t="shared" si="311"/>
        <v>46051</v>
      </c>
      <c r="B809" s="68" t="str">
        <f t="shared" ca="1" si="292"/>
        <v>n.d</v>
      </c>
      <c r="C809" s="14">
        <f t="shared" si="293"/>
        <v>1000</v>
      </c>
      <c r="D809" s="58">
        <f t="shared" si="309"/>
        <v>46048</v>
      </c>
      <c r="E809" s="57">
        <f ca="1">IF(D809&lt;$B$1,VLOOKUP(D809,[1]DI!$A$4:$B$15000,2,FALSE),0)</f>
        <v>0</v>
      </c>
      <c r="F809" s="14">
        <f t="shared" ca="1" si="294"/>
        <v>1</v>
      </c>
      <c r="G809" s="70">
        <f t="shared" ca="1" si="295"/>
        <v>1.30934010340701</v>
      </c>
      <c r="H809" s="70">
        <f t="shared" ca="1" si="296"/>
        <v>1.30934010340701</v>
      </c>
      <c r="I809" s="14">
        <f t="shared" ca="1" si="297"/>
        <v>1</v>
      </c>
      <c r="J809" s="13">
        <f t="shared" si="310"/>
        <v>2.69E-2</v>
      </c>
      <c r="K809" s="29">
        <f t="shared" si="298"/>
        <v>46021</v>
      </c>
      <c r="L809" s="2">
        <f t="shared" si="299"/>
        <v>21</v>
      </c>
      <c r="M809" s="17">
        <f t="shared" si="300"/>
        <v>21</v>
      </c>
      <c r="N809" s="12">
        <f t="shared" si="301"/>
        <v>1.002214495</v>
      </c>
      <c r="O809" s="12">
        <f t="shared" ca="1" si="302"/>
        <v>1.002214495</v>
      </c>
      <c r="P809" s="17">
        <f t="shared" si="303"/>
        <v>0</v>
      </c>
      <c r="Q809" s="14">
        <f t="shared" ca="1" si="304"/>
        <v>2.2144949999999999</v>
      </c>
      <c r="R809" s="20">
        <f t="shared" si="308"/>
        <v>0</v>
      </c>
      <c r="S809" s="14">
        <f t="shared" si="305"/>
        <v>0</v>
      </c>
      <c r="T809" s="4" t="str">
        <f t="shared" si="306"/>
        <v>A+J=</v>
      </c>
      <c r="U809" s="29">
        <f t="shared" si="307"/>
        <v>46052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67">
        <f t="shared" si="311"/>
        <v>46052</v>
      </c>
      <c r="B810" s="68" t="str">
        <f t="shared" ca="1" si="292"/>
        <v>n.d</v>
      </c>
      <c r="C810" s="14">
        <f t="shared" si="293"/>
        <v>1000</v>
      </c>
      <c r="D810" s="58">
        <f t="shared" si="309"/>
        <v>46049</v>
      </c>
      <c r="E810" s="57">
        <f ca="1">IF(D810&lt;$B$1,VLOOKUP(D810,[1]DI!$A$4:$B$15000,2,FALSE),0)</f>
        <v>0</v>
      </c>
      <c r="F810" s="14">
        <f t="shared" ca="1" si="294"/>
        <v>1</v>
      </c>
      <c r="G810" s="70">
        <f t="shared" ca="1" si="295"/>
        <v>1.30934010340701</v>
      </c>
      <c r="H810" s="70">
        <f t="shared" ca="1" si="296"/>
        <v>1.30934010340701</v>
      </c>
      <c r="I810" s="14">
        <f t="shared" ca="1" si="297"/>
        <v>1</v>
      </c>
      <c r="J810" s="13">
        <f t="shared" si="310"/>
        <v>2.69E-2</v>
      </c>
      <c r="K810" s="29">
        <f t="shared" si="298"/>
        <v>46021</v>
      </c>
      <c r="L810" s="2">
        <f t="shared" si="299"/>
        <v>22</v>
      </c>
      <c r="M810" s="17">
        <f t="shared" si="300"/>
        <v>22</v>
      </c>
      <c r="N810" s="12">
        <f t="shared" si="301"/>
        <v>1.002320069</v>
      </c>
      <c r="O810" s="12">
        <f t="shared" ca="1" si="302"/>
        <v>1.002320069</v>
      </c>
      <c r="P810" s="17">
        <f t="shared" si="303"/>
        <v>14</v>
      </c>
      <c r="Q810" s="14">
        <f t="shared" ca="1" si="304"/>
        <v>2.3200690000000002</v>
      </c>
      <c r="R810" s="20">
        <f t="shared" si="308"/>
        <v>0</v>
      </c>
      <c r="S810" s="14">
        <f t="shared" si="305"/>
        <v>0</v>
      </c>
      <c r="T810" s="4" t="str">
        <f t="shared" si="306"/>
        <v>A+J=</v>
      </c>
      <c r="U810" s="29">
        <f t="shared" si="307"/>
        <v>46052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67">
        <f t="shared" si="311"/>
        <v>46055</v>
      </c>
      <c r="B811" s="68" t="str">
        <f t="shared" ca="1" si="292"/>
        <v>n.d</v>
      </c>
      <c r="C811" s="14">
        <f t="shared" si="293"/>
        <v>1000</v>
      </c>
      <c r="D811" s="58">
        <f t="shared" si="309"/>
        <v>46050</v>
      </c>
      <c r="E811" s="57">
        <f ca="1">IF(D811&lt;$B$1,VLOOKUP(D811,[1]DI!$A$4:$B$15000,2,FALSE),0)</f>
        <v>0</v>
      </c>
      <c r="F811" s="14">
        <f t="shared" ca="1" si="294"/>
        <v>1</v>
      </c>
      <c r="G811" s="70">
        <f t="shared" ca="1" si="295"/>
        <v>1.30934010340701</v>
      </c>
      <c r="H811" s="70">
        <f t="shared" ca="1" si="296"/>
        <v>1.30934010340701</v>
      </c>
      <c r="I811" s="14">
        <f t="shared" ca="1" si="297"/>
        <v>1</v>
      </c>
      <c r="J811" s="13">
        <f t="shared" si="310"/>
        <v>2.69E-2</v>
      </c>
      <c r="K811" s="29">
        <f t="shared" si="298"/>
        <v>46052</v>
      </c>
      <c r="L811" s="2">
        <f t="shared" si="299"/>
        <v>1</v>
      </c>
      <c r="M811" s="17">
        <f t="shared" si="300"/>
        <v>1</v>
      </c>
      <c r="N811" s="12">
        <f t="shared" si="301"/>
        <v>1.000105341</v>
      </c>
      <c r="O811" s="12">
        <f t="shared" ca="1" si="302"/>
        <v>1.000105341</v>
      </c>
      <c r="P811" s="17">
        <f t="shared" si="303"/>
        <v>0</v>
      </c>
      <c r="Q811" s="14">
        <f t="shared" ca="1" si="304"/>
        <v>0.105341</v>
      </c>
      <c r="R811" s="20">
        <f t="shared" si="308"/>
        <v>0</v>
      </c>
      <c r="S811" s="14">
        <f t="shared" si="305"/>
        <v>0</v>
      </c>
      <c r="T811" s="4" t="str">
        <f t="shared" si="306"/>
        <v>A+J=</v>
      </c>
      <c r="U811" s="29">
        <f t="shared" si="307"/>
        <v>46085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67">
        <f t="shared" si="311"/>
        <v>46056</v>
      </c>
      <c r="B812" s="68" t="str">
        <f t="shared" ca="1" si="292"/>
        <v>n.d</v>
      </c>
      <c r="C812" s="14">
        <f t="shared" si="293"/>
        <v>1000</v>
      </c>
      <c r="D812" s="58">
        <f t="shared" si="309"/>
        <v>46051</v>
      </c>
      <c r="E812" s="57">
        <f ca="1">IF(D812&lt;$B$1,VLOOKUP(D812,[1]DI!$A$4:$B$15000,2,FALSE),0)</f>
        <v>0</v>
      </c>
      <c r="F812" s="14">
        <f t="shared" ca="1" si="294"/>
        <v>1</v>
      </c>
      <c r="G812" s="70">
        <f t="shared" ca="1" si="295"/>
        <v>1.30934010340701</v>
      </c>
      <c r="H812" s="70">
        <f t="shared" ca="1" si="296"/>
        <v>1.30934010340701</v>
      </c>
      <c r="I812" s="14">
        <f t="shared" ca="1" si="297"/>
        <v>1</v>
      </c>
      <c r="J812" s="13">
        <f t="shared" si="310"/>
        <v>2.69E-2</v>
      </c>
      <c r="K812" s="29">
        <f t="shared" si="298"/>
        <v>46052</v>
      </c>
      <c r="L812" s="2">
        <f t="shared" si="299"/>
        <v>2</v>
      </c>
      <c r="M812" s="17">
        <f t="shared" si="300"/>
        <v>2</v>
      </c>
      <c r="N812" s="12">
        <f t="shared" si="301"/>
        <v>1.0002106930000001</v>
      </c>
      <c r="O812" s="12">
        <f t="shared" ca="1" si="302"/>
        <v>1.0002106930000001</v>
      </c>
      <c r="P812" s="17">
        <f t="shared" si="303"/>
        <v>0</v>
      </c>
      <c r="Q812" s="14">
        <f t="shared" ca="1" si="304"/>
        <v>0.21069299999999999</v>
      </c>
      <c r="R812" s="20">
        <f t="shared" si="308"/>
        <v>0</v>
      </c>
      <c r="S812" s="14">
        <f t="shared" si="305"/>
        <v>0</v>
      </c>
      <c r="T812" s="4" t="str">
        <f t="shared" si="306"/>
        <v>A+J=</v>
      </c>
      <c r="U812" s="29">
        <f t="shared" si="307"/>
        <v>46085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67">
        <f t="shared" si="311"/>
        <v>46057</v>
      </c>
      <c r="B813" s="68" t="str">
        <f t="shared" ca="1" si="292"/>
        <v>n.d</v>
      </c>
      <c r="C813" s="14">
        <f t="shared" si="293"/>
        <v>1000</v>
      </c>
      <c r="D813" s="58">
        <f t="shared" si="309"/>
        <v>46052</v>
      </c>
      <c r="E813" s="57">
        <f ca="1">IF(D813&lt;$B$1,VLOOKUP(D813,[1]DI!$A$4:$B$15000,2,FALSE),0)</f>
        <v>0</v>
      </c>
      <c r="F813" s="14">
        <f t="shared" ca="1" si="294"/>
        <v>1</v>
      </c>
      <c r="G813" s="70">
        <f t="shared" ca="1" si="295"/>
        <v>1.30934010340701</v>
      </c>
      <c r="H813" s="70">
        <f t="shared" ca="1" si="296"/>
        <v>1.30934010340701</v>
      </c>
      <c r="I813" s="14">
        <f t="shared" ca="1" si="297"/>
        <v>1</v>
      </c>
      <c r="J813" s="13">
        <f t="shared" si="310"/>
        <v>2.69E-2</v>
      </c>
      <c r="K813" s="29">
        <f t="shared" si="298"/>
        <v>46052</v>
      </c>
      <c r="L813" s="2">
        <f t="shared" si="299"/>
        <v>3</v>
      </c>
      <c r="M813" s="17">
        <f t="shared" si="300"/>
        <v>3</v>
      </c>
      <c r="N813" s="12">
        <f t="shared" si="301"/>
        <v>1.000316057</v>
      </c>
      <c r="O813" s="12">
        <f t="shared" ca="1" si="302"/>
        <v>1.000316057</v>
      </c>
      <c r="P813" s="17">
        <f t="shared" si="303"/>
        <v>0</v>
      </c>
      <c r="Q813" s="14">
        <f t="shared" ca="1" si="304"/>
        <v>0.31605699999999998</v>
      </c>
      <c r="R813" s="20">
        <f t="shared" si="308"/>
        <v>0</v>
      </c>
      <c r="S813" s="14">
        <f t="shared" si="305"/>
        <v>0</v>
      </c>
      <c r="T813" s="4" t="str">
        <f t="shared" si="306"/>
        <v>A+J=</v>
      </c>
      <c r="U813" s="29">
        <f t="shared" si="307"/>
        <v>46085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67">
        <f t="shared" si="311"/>
        <v>46058</v>
      </c>
      <c r="B814" s="68" t="str">
        <f t="shared" ca="1" si="292"/>
        <v>n.d</v>
      </c>
      <c r="C814" s="14">
        <f t="shared" si="293"/>
        <v>1000</v>
      </c>
      <c r="D814" s="58">
        <f t="shared" si="309"/>
        <v>46055</v>
      </c>
      <c r="E814" s="57">
        <f ca="1">IF(D814&lt;$B$1,VLOOKUP(D814,[1]DI!$A$4:$B$15000,2,FALSE),0)</f>
        <v>0</v>
      </c>
      <c r="F814" s="14">
        <f t="shared" ca="1" si="294"/>
        <v>1</v>
      </c>
      <c r="G814" s="70">
        <f t="shared" ca="1" si="295"/>
        <v>1.30934010340701</v>
      </c>
      <c r="H814" s="70">
        <f t="shared" ca="1" si="296"/>
        <v>1.30934010340701</v>
      </c>
      <c r="I814" s="14">
        <f t="shared" ca="1" si="297"/>
        <v>1</v>
      </c>
      <c r="J814" s="13">
        <f t="shared" si="310"/>
        <v>2.69E-2</v>
      </c>
      <c r="K814" s="29">
        <f t="shared" si="298"/>
        <v>46052</v>
      </c>
      <c r="L814" s="2">
        <f t="shared" si="299"/>
        <v>4</v>
      </c>
      <c r="M814" s="17">
        <f t="shared" si="300"/>
        <v>4</v>
      </c>
      <c r="N814" s="12">
        <f t="shared" si="301"/>
        <v>1.0004214309999999</v>
      </c>
      <c r="O814" s="12">
        <f t="shared" ca="1" si="302"/>
        <v>1.0004214309999999</v>
      </c>
      <c r="P814" s="17">
        <f t="shared" si="303"/>
        <v>0</v>
      </c>
      <c r="Q814" s="14">
        <f t="shared" ca="1" si="304"/>
        <v>0.42143099000000001</v>
      </c>
      <c r="R814" s="20">
        <f t="shared" si="308"/>
        <v>0</v>
      </c>
      <c r="S814" s="14">
        <f t="shared" si="305"/>
        <v>0</v>
      </c>
      <c r="T814" s="4" t="str">
        <f t="shared" si="306"/>
        <v>A+J=</v>
      </c>
      <c r="U814" s="29">
        <f t="shared" si="307"/>
        <v>46085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67">
        <f t="shared" si="311"/>
        <v>46059</v>
      </c>
      <c r="B815" s="68" t="str">
        <f t="shared" ca="1" si="292"/>
        <v>n.d</v>
      </c>
      <c r="C815" s="14">
        <f t="shared" si="293"/>
        <v>1000</v>
      </c>
      <c r="D815" s="58">
        <f t="shared" si="309"/>
        <v>46056</v>
      </c>
      <c r="E815" s="57">
        <f ca="1">IF(D815&lt;$B$1,VLOOKUP(D815,[1]DI!$A$4:$B$15000,2,FALSE),0)</f>
        <v>0</v>
      </c>
      <c r="F815" s="14">
        <f t="shared" ca="1" si="294"/>
        <v>1</v>
      </c>
      <c r="G815" s="70">
        <f t="shared" ca="1" si="295"/>
        <v>1.30934010340701</v>
      </c>
      <c r="H815" s="70">
        <f t="shared" ca="1" si="296"/>
        <v>1.30934010340701</v>
      </c>
      <c r="I815" s="14">
        <f t="shared" ca="1" si="297"/>
        <v>1</v>
      </c>
      <c r="J815" s="13">
        <f t="shared" si="310"/>
        <v>2.69E-2</v>
      </c>
      <c r="K815" s="29">
        <f t="shared" si="298"/>
        <v>46052</v>
      </c>
      <c r="L815" s="2">
        <f t="shared" si="299"/>
        <v>5</v>
      </c>
      <c r="M815" s="17">
        <f t="shared" si="300"/>
        <v>5</v>
      </c>
      <c r="N815" s="12">
        <f t="shared" si="301"/>
        <v>1.000526816</v>
      </c>
      <c r="O815" s="12">
        <f t="shared" ca="1" si="302"/>
        <v>1.000526816</v>
      </c>
      <c r="P815" s="17">
        <f t="shared" si="303"/>
        <v>0</v>
      </c>
      <c r="Q815" s="14">
        <f t="shared" ca="1" si="304"/>
        <v>0.52681599999999995</v>
      </c>
      <c r="R815" s="20">
        <f t="shared" si="308"/>
        <v>0</v>
      </c>
      <c r="S815" s="14">
        <f t="shared" si="305"/>
        <v>0</v>
      </c>
      <c r="T815" s="4" t="str">
        <f t="shared" si="306"/>
        <v>A+J=</v>
      </c>
      <c r="U815" s="29">
        <f t="shared" si="307"/>
        <v>46085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67">
        <f t="shared" si="311"/>
        <v>46062</v>
      </c>
      <c r="B816" s="68" t="str">
        <f t="shared" ca="1" si="292"/>
        <v>n.d</v>
      </c>
      <c r="C816" s="14">
        <f t="shared" si="293"/>
        <v>1000</v>
      </c>
      <c r="D816" s="58">
        <f t="shared" si="309"/>
        <v>46057</v>
      </c>
      <c r="E816" s="57">
        <f ca="1">IF(D816&lt;$B$1,VLOOKUP(D816,[1]DI!$A$4:$B$15000,2,FALSE),0)</f>
        <v>0</v>
      </c>
      <c r="F816" s="14">
        <f t="shared" ca="1" si="294"/>
        <v>1</v>
      </c>
      <c r="G816" s="70">
        <f t="shared" ca="1" si="295"/>
        <v>1.30934010340701</v>
      </c>
      <c r="H816" s="70">
        <f t="shared" ca="1" si="296"/>
        <v>1.30934010340701</v>
      </c>
      <c r="I816" s="14">
        <f t="shared" ca="1" si="297"/>
        <v>1</v>
      </c>
      <c r="J816" s="13">
        <f t="shared" si="310"/>
        <v>2.69E-2</v>
      </c>
      <c r="K816" s="29">
        <f t="shared" si="298"/>
        <v>46052</v>
      </c>
      <c r="L816" s="2">
        <f t="shared" si="299"/>
        <v>6</v>
      </c>
      <c r="M816" s="17">
        <f t="shared" si="300"/>
        <v>6</v>
      </c>
      <c r="N816" s="12">
        <f t="shared" si="301"/>
        <v>1.000632213</v>
      </c>
      <c r="O816" s="12">
        <f t="shared" ca="1" si="302"/>
        <v>1.000632213</v>
      </c>
      <c r="P816" s="17">
        <f t="shared" si="303"/>
        <v>0</v>
      </c>
      <c r="Q816" s="14">
        <f t="shared" ca="1" si="304"/>
        <v>0.63221300000000002</v>
      </c>
      <c r="R816" s="20">
        <f t="shared" si="308"/>
        <v>0</v>
      </c>
      <c r="S816" s="14">
        <f t="shared" si="305"/>
        <v>0</v>
      </c>
      <c r="T816" s="4" t="str">
        <f t="shared" si="306"/>
        <v>A+J=</v>
      </c>
      <c r="U816" s="29">
        <f t="shared" si="307"/>
        <v>46085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67">
        <f t="shared" si="311"/>
        <v>46063</v>
      </c>
      <c r="B817" s="68" t="str">
        <f t="shared" ca="1" si="292"/>
        <v>n.d</v>
      </c>
      <c r="C817" s="14">
        <f t="shared" si="293"/>
        <v>1000</v>
      </c>
      <c r="D817" s="58">
        <f t="shared" si="309"/>
        <v>46058</v>
      </c>
      <c r="E817" s="57">
        <f ca="1">IF(D817&lt;$B$1,VLOOKUP(D817,[1]DI!$A$4:$B$15000,2,FALSE),0)</f>
        <v>0</v>
      </c>
      <c r="F817" s="14">
        <f t="shared" ca="1" si="294"/>
        <v>1</v>
      </c>
      <c r="G817" s="70">
        <f t="shared" ca="1" si="295"/>
        <v>1.30934010340701</v>
      </c>
      <c r="H817" s="70">
        <f t="shared" ca="1" si="296"/>
        <v>1.30934010340701</v>
      </c>
      <c r="I817" s="14">
        <f t="shared" ca="1" si="297"/>
        <v>1</v>
      </c>
      <c r="J817" s="13">
        <f t="shared" si="310"/>
        <v>2.69E-2</v>
      </c>
      <c r="K817" s="29">
        <f t="shared" si="298"/>
        <v>46052</v>
      </c>
      <c r="L817" s="2">
        <f t="shared" si="299"/>
        <v>7</v>
      </c>
      <c r="M817" s="17">
        <f t="shared" si="300"/>
        <v>7</v>
      </c>
      <c r="N817" s="12">
        <f t="shared" si="301"/>
        <v>1.0007376210000001</v>
      </c>
      <c r="O817" s="12">
        <f t="shared" ca="1" si="302"/>
        <v>1.0007376210000001</v>
      </c>
      <c r="P817" s="17">
        <f t="shared" si="303"/>
        <v>0</v>
      </c>
      <c r="Q817" s="14">
        <f t="shared" ca="1" si="304"/>
        <v>0.73762099999999997</v>
      </c>
      <c r="R817" s="20">
        <f t="shared" si="308"/>
        <v>0</v>
      </c>
      <c r="S817" s="14">
        <f t="shared" si="305"/>
        <v>0</v>
      </c>
      <c r="T817" s="4" t="str">
        <f t="shared" si="306"/>
        <v>A+J=</v>
      </c>
      <c r="U817" s="29">
        <f t="shared" si="307"/>
        <v>46085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67">
        <f t="shared" si="311"/>
        <v>46064</v>
      </c>
      <c r="B818" s="68" t="str">
        <f t="shared" ca="1" si="292"/>
        <v>n.d</v>
      </c>
      <c r="C818" s="14">
        <f t="shared" si="293"/>
        <v>1000</v>
      </c>
      <c r="D818" s="58">
        <f t="shared" si="309"/>
        <v>46059</v>
      </c>
      <c r="E818" s="57">
        <f ca="1">IF(D818&lt;$B$1,VLOOKUP(D818,[1]DI!$A$4:$B$15000,2,FALSE),0)</f>
        <v>0</v>
      </c>
      <c r="F818" s="14">
        <f t="shared" ca="1" si="294"/>
        <v>1</v>
      </c>
      <c r="G818" s="70">
        <f t="shared" ca="1" si="295"/>
        <v>1.30934010340701</v>
      </c>
      <c r="H818" s="70">
        <f t="shared" ca="1" si="296"/>
        <v>1.30934010340701</v>
      </c>
      <c r="I818" s="14">
        <f t="shared" ca="1" si="297"/>
        <v>1</v>
      </c>
      <c r="J818" s="13">
        <f t="shared" si="310"/>
        <v>2.69E-2</v>
      </c>
      <c r="K818" s="29">
        <f t="shared" si="298"/>
        <v>46052</v>
      </c>
      <c r="L818" s="2">
        <f t="shared" si="299"/>
        <v>8</v>
      </c>
      <c r="M818" s="17">
        <f t="shared" si="300"/>
        <v>8</v>
      </c>
      <c r="N818" s="12">
        <f t="shared" si="301"/>
        <v>1.000843039</v>
      </c>
      <c r="O818" s="12">
        <f t="shared" ca="1" si="302"/>
        <v>1.000843039</v>
      </c>
      <c r="P818" s="17">
        <f t="shared" si="303"/>
        <v>0</v>
      </c>
      <c r="Q818" s="14">
        <f t="shared" ca="1" si="304"/>
        <v>0.84303899999999998</v>
      </c>
      <c r="R818" s="20">
        <f t="shared" si="308"/>
        <v>0</v>
      </c>
      <c r="S818" s="14">
        <f t="shared" si="305"/>
        <v>0</v>
      </c>
      <c r="T818" s="4" t="str">
        <f t="shared" si="306"/>
        <v>A+J=</v>
      </c>
      <c r="U818" s="29">
        <f t="shared" si="307"/>
        <v>46085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67">
        <f t="shared" si="311"/>
        <v>46065</v>
      </c>
      <c r="B819" s="68" t="str">
        <f t="shared" ca="1" si="292"/>
        <v>n.d</v>
      </c>
      <c r="C819" s="14">
        <f t="shared" si="293"/>
        <v>1000</v>
      </c>
      <c r="D819" s="58">
        <f t="shared" si="309"/>
        <v>46062</v>
      </c>
      <c r="E819" s="57">
        <f ca="1">IF(D819&lt;$B$1,VLOOKUP(D819,[1]DI!$A$4:$B$15000,2,FALSE),0)</f>
        <v>0</v>
      </c>
      <c r="F819" s="14">
        <f t="shared" ca="1" si="294"/>
        <v>1</v>
      </c>
      <c r="G819" s="70">
        <f t="shared" ca="1" si="295"/>
        <v>1.30934010340701</v>
      </c>
      <c r="H819" s="70">
        <f t="shared" ca="1" si="296"/>
        <v>1.30934010340701</v>
      </c>
      <c r="I819" s="14">
        <f t="shared" ca="1" si="297"/>
        <v>1</v>
      </c>
      <c r="J819" s="13">
        <f t="shared" si="310"/>
        <v>2.69E-2</v>
      </c>
      <c r="K819" s="29">
        <f t="shared" si="298"/>
        <v>46052</v>
      </c>
      <c r="L819" s="2">
        <f t="shared" si="299"/>
        <v>9</v>
      </c>
      <c r="M819" s="17">
        <f t="shared" si="300"/>
        <v>9</v>
      </c>
      <c r="N819" s="12">
        <f t="shared" si="301"/>
        <v>1.0009484689999999</v>
      </c>
      <c r="O819" s="12">
        <f t="shared" ca="1" si="302"/>
        <v>1.0009484689999999</v>
      </c>
      <c r="P819" s="17">
        <f t="shared" si="303"/>
        <v>0</v>
      </c>
      <c r="Q819" s="14">
        <f t="shared" ca="1" si="304"/>
        <v>0.94846898999999996</v>
      </c>
      <c r="R819" s="20">
        <f t="shared" si="308"/>
        <v>0</v>
      </c>
      <c r="S819" s="14">
        <f t="shared" si="305"/>
        <v>0</v>
      </c>
      <c r="T819" s="4" t="str">
        <f t="shared" si="306"/>
        <v>A+J=</v>
      </c>
      <c r="U819" s="29">
        <f t="shared" si="307"/>
        <v>46085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67">
        <f t="shared" si="311"/>
        <v>46066</v>
      </c>
      <c r="B820" s="68" t="str">
        <f t="shared" ca="1" si="292"/>
        <v>n.d</v>
      </c>
      <c r="C820" s="14">
        <f t="shared" si="293"/>
        <v>1000</v>
      </c>
      <c r="D820" s="58">
        <f t="shared" si="309"/>
        <v>46063</v>
      </c>
      <c r="E820" s="57">
        <f ca="1">IF(D820&lt;$B$1,VLOOKUP(D820,[1]DI!$A$4:$B$15000,2,FALSE),0)</f>
        <v>0</v>
      </c>
      <c r="F820" s="14">
        <f t="shared" ca="1" si="294"/>
        <v>1</v>
      </c>
      <c r="G820" s="70">
        <f t="shared" ca="1" si="295"/>
        <v>1.30934010340701</v>
      </c>
      <c r="H820" s="70">
        <f t="shared" ca="1" si="296"/>
        <v>1.30934010340701</v>
      </c>
      <c r="I820" s="14">
        <f t="shared" ca="1" si="297"/>
        <v>1</v>
      </c>
      <c r="J820" s="13">
        <f t="shared" si="310"/>
        <v>2.69E-2</v>
      </c>
      <c r="K820" s="29">
        <f t="shared" si="298"/>
        <v>46052</v>
      </c>
      <c r="L820" s="2">
        <f t="shared" si="299"/>
        <v>10</v>
      </c>
      <c r="M820" s="17">
        <f t="shared" si="300"/>
        <v>10</v>
      </c>
      <c r="N820" s="12">
        <f t="shared" si="301"/>
        <v>1.00105391</v>
      </c>
      <c r="O820" s="12">
        <f t="shared" ca="1" si="302"/>
        <v>1.00105391</v>
      </c>
      <c r="P820" s="17">
        <f t="shared" si="303"/>
        <v>0</v>
      </c>
      <c r="Q820" s="14">
        <f t="shared" ca="1" si="304"/>
        <v>1.05390999</v>
      </c>
      <c r="R820" s="20">
        <f t="shared" si="308"/>
        <v>0</v>
      </c>
      <c r="S820" s="14">
        <f t="shared" si="305"/>
        <v>0</v>
      </c>
      <c r="T820" s="4" t="str">
        <f t="shared" si="306"/>
        <v>A+J=</v>
      </c>
      <c r="U820" s="29">
        <f t="shared" si="307"/>
        <v>46085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67">
        <f t="shared" si="311"/>
        <v>46071</v>
      </c>
      <c r="B821" s="68" t="str">
        <f t="shared" ca="1" si="292"/>
        <v>n.d</v>
      </c>
      <c r="C821" s="14">
        <f t="shared" si="293"/>
        <v>1000</v>
      </c>
      <c r="D821" s="58">
        <f t="shared" si="309"/>
        <v>46064</v>
      </c>
      <c r="E821" s="57">
        <f ca="1">IF(D821&lt;$B$1,VLOOKUP(D821,[1]DI!$A$4:$B$15000,2,FALSE),0)</f>
        <v>0</v>
      </c>
      <c r="F821" s="14">
        <f t="shared" ca="1" si="294"/>
        <v>1</v>
      </c>
      <c r="G821" s="70">
        <f t="shared" ca="1" si="295"/>
        <v>1.30934010340701</v>
      </c>
      <c r="H821" s="70">
        <f t="shared" ca="1" si="296"/>
        <v>1.30934010340701</v>
      </c>
      <c r="I821" s="14">
        <f t="shared" ca="1" si="297"/>
        <v>1</v>
      </c>
      <c r="J821" s="13">
        <f t="shared" si="310"/>
        <v>2.69E-2</v>
      </c>
      <c r="K821" s="29">
        <f t="shared" si="298"/>
        <v>46052</v>
      </c>
      <c r="L821" s="2">
        <f t="shared" si="299"/>
        <v>11</v>
      </c>
      <c r="M821" s="17">
        <f t="shared" si="300"/>
        <v>11</v>
      </c>
      <c r="N821" s="12">
        <f t="shared" si="301"/>
        <v>1.0011593620000001</v>
      </c>
      <c r="O821" s="12">
        <f t="shared" ca="1" si="302"/>
        <v>1.0011593620000001</v>
      </c>
      <c r="P821" s="17">
        <f t="shared" si="303"/>
        <v>0</v>
      </c>
      <c r="Q821" s="14">
        <f t="shared" ca="1" si="304"/>
        <v>1.159362</v>
      </c>
      <c r="R821" s="20">
        <f t="shared" si="308"/>
        <v>0</v>
      </c>
      <c r="S821" s="14">
        <f t="shared" si="305"/>
        <v>0</v>
      </c>
      <c r="T821" s="4" t="str">
        <f t="shared" si="306"/>
        <v>A+J=</v>
      </c>
      <c r="U821" s="29">
        <f t="shared" si="307"/>
        <v>46085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67">
        <f t="shared" si="311"/>
        <v>46072</v>
      </c>
      <c r="B822" s="68" t="str">
        <f t="shared" ca="1" si="292"/>
        <v>n.d</v>
      </c>
      <c r="C822" s="14">
        <f t="shared" si="293"/>
        <v>1000</v>
      </c>
      <c r="D822" s="58">
        <f t="shared" si="309"/>
        <v>46065</v>
      </c>
      <c r="E822" s="57">
        <f ca="1">IF(D822&lt;$B$1,VLOOKUP(D822,[1]DI!$A$4:$B$15000,2,FALSE),0)</f>
        <v>0</v>
      </c>
      <c r="F822" s="14">
        <f t="shared" ca="1" si="294"/>
        <v>1</v>
      </c>
      <c r="G822" s="70">
        <f t="shared" ca="1" si="295"/>
        <v>1.30934010340701</v>
      </c>
      <c r="H822" s="70">
        <f t="shared" ca="1" si="296"/>
        <v>1.30934010340701</v>
      </c>
      <c r="I822" s="14">
        <f t="shared" ca="1" si="297"/>
        <v>1</v>
      </c>
      <c r="J822" s="13">
        <f t="shared" si="310"/>
        <v>2.69E-2</v>
      </c>
      <c r="K822" s="29">
        <f t="shared" si="298"/>
        <v>46052</v>
      </c>
      <c r="L822" s="2">
        <f t="shared" si="299"/>
        <v>12</v>
      </c>
      <c r="M822" s="17">
        <f t="shared" si="300"/>
        <v>12</v>
      </c>
      <c r="N822" s="12">
        <f t="shared" si="301"/>
        <v>1.0012648260000001</v>
      </c>
      <c r="O822" s="12">
        <f t="shared" ca="1" si="302"/>
        <v>1.0012648260000001</v>
      </c>
      <c r="P822" s="17">
        <f t="shared" si="303"/>
        <v>0</v>
      </c>
      <c r="Q822" s="14">
        <f t="shared" ca="1" si="304"/>
        <v>1.264826</v>
      </c>
      <c r="R822" s="20">
        <f t="shared" si="308"/>
        <v>0</v>
      </c>
      <c r="S822" s="14">
        <f t="shared" si="305"/>
        <v>0</v>
      </c>
      <c r="T822" s="4" t="str">
        <f t="shared" si="306"/>
        <v>A+J=</v>
      </c>
      <c r="U822" s="29">
        <f t="shared" si="307"/>
        <v>46085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67">
        <f t="shared" si="311"/>
        <v>46073</v>
      </c>
      <c r="B823" s="68" t="str">
        <f t="shared" ca="1" si="292"/>
        <v>n.d</v>
      </c>
      <c r="C823" s="14">
        <f t="shared" si="293"/>
        <v>1000</v>
      </c>
      <c r="D823" s="58">
        <f t="shared" si="309"/>
        <v>46066</v>
      </c>
      <c r="E823" s="57">
        <f ca="1">IF(D823&lt;$B$1,VLOOKUP(D823,[1]DI!$A$4:$B$15000,2,FALSE),0)</f>
        <v>0</v>
      </c>
      <c r="F823" s="14">
        <f t="shared" ca="1" si="294"/>
        <v>1</v>
      </c>
      <c r="G823" s="70">
        <f t="shared" ca="1" si="295"/>
        <v>1.30934010340701</v>
      </c>
      <c r="H823" s="70">
        <f t="shared" ca="1" si="296"/>
        <v>1.30934010340701</v>
      </c>
      <c r="I823" s="14">
        <f t="shared" ca="1" si="297"/>
        <v>1</v>
      </c>
      <c r="J823" s="13">
        <f t="shared" si="310"/>
        <v>2.69E-2</v>
      </c>
      <c r="K823" s="29">
        <f t="shared" si="298"/>
        <v>46052</v>
      </c>
      <c r="L823" s="2">
        <f t="shared" si="299"/>
        <v>13</v>
      </c>
      <c r="M823" s="17">
        <f t="shared" si="300"/>
        <v>13</v>
      </c>
      <c r="N823" s="12">
        <f t="shared" si="301"/>
        <v>1.0013703</v>
      </c>
      <c r="O823" s="12">
        <f t="shared" ca="1" si="302"/>
        <v>1.0013703</v>
      </c>
      <c r="P823" s="17">
        <f t="shared" si="303"/>
        <v>0</v>
      </c>
      <c r="Q823" s="14">
        <f t="shared" ca="1" si="304"/>
        <v>1.3703000000000001</v>
      </c>
      <c r="R823" s="20">
        <f t="shared" si="308"/>
        <v>0</v>
      </c>
      <c r="S823" s="14">
        <f t="shared" si="305"/>
        <v>0</v>
      </c>
      <c r="T823" s="4" t="str">
        <f t="shared" si="306"/>
        <v>A+J=</v>
      </c>
      <c r="U823" s="29">
        <f t="shared" si="307"/>
        <v>46085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67">
        <f t="shared" si="311"/>
        <v>46076</v>
      </c>
      <c r="B824" s="68" t="str">
        <f t="shared" ca="1" si="292"/>
        <v>n.d</v>
      </c>
      <c r="C824" s="14">
        <f t="shared" si="293"/>
        <v>1000</v>
      </c>
      <c r="D824" s="58">
        <f t="shared" si="309"/>
        <v>46071</v>
      </c>
      <c r="E824" s="57">
        <f ca="1">IF(D824&lt;$B$1,VLOOKUP(D824,[1]DI!$A$4:$B$15000,2,FALSE),0)</f>
        <v>0</v>
      </c>
      <c r="F824" s="14">
        <f t="shared" ca="1" si="294"/>
        <v>1</v>
      </c>
      <c r="G824" s="70">
        <f t="shared" ca="1" si="295"/>
        <v>1.30934010340701</v>
      </c>
      <c r="H824" s="70">
        <f t="shared" ca="1" si="296"/>
        <v>1.30934010340701</v>
      </c>
      <c r="I824" s="14">
        <f t="shared" ca="1" si="297"/>
        <v>1</v>
      </c>
      <c r="J824" s="13">
        <f t="shared" si="310"/>
        <v>2.69E-2</v>
      </c>
      <c r="K824" s="29">
        <f t="shared" si="298"/>
        <v>46052</v>
      </c>
      <c r="L824" s="2">
        <f t="shared" si="299"/>
        <v>14</v>
      </c>
      <c r="M824" s="17">
        <f t="shared" si="300"/>
        <v>14</v>
      </c>
      <c r="N824" s="12">
        <f t="shared" si="301"/>
        <v>1.001475785</v>
      </c>
      <c r="O824" s="12">
        <f t="shared" ca="1" si="302"/>
        <v>1.001475785</v>
      </c>
      <c r="P824" s="17">
        <f t="shared" si="303"/>
        <v>0</v>
      </c>
      <c r="Q824" s="14">
        <f t="shared" ca="1" si="304"/>
        <v>1.4757849999999999</v>
      </c>
      <c r="R824" s="20">
        <f t="shared" si="308"/>
        <v>0</v>
      </c>
      <c r="S824" s="14">
        <f t="shared" si="305"/>
        <v>0</v>
      </c>
      <c r="T824" s="4" t="str">
        <f t="shared" si="306"/>
        <v>A+J=</v>
      </c>
      <c r="U824" s="29">
        <f t="shared" si="307"/>
        <v>46085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67">
        <f t="shared" si="311"/>
        <v>46077</v>
      </c>
      <c r="B825" s="68" t="str">
        <f t="shared" ca="1" si="292"/>
        <v>n.d</v>
      </c>
      <c r="C825" s="14">
        <f t="shared" si="293"/>
        <v>1000</v>
      </c>
      <c r="D825" s="58">
        <f t="shared" si="309"/>
        <v>46072</v>
      </c>
      <c r="E825" s="57">
        <f ca="1">IF(D825&lt;$B$1,VLOOKUP(D825,[1]DI!$A$4:$B$15000,2,FALSE),0)</f>
        <v>0</v>
      </c>
      <c r="F825" s="14">
        <f t="shared" ca="1" si="294"/>
        <v>1</v>
      </c>
      <c r="G825" s="70">
        <f t="shared" ca="1" si="295"/>
        <v>1.30934010340701</v>
      </c>
      <c r="H825" s="70">
        <f t="shared" ca="1" si="296"/>
        <v>1.30934010340701</v>
      </c>
      <c r="I825" s="14">
        <f t="shared" ca="1" si="297"/>
        <v>1</v>
      </c>
      <c r="J825" s="13">
        <f t="shared" si="310"/>
        <v>2.69E-2</v>
      </c>
      <c r="K825" s="29">
        <f t="shared" si="298"/>
        <v>46052</v>
      </c>
      <c r="L825" s="2">
        <f t="shared" si="299"/>
        <v>15</v>
      </c>
      <c r="M825" s="17">
        <f t="shared" si="300"/>
        <v>15</v>
      </c>
      <c r="N825" s="12">
        <f t="shared" si="301"/>
        <v>1.0015812820000001</v>
      </c>
      <c r="O825" s="12">
        <f t="shared" ca="1" si="302"/>
        <v>1.0015812820000001</v>
      </c>
      <c r="P825" s="17">
        <f t="shared" si="303"/>
        <v>0</v>
      </c>
      <c r="Q825" s="14">
        <f t="shared" ca="1" si="304"/>
        <v>1.5812820000000001</v>
      </c>
      <c r="R825" s="20">
        <f t="shared" si="308"/>
        <v>0</v>
      </c>
      <c r="S825" s="14">
        <f t="shared" si="305"/>
        <v>0</v>
      </c>
      <c r="T825" s="4" t="str">
        <f t="shared" si="306"/>
        <v>A+J=</v>
      </c>
      <c r="U825" s="29">
        <f t="shared" si="307"/>
        <v>46085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67">
        <f t="shared" si="311"/>
        <v>46078</v>
      </c>
      <c r="B826" s="68" t="str">
        <f t="shared" ca="1" si="292"/>
        <v>n.d</v>
      </c>
      <c r="C826" s="14">
        <f t="shared" si="293"/>
        <v>1000</v>
      </c>
      <c r="D826" s="58">
        <f t="shared" si="309"/>
        <v>46073</v>
      </c>
      <c r="E826" s="57">
        <f ca="1">IF(D826&lt;$B$1,VLOOKUP(D826,[1]DI!$A$4:$B$15000,2,FALSE),0)</f>
        <v>0</v>
      </c>
      <c r="F826" s="14">
        <f t="shared" ca="1" si="294"/>
        <v>1</v>
      </c>
      <c r="G826" s="70">
        <f t="shared" ca="1" si="295"/>
        <v>1.30934010340701</v>
      </c>
      <c r="H826" s="70">
        <f t="shared" ca="1" si="296"/>
        <v>1.30934010340701</v>
      </c>
      <c r="I826" s="14">
        <f t="shared" ca="1" si="297"/>
        <v>1</v>
      </c>
      <c r="J826" s="13">
        <f t="shared" si="310"/>
        <v>2.69E-2</v>
      </c>
      <c r="K826" s="29">
        <f t="shared" si="298"/>
        <v>46052</v>
      </c>
      <c r="L826" s="2">
        <f t="shared" si="299"/>
        <v>16</v>
      </c>
      <c r="M826" s="17">
        <f t="shared" si="300"/>
        <v>16</v>
      </c>
      <c r="N826" s="12">
        <f t="shared" si="301"/>
        <v>1.0016867899999999</v>
      </c>
      <c r="O826" s="12">
        <f t="shared" ca="1" si="302"/>
        <v>1.0016867899999999</v>
      </c>
      <c r="P826" s="17">
        <f t="shared" si="303"/>
        <v>0</v>
      </c>
      <c r="Q826" s="14">
        <f t="shared" ca="1" si="304"/>
        <v>1.6867899900000001</v>
      </c>
      <c r="R826" s="20">
        <f t="shared" si="308"/>
        <v>0</v>
      </c>
      <c r="S826" s="14">
        <f t="shared" si="305"/>
        <v>0</v>
      </c>
      <c r="T826" s="4" t="str">
        <f t="shared" si="306"/>
        <v>A+J=</v>
      </c>
      <c r="U826" s="29">
        <f t="shared" si="307"/>
        <v>46085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67">
        <f t="shared" si="311"/>
        <v>46079</v>
      </c>
      <c r="B827" s="68" t="str">
        <f t="shared" ca="1" si="292"/>
        <v>n.d</v>
      </c>
      <c r="C827" s="14">
        <f t="shared" si="293"/>
        <v>1000</v>
      </c>
      <c r="D827" s="58">
        <f t="shared" si="309"/>
        <v>46076</v>
      </c>
      <c r="E827" s="57">
        <f ca="1">IF(D827&lt;$B$1,VLOOKUP(D827,[1]DI!$A$4:$B$15000,2,FALSE),0)</f>
        <v>0</v>
      </c>
      <c r="F827" s="14">
        <f t="shared" ca="1" si="294"/>
        <v>1</v>
      </c>
      <c r="G827" s="70">
        <f t="shared" ca="1" si="295"/>
        <v>1.30934010340701</v>
      </c>
      <c r="H827" s="70">
        <f t="shared" ca="1" si="296"/>
        <v>1.30934010340701</v>
      </c>
      <c r="I827" s="14">
        <f t="shared" ca="1" si="297"/>
        <v>1</v>
      </c>
      <c r="J827" s="13">
        <f t="shared" si="310"/>
        <v>2.69E-2</v>
      </c>
      <c r="K827" s="29">
        <f t="shared" si="298"/>
        <v>46052</v>
      </c>
      <c r="L827" s="2">
        <f t="shared" si="299"/>
        <v>17</v>
      </c>
      <c r="M827" s="17">
        <f t="shared" si="300"/>
        <v>17</v>
      </c>
      <c r="N827" s="12">
        <f t="shared" si="301"/>
        <v>1.001792308</v>
      </c>
      <c r="O827" s="12">
        <f t="shared" ca="1" si="302"/>
        <v>1.001792308</v>
      </c>
      <c r="P827" s="17">
        <f t="shared" si="303"/>
        <v>0</v>
      </c>
      <c r="Q827" s="14">
        <f t="shared" ca="1" si="304"/>
        <v>1.7923079900000001</v>
      </c>
      <c r="R827" s="20">
        <f t="shared" si="308"/>
        <v>0</v>
      </c>
      <c r="S827" s="14">
        <f t="shared" si="305"/>
        <v>0</v>
      </c>
      <c r="T827" s="4" t="str">
        <f t="shared" si="306"/>
        <v>A+J=</v>
      </c>
      <c r="U827" s="29">
        <f t="shared" si="307"/>
        <v>46085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67">
        <f t="shared" si="311"/>
        <v>46080</v>
      </c>
      <c r="B828" s="68" t="str">
        <f t="shared" ca="1" si="292"/>
        <v>n.d</v>
      </c>
      <c r="C828" s="14">
        <f t="shared" si="293"/>
        <v>1000</v>
      </c>
      <c r="D828" s="58">
        <f t="shared" si="309"/>
        <v>46077</v>
      </c>
      <c r="E828" s="57">
        <f ca="1">IF(D828&lt;$B$1,VLOOKUP(D828,[1]DI!$A$4:$B$15000,2,FALSE),0)</f>
        <v>0</v>
      </c>
      <c r="F828" s="14">
        <f t="shared" ca="1" si="294"/>
        <v>1</v>
      </c>
      <c r="G828" s="70">
        <f t="shared" ca="1" si="295"/>
        <v>1.30934010340701</v>
      </c>
      <c r="H828" s="70">
        <f t="shared" ca="1" si="296"/>
        <v>1.30934010340701</v>
      </c>
      <c r="I828" s="14">
        <f t="shared" ca="1" si="297"/>
        <v>1</v>
      </c>
      <c r="J828" s="13">
        <f t="shared" si="310"/>
        <v>2.69E-2</v>
      </c>
      <c r="K828" s="29">
        <f t="shared" si="298"/>
        <v>46052</v>
      </c>
      <c r="L828" s="2">
        <f t="shared" si="299"/>
        <v>18</v>
      </c>
      <c r="M828" s="17">
        <f t="shared" si="300"/>
        <v>18</v>
      </c>
      <c r="N828" s="12">
        <f t="shared" si="301"/>
        <v>1.0018978380000001</v>
      </c>
      <c r="O828" s="12">
        <f t="shared" ca="1" si="302"/>
        <v>1.0018978380000001</v>
      </c>
      <c r="P828" s="17">
        <f t="shared" si="303"/>
        <v>0</v>
      </c>
      <c r="Q828" s="14">
        <f t="shared" ca="1" si="304"/>
        <v>1.8978379999999999</v>
      </c>
      <c r="R828" s="20">
        <f t="shared" si="308"/>
        <v>0</v>
      </c>
      <c r="S828" s="14">
        <f t="shared" si="305"/>
        <v>0</v>
      </c>
      <c r="T828" s="4" t="str">
        <f t="shared" si="306"/>
        <v>A+J=</v>
      </c>
      <c r="U828" s="29">
        <f t="shared" si="307"/>
        <v>46085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67">
        <f t="shared" si="311"/>
        <v>46083</v>
      </c>
      <c r="B829" s="68" t="str">
        <f t="shared" ca="1" si="292"/>
        <v>n.d</v>
      </c>
      <c r="C829" s="14">
        <f t="shared" si="293"/>
        <v>1000</v>
      </c>
      <c r="D829" s="58">
        <f t="shared" si="309"/>
        <v>46078</v>
      </c>
      <c r="E829" s="57">
        <f ca="1">IF(D829&lt;$B$1,VLOOKUP(D829,[1]DI!$A$4:$B$15000,2,FALSE),0)</f>
        <v>0</v>
      </c>
      <c r="F829" s="14">
        <f t="shared" ca="1" si="294"/>
        <v>1</v>
      </c>
      <c r="G829" s="70">
        <f t="shared" ca="1" si="295"/>
        <v>1.30934010340701</v>
      </c>
      <c r="H829" s="70">
        <f t="shared" ca="1" si="296"/>
        <v>1.30934010340701</v>
      </c>
      <c r="I829" s="14">
        <f t="shared" ca="1" si="297"/>
        <v>1</v>
      </c>
      <c r="J829" s="13">
        <f t="shared" si="310"/>
        <v>2.69E-2</v>
      </c>
      <c r="K829" s="29">
        <f t="shared" si="298"/>
        <v>46052</v>
      </c>
      <c r="L829" s="2">
        <f t="shared" si="299"/>
        <v>19</v>
      </c>
      <c r="M829" s="17">
        <f t="shared" si="300"/>
        <v>19</v>
      </c>
      <c r="N829" s="12">
        <f t="shared" si="301"/>
        <v>1.002003379</v>
      </c>
      <c r="O829" s="12">
        <f t="shared" ca="1" si="302"/>
        <v>1.002003379</v>
      </c>
      <c r="P829" s="17">
        <f t="shared" si="303"/>
        <v>0</v>
      </c>
      <c r="Q829" s="14">
        <f t="shared" ca="1" si="304"/>
        <v>2.0033789999999998</v>
      </c>
      <c r="R829" s="20">
        <f t="shared" si="308"/>
        <v>0</v>
      </c>
      <c r="S829" s="14">
        <f t="shared" si="305"/>
        <v>0</v>
      </c>
      <c r="T829" s="4" t="str">
        <f t="shared" si="306"/>
        <v>A+J=</v>
      </c>
      <c r="U829" s="29">
        <f t="shared" si="307"/>
        <v>46085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67">
        <f t="shared" si="311"/>
        <v>46084</v>
      </c>
      <c r="B830" s="68" t="str">
        <f t="shared" ca="1" si="292"/>
        <v>n.d</v>
      </c>
      <c r="C830" s="14">
        <f t="shared" si="293"/>
        <v>1000</v>
      </c>
      <c r="D830" s="58">
        <f t="shared" si="309"/>
        <v>46079</v>
      </c>
      <c r="E830" s="57">
        <f ca="1">IF(D830&lt;$B$1,VLOOKUP(D830,[1]DI!$A$4:$B$15000,2,FALSE),0)</f>
        <v>0</v>
      </c>
      <c r="F830" s="14">
        <f t="shared" ca="1" si="294"/>
        <v>1</v>
      </c>
      <c r="G830" s="70">
        <f t="shared" ca="1" si="295"/>
        <v>1.30934010340701</v>
      </c>
      <c r="H830" s="70">
        <f t="shared" ca="1" si="296"/>
        <v>1.30934010340701</v>
      </c>
      <c r="I830" s="14">
        <f t="shared" ca="1" si="297"/>
        <v>1</v>
      </c>
      <c r="J830" s="13">
        <f t="shared" si="310"/>
        <v>2.69E-2</v>
      </c>
      <c r="K830" s="29">
        <f t="shared" si="298"/>
        <v>46052</v>
      </c>
      <c r="L830" s="2">
        <f t="shared" si="299"/>
        <v>20</v>
      </c>
      <c r="M830" s="17">
        <f t="shared" si="300"/>
        <v>20</v>
      </c>
      <c r="N830" s="12">
        <f t="shared" si="301"/>
        <v>1.002108931</v>
      </c>
      <c r="O830" s="12">
        <f t="shared" ca="1" si="302"/>
        <v>1.002108931</v>
      </c>
      <c r="P830" s="17">
        <f t="shared" si="303"/>
        <v>0</v>
      </c>
      <c r="Q830" s="14">
        <f t="shared" ca="1" si="304"/>
        <v>2.1089309900000002</v>
      </c>
      <c r="R830" s="20">
        <f t="shared" si="308"/>
        <v>0</v>
      </c>
      <c r="S830" s="14">
        <f t="shared" si="305"/>
        <v>0</v>
      </c>
      <c r="T830" s="4" t="str">
        <f t="shared" si="306"/>
        <v>A+J=</v>
      </c>
      <c r="U830" s="29">
        <f t="shared" si="307"/>
        <v>46085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67">
        <f t="shared" si="311"/>
        <v>46085</v>
      </c>
      <c r="B831" s="68" t="str">
        <f t="shared" ca="1" si="292"/>
        <v>n.d</v>
      </c>
      <c r="C831" s="14">
        <f t="shared" si="293"/>
        <v>1000</v>
      </c>
      <c r="D831" s="58">
        <f t="shared" si="309"/>
        <v>46080</v>
      </c>
      <c r="E831" s="57">
        <f ca="1">IF(D831&lt;$B$1,VLOOKUP(D831,[1]DI!$A$4:$B$15000,2,FALSE),0)</f>
        <v>0</v>
      </c>
      <c r="F831" s="14">
        <f t="shared" ca="1" si="294"/>
        <v>1</v>
      </c>
      <c r="G831" s="70">
        <f t="shared" ca="1" si="295"/>
        <v>1.30934010340701</v>
      </c>
      <c r="H831" s="70">
        <f t="shared" ca="1" si="296"/>
        <v>1.30934010340701</v>
      </c>
      <c r="I831" s="14">
        <f t="shared" ca="1" si="297"/>
        <v>1</v>
      </c>
      <c r="J831" s="13">
        <f t="shared" si="310"/>
        <v>2.69E-2</v>
      </c>
      <c r="K831" s="29">
        <f t="shared" si="298"/>
        <v>46052</v>
      </c>
      <c r="L831" s="2">
        <f t="shared" si="299"/>
        <v>21</v>
      </c>
      <c r="M831" s="17">
        <f t="shared" si="300"/>
        <v>21</v>
      </c>
      <c r="N831" s="12">
        <f t="shared" si="301"/>
        <v>1.002214495</v>
      </c>
      <c r="O831" s="12">
        <f t="shared" ca="1" si="302"/>
        <v>1.002214495</v>
      </c>
      <c r="P831" s="17">
        <f t="shared" si="303"/>
        <v>15</v>
      </c>
      <c r="Q831" s="14">
        <f t="shared" ca="1" si="304"/>
        <v>2.2144949999999999</v>
      </c>
      <c r="R831" s="20">
        <f t="shared" si="308"/>
        <v>0</v>
      </c>
      <c r="S831" s="14">
        <f t="shared" si="305"/>
        <v>0</v>
      </c>
      <c r="T831" s="4" t="str">
        <f t="shared" si="306"/>
        <v>A+J=</v>
      </c>
      <c r="U831" s="29">
        <f t="shared" si="307"/>
        <v>46085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67">
        <f t="shared" si="311"/>
        <v>46086</v>
      </c>
      <c r="B832" s="68" t="str">
        <f t="shared" ca="1" si="292"/>
        <v>n.d</v>
      </c>
      <c r="C832" s="14">
        <f t="shared" si="293"/>
        <v>1000</v>
      </c>
      <c r="D832" s="58">
        <f t="shared" si="309"/>
        <v>46083</v>
      </c>
      <c r="E832" s="57">
        <f ca="1">IF(D832&lt;$B$1,VLOOKUP(D832,[1]DI!$A$4:$B$15000,2,FALSE),0)</f>
        <v>0</v>
      </c>
      <c r="F832" s="14">
        <f t="shared" ca="1" si="294"/>
        <v>1</v>
      </c>
      <c r="G832" s="70">
        <f t="shared" ca="1" si="295"/>
        <v>1.30934010340701</v>
      </c>
      <c r="H832" s="70">
        <f t="shared" ca="1" si="296"/>
        <v>1.30934010340701</v>
      </c>
      <c r="I832" s="14">
        <f t="shared" ca="1" si="297"/>
        <v>1</v>
      </c>
      <c r="J832" s="13">
        <f t="shared" si="310"/>
        <v>2.69E-2</v>
      </c>
      <c r="K832" s="29">
        <f t="shared" si="298"/>
        <v>46085</v>
      </c>
      <c r="L832" s="2">
        <f t="shared" si="299"/>
        <v>1</v>
      </c>
      <c r="M832" s="17">
        <f t="shared" si="300"/>
        <v>1</v>
      </c>
      <c r="N832" s="12">
        <f t="shared" si="301"/>
        <v>1.000105341</v>
      </c>
      <c r="O832" s="12">
        <f t="shared" ca="1" si="302"/>
        <v>1.000105341</v>
      </c>
      <c r="P832" s="17">
        <f t="shared" si="303"/>
        <v>0</v>
      </c>
      <c r="Q832" s="14">
        <f t="shared" ca="1" si="304"/>
        <v>0.105341</v>
      </c>
      <c r="R832" s="20">
        <f t="shared" si="308"/>
        <v>0</v>
      </c>
      <c r="S832" s="14">
        <f t="shared" si="305"/>
        <v>0</v>
      </c>
      <c r="T832" s="4" t="str">
        <f t="shared" si="306"/>
        <v>A+J=</v>
      </c>
      <c r="U832" s="29">
        <f t="shared" si="307"/>
        <v>46111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67">
        <f t="shared" si="311"/>
        <v>46087</v>
      </c>
      <c r="B833" s="68" t="str">
        <f t="shared" ca="1" si="292"/>
        <v>n.d</v>
      </c>
      <c r="C833" s="14">
        <f t="shared" si="293"/>
        <v>1000</v>
      </c>
      <c r="D833" s="58">
        <f t="shared" si="309"/>
        <v>46084</v>
      </c>
      <c r="E833" s="57">
        <f ca="1">IF(D833&lt;$B$1,VLOOKUP(D833,[1]DI!$A$4:$B$15000,2,FALSE),0)</f>
        <v>0</v>
      </c>
      <c r="F833" s="14">
        <f t="shared" ca="1" si="294"/>
        <v>1</v>
      </c>
      <c r="G833" s="70">
        <f t="shared" ca="1" si="295"/>
        <v>1.30934010340701</v>
      </c>
      <c r="H833" s="70">
        <f t="shared" ca="1" si="296"/>
        <v>1.30934010340701</v>
      </c>
      <c r="I833" s="14">
        <f t="shared" ca="1" si="297"/>
        <v>1</v>
      </c>
      <c r="J833" s="13">
        <f t="shared" si="310"/>
        <v>2.69E-2</v>
      </c>
      <c r="K833" s="29">
        <f t="shared" si="298"/>
        <v>46085</v>
      </c>
      <c r="L833" s="2">
        <f t="shared" si="299"/>
        <v>2</v>
      </c>
      <c r="M833" s="17">
        <f t="shared" si="300"/>
        <v>2</v>
      </c>
      <c r="N833" s="12">
        <f t="shared" si="301"/>
        <v>1.0002106930000001</v>
      </c>
      <c r="O833" s="12">
        <f t="shared" ca="1" si="302"/>
        <v>1.0002106930000001</v>
      </c>
      <c r="P833" s="17">
        <f t="shared" si="303"/>
        <v>0</v>
      </c>
      <c r="Q833" s="14">
        <f t="shared" ca="1" si="304"/>
        <v>0.21069299999999999</v>
      </c>
      <c r="R833" s="20">
        <f t="shared" si="308"/>
        <v>0</v>
      </c>
      <c r="S833" s="14">
        <f t="shared" si="305"/>
        <v>0</v>
      </c>
      <c r="T833" s="4" t="str">
        <f t="shared" si="306"/>
        <v>A+J=</v>
      </c>
      <c r="U833" s="29">
        <f t="shared" si="307"/>
        <v>46111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67">
        <f t="shared" si="311"/>
        <v>46090</v>
      </c>
      <c r="B834" s="68" t="str">
        <f t="shared" ca="1" si="292"/>
        <v>n.d</v>
      </c>
      <c r="C834" s="14">
        <f t="shared" si="293"/>
        <v>1000</v>
      </c>
      <c r="D834" s="58">
        <f t="shared" si="309"/>
        <v>46085</v>
      </c>
      <c r="E834" s="57">
        <f ca="1">IF(D834&lt;$B$1,VLOOKUP(D834,[1]DI!$A$4:$B$15000,2,FALSE),0)</f>
        <v>0</v>
      </c>
      <c r="F834" s="14">
        <f t="shared" ca="1" si="294"/>
        <v>1</v>
      </c>
      <c r="G834" s="70">
        <f t="shared" ca="1" si="295"/>
        <v>1.30934010340701</v>
      </c>
      <c r="H834" s="70">
        <f t="shared" ca="1" si="296"/>
        <v>1.30934010340701</v>
      </c>
      <c r="I834" s="14">
        <f t="shared" ca="1" si="297"/>
        <v>1</v>
      </c>
      <c r="J834" s="13">
        <f t="shared" si="310"/>
        <v>2.69E-2</v>
      </c>
      <c r="K834" s="29">
        <f t="shared" si="298"/>
        <v>46085</v>
      </c>
      <c r="L834" s="2">
        <f t="shared" si="299"/>
        <v>3</v>
      </c>
      <c r="M834" s="17">
        <f t="shared" si="300"/>
        <v>3</v>
      </c>
      <c r="N834" s="12">
        <f t="shared" si="301"/>
        <v>1.000316057</v>
      </c>
      <c r="O834" s="12">
        <f t="shared" ca="1" si="302"/>
        <v>1.000316057</v>
      </c>
      <c r="P834" s="17">
        <f t="shared" si="303"/>
        <v>0</v>
      </c>
      <c r="Q834" s="14">
        <f t="shared" ca="1" si="304"/>
        <v>0.31605699999999998</v>
      </c>
      <c r="R834" s="20">
        <f t="shared" si="308"/>
        <v>0</v>
      </c>
      <c r="S834" s="14">
        <f t="shared" si="305"/>
        <v>0</v>
      </c>
      <c r="T834" s="4" t="str">
        <f t="shared" si="306"/>
        <v>A+J=</v>
      </c>
      <c r="U834" s="29">
        <f t="shared" si="307"/>
        <v>46111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67">
        <f t="shared" si="311"/>
        <v>46091</v>
      </c>
      <c r="B835" s="68" t="str">
        <f t="shared" ca="1" si="292"/>
        <v>n.d</v>
      </c>
      <c r="C835" s="14">
        <f t="shared" si="293"/>
        <v>1000</v>
      </c>
      <c r="D835" s="58">
        <f t="shared" si="309"/>
        <v>46086</v>
      </c>
      <c r="E835" s="57">
        <f ca="1">IF(D835&lt;$B$1,VLOOKUP(D835,[1]DI!$A$4:$B$15000,2,FALSE),0)</f>
        <v>0</v>
      </c>
      <c r="F835" s="14">
        <f t="shared" ca="1" si="294"/>
        <v>1</v>
      </c>
      <c r="G835" s="70">
        <f t="shared" ca="1" si="295"/>
        <v>1.30934010340701</v>
      </c>
      <c r="H835" s="70">
        <f t="shared" ca="1" si="296"/>
        <v>1.30934010340701</v>
      </c>
      <c r="I835" s="14">
        <f t="shared" ca="1" si="297"/>
        <v>1</v>
      </c>
      <c r="J835" s="13">
        <f t="shared" si="310"/>
        <v>2.69E-2</v>
      </c>
      <c r="K835" s="29">
        <f t="shared" si="298"/>
        <v>46085</v>
      </c>
      <c r="L835" s="2">
        <f t="shared" si="299"/>
        <v>4</v>
      </c>
      <c r="M835" s="17">
        <f t="shared" si="300"/>
        <v>4</v>
      </c>
      <c r="N835" s="12">
        <f t="shared" si="301"/>
        <v>1.0004214309999999</v>
      </c>
      <c r="O835" s="12">
        <f t="shared" ca="1" si="302"/>
        <v>1.0004214309999999</v>
      </c>
      <c r="P835" s="17">
        <f t="shared" si="303"/>
        <v>0</v>
      </c>
      <c r="Q835" s="14">
        <f t="shared" ca="1" si="304"/>
        <v>0.42143099000000001</v>
      </c>
      <c r="R835" s="20">
        <f t="shared" si="308"/>
        <v>0</v>
      </c>
      <c r="S835" s="14">
        <f t="shared" si="305"/>
        <v>0</v>
      </c>
      <c r="T835" s="4" t="str">
        <f t="shared" si="306"/>
        <v>A+J=</v>
      </c>
      <c r="U835" s="29">
        <f t="shared" si="307"/>
        <v>46111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67">
        <f t="shared" si="311"/>
        <v>46092</v>
      </c>
      <c r="B836" s="68" t="str">
        <f t="shared" ca="1" si="292"/>
        <v>n.d</v>
      </c>
      <c r="C836" s="14">
        <f t="shared" si="293"/>
        <v>1000</v>
      </c>
      <c r="D836" s="58">
        <f t="shared" si="309"/>
        <v>46087</v>
      </c>
      <c r="E836" s="57">
        <f ca="1">IF(D836&lt;$B$1,VLOOKUP(D836,[1]DI!$A$4:$B$15000,2,FALSE),0)</f>
        <v>0</v>
      </c>
      <c r="F836" s="14">
        <f t="shared" ca="1" si="294"/>
        <v>1</v>
      </c>
      <c r="G836" s="70">
        <f t="shared" ca="1" si="295"/>
        <v>1.30934010340701</v>
      </c>
      <c r="H836" s="70">
        <f t="shared" ca="1" si="296"/>
        <v>1.30934010340701</v>
      </c>
      <c r="I836" s="14">
        <f t="shared" ca="1" si="297"/>
        <v>1</v>
      </c>
      <c r="J836" s="13">
        <f t="shared" si="310"/>
        <v>2.69E-2</v>
      </c>
      <c r="K836" s="29">
        <f t="shared" si="298"/>
        <v>46085</v>
      </c>
      <c r="L836" s="2">
        <f t="shared" si="299"/>
        <v>5</v>
      </c>
      <c r="M836" s="17">
        <f t="shared" si="300"/>
        <v>5</v>
      </c>
      <c r="N836" s="12">
        <f t="shared" si="301"/>
        <v>1.000526816</v>
      </c>
      <c r="O836" s="12">
        <f t="shared" ca="1" si="302"/>
        <v>1.000526816</v>
      </c>
      <c r="P836" s="17">
        <f t="shared" si="303"/>
        <v>0</v>
      </c>
      <c r="Q836" s="14">
        <f t="shared" ca="1" si="304"/>
        <v>0.52681599999999995</v>
      </c>
      <c r="R836" s="20">
        <f t="shared" si="308"/>
        <v>0</v>
      </c>
      <c r="S836" s="14">
        <f t="shared" si="305"/>
        <v>0</v>
      </c>
      <c r="T836" s="4" t="str">
        <f t="shared" si="306"/>
        <v>A+J=</v>
      </c>
      <c r="U836" s="29">
        <f t="shared" si="307"/>
        <v>46111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67">
        <f t="shared" si="311"/>
        <v>46093</v>
      </c>
      <c r="B837" s="68" t="str">
        <f t="shared" ca="1" si="292"/>
        <v>n.d</v>
      </c>
      <c r="C837" s="14">
        <f t="shared" si="293"/>
        <v>1000</v>
      </c>
      <c r="D837" s="58">
        <f t="shared" si="309"/>
        <v>46090</v>
      </c>
      <c r="E837" s="57">
        <f ca="1">IF(D837&lt;$B$1,VLOOKUP(D837,[1]DI!$A$4:$B$15000,2,FALSE),0)</f>
        <v>0</v>
      </c>
      <c r="F837" s="14">
        <f t="shared" ca="1" si="294"/>
        <v>1</v>
      </c>
      <c r="G837" s="70">
        <f t="shared" ca="1" si="295"/>
        <v>1.30934010340701</v>
      </c>
      <c r="H837" s="70">
        <f t="shared" ca="1" si="296"/>
        <v>1.30934010340701</v>
      </c>
      <c r="I837" s="14">
        <f t="shared" ca="1" si="297"/>
        <v>1</v>
      </c>
      <c r="J837" s="13">
        <f t="shared" si="310"/>
        <v>2.69E-2</v>
      </c>
      <c r="K837" s="29">
        <f t="shared" si="298"/>
        <v>46085</v>
      </c>
      <c r="L837" s="2">
        <f t="shared" si="299"/>
        <v>6</v>
      </c>
      <c r="M837" s="17">
        <f t="shared" si="300"/>
        <v>6</v>
      </c>
      <c r="N837" s="12">
        <f t="shared" si="301"/>
        <v>1.000632213</v>
      </c>
      <c r="O837" s="12">
        <f t="shared" ca="1" si="302"/>
        <v>1.000632213</v>
      </c>
      <c r="P837" s="17">
        <f t="shared" si="303"/>
        <v>0</v>
      </c>
      <c r="Q837" s="14">
        <f t="shared" ca="1" si="304"/>
        <v>0.63221300000000002</v>
      </c>
      <c r="R837" s="20">
        <f t="shared" si="308"/>
        <v>0</v>
      </c>
      <c r="S837" s="14">
        <f t="shared" si="305"/>
        <v>0</v>
      </c>
      <c r="T837" s="4" t="str">
        <f t="shared" si="306"/>
        <v>A+J=</v>
      </c>
      <c r="U837" s="29">
        <f t="shared" si="307"/>
        <v>46111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67">
        <f t="shared" si="311"/>
        <v>46094</v>
      </c>
      <c r="B838" s="68" t="str">
        <f t="shared" ref="B838:B901" ca="1" si="312">IF(A838&lt;=TODAY(),C838+Q838,IF(AND(A838&gt;TODAY(),A838&lt;=$B$1),IF(VLOOKUP(TODAY(),$A$10:$E$5000,4,FALSE)=0,"n.d",C838+Q838),"n.d"))</f>
        <v>n.d</v>
      </c>
      <c r="C838" s="14">
        <f t="shared" ref="C838:C901" si="313">(C837-S837)</f>
        <v>1000</v>
      </c>
      <c r="D838" s="58">
        <f t="shared" si="309"/>
        <v>46091</v>
      </c>
      <c r="E838" s="57">
        <f ca="1">IF(D838&lt;$B$1,VLOOKUP(D838,[1]DI!$A$4:$B$15000,2,FALSE),0)</f>
        <v>0</v>
      </c>
      <c r="F838" s="14">
        <f t="shared" ref="F838:F901" ca="1" si="314">ROUND(1+ROUND(((1+E838)^(1/252))-1,8),16)</f>
        <v>1</v>
      </c>
      <c r="G838" s="70">
        <f t="shared" ref="G838:G901" ca="1" si="315">ROUND(F837*G837,16)</f>
        <v>1.30934010340701</v>
      </c>
      <c r="H838" s="70">
        <f t="shared" ref="H838:H901" ca="1" si="316">IF(P837&gt;0,G837,H837)</f>
        <v>1.30934010340701</v>
      </c>
      <c r="I838" s="14">
        <f t="shared" ref="I838:I901" ca="1" si="317">ROUND(G838/H838,8)</f>
        <v>1</v>
      </c>
      <c r="J838" s="13">
        <f t="shared" si="310"/>
        <v>2.69E-2</v>
      </c>
      <c r="K838" s="29">
        <f t="shared" ref="K838:K901" si="318">IF(P837&gt;0,VLOOKUP(P837,X$12:AH$150,2),K837)</f>
        <v>46085</v>
      </c>
      <c r="L838" s="2">
        <f t="shared" ref="L838:L901" si="319">IF(A838&gt;K838,IF(NETWORKDAYS(K838,A838,$X$160:$X$544)-1=0,1,NETWORKDAYS(K838,A838,$X$160:$X$544)-1),0)</f>
        <v>7</v>
      </c>
      <c r="M838" s="17">
        <f t="shared" ref="M838:M901" si="320">IF(AND(L838=1,L837=1),1,IF(L838&gt;0,IF(L838=L837,L838+1,L838),0))</f>
        <v>7</v>
      </c>
      <c r="N838" s="12">
        <f t="shared" ref="N838:N901" si="321">ROUND((J838+1)^(M838/252),9)</f>
        <v>1.0007376210000001</v>
      </c>
      <c r="O838" s="12">
        <f t="shared" ref="O838:O901" ca="1" si="322">ROUND(I838*N838,9)</f>
        <v>1.0007376210000001</v>
      </c>
      <c r="P838" s="17">
        <f t="shared" ref="P838:P901" si="323">IF(VLOOKUP(A838,Y$12:AF$150,8)=VLOOKUP(A837,Y$12:AF$150,8),0,VLOOKUP(A838,Y$12:AF$150,8))</f>
        <v>0</v>
      </c>
      <c r="Q838" s="14">
        <f t="shared" ref="Q838:Q901" ca="1" si="324">TRUNC(((O838-1)*C838),8)</f>
        <v>0.73762099999999997</v>
      </c>
      <c r="R838" s="20">
        <f t="shared" si="308"/>
        <v>0</v>
      </c>
      <c r="S838" s="14">
        <f t="shared" ref="S838:S901" si="325">IF(R838&gt;0,TRUNC(R838*C838,8),0)</f>
        <v>0</v>
      </c>
      <c r="T838" s="4" t="str">
        <f t="shared" ref="T838:T901" si="326">IF(P837&gt;0,VLOOKUP(P837,X$12:AH$150,10),T837)</f>
        <v>A+J=</v>
      </c>
      <c r="U838" s="29">
        <f t="shared" ref="U838:U901" si="327">IF(P837&gt;0,VLOOKUP(P837,X$12:AH$150,11),U837)</f>
        <v>46111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67">
        <f t="shared" si="311"/>
        <v>46097</v>
      </c>
      <c r="B839" s="68" t="str">
        <f t="shared" ca="1" si="312"/>
        <v>n.d</v>
      </c>
      <c r="C839" s="14">
        <f t="shared" si="313"/>
        <v>1000</v>
      </c>
      <c r="D839" s="58">
        <f t="shared" si="309"/>
        <v>46092</v>
      </c>
      <c r="E839" s="57">
        <f ca="1">IF(D839&lt;$B$1,VLOOKUP(D839,[1]DI!$A$4:$B$15000,2,FALSE),0)</f>
        <v>0</v>
      </c>
      <c r="F839" s="14">
        <f t="shared" ca="1" si="314"/>
        <v>1</v>
      </c>
      <c r="G839" s="70">
        <f t="shared" ca="1" si="315"/>
        <v>1.30934010340701</v>
      </c>
      <c r="H839" s="70">
        <f t="shared" ca="1" si="316"/>
        <v>1.30934010340701</v>
      </c>
      <c r="I839" s="14">
        <f t="shared" ca="1" si="317"/>
        <v>1</v>
      </c>
      <c r="J839" s="13">
        <f t="shared" si="310"/>
        <v>2.69E-2</v>
      </c>
      <c r="K839" s="29">
        <f t="shared" si="318"/>
        <v>46085</v>
      </c>
      <c r="L839" s="2">
        <f t="shared" si="319"/>
        <v>8</v>
      </c>
      <c r="M839" s="17">
        <f t="shared" si="320"/>
        <v>8</v>
      </c>
      <c r="N839" s="12">
        <f t="shared" si="321"/>
        <v>1.000843039</v>
      </c>
      <c r="O839" s="12">
        <f t="shared" ca="1" si="322"/>
        <v>1.000843039</v>
      </c>
      <c r="P839" s="17">
        <f t="shared" si="323"/>
        <v>0</v>
      </c>
      <c r="Q839" s="14">
        <f t="shared" ca="1" si="324"/>
        <v>0.84303899999999998</v>
      </c>
      <c r="R839" s="20">
        <f t="shared" si="308"/>
        <v>0</v>
      </c>
      <c r="S839" s="14">
        <f t="shared" si="325"/>
        <v>0</v>
      </c>
      <c r="T839" s="4" t="str">
        <f t="shared" si="326"/>
        <v>A+J=</v>
      </c>
      <c r="U839" s="29">
        <f t="shared" si="327"/>
        <v>46111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67">
        <f t="shared" si="311"/>
        <v>46098</v>
      </c>
      <c r="B840" s="68" t="str">
        <f t="shared" ca="1" si="312"/>
        <v>n.d</v>
      </c>
      <c r="C840" s="14">
        <f t="shared" si="313"/>
        <v>1000</v>
      </c>
      <c r="D840" s="58">
        <f t="shared" si="309"/>
        <v>46093</v>
      </c>
      <c r="E840" s="57">
        <f ca="1">IF(D840&lt;$B$1,VLOOKUP(D840,[1]DI!$A$4:$B$15000,2,FALSE),0)</f>
        <v>0</v>
      </c>
      <c r="F840" s="14">
        <f t="shared" ca="1" si="314"/>
        <v>1</v>
      </c>
      <c r="G840" s="70">
        <f t="shared" ca="1" si="315"/>
        <v>1.30934010340701</v>
      </c>
      <c r="H840" s="70">
        <f t="shared" ca="1" si="316"/>
        <v>1.30934010340701</v>
      </c>
      <c r="I840" s="14">
        <f t="shared" ca="1" si="317"/>
        <v>1</v>
      </c>
      <c r="J840" s="13">
        <f t="shared" si="310"/>
        <v>2.69E-2</v>
      </c>
      <c r="K840" s="29">
        <f t="shared" si="318"/>
        <v>46085</v>
      </c>
      <c r="L840" s="2">
        <f t="shared" si="319"/>
        <v>9</v>
      </c>
      <c r="M840" s="17">
        <f t="shared" si="320"/>
        <v>9</v>
      </c>
      <c r="N840" s="12">
        <f t="shared" si="321"/>
        <v>1.0009484689999999</v>
      </c>
      <c r="O840" s="12">
        <f t="shared" ca="1" si="322"/>
        <v>1.0009484689999999</v>
      </c>
      <c r="P840" s="17">
        <f t="shared" si="323"/>
        <v>0</v>
      </c>
      <c r="Q840" s="14">
        <f t="shared" ca="1" si="324"/>
        <v>0.94846898999999996</v>
      </c>
      <c r="R840" s="20">
        <f t="shared" si="308"/>
        <v>0</v>
      </c>
      <c r="S840" s="14">
        <f t="shared" si="325"/>
        <v>0</v>
      </c>
      <c r="T840" s="4" t="str">
        <f t="shared" si="326"/>
        <v>A+J=</v>
      </c>
      <c r="U840" s="29">
        <f t="shared" si="327"/>
        <v>46111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67">
        <f t="shared" si="311"/>
        <v>46099</v>
      </c>
      <c r="B841" s="68" t="str">
        <f t="shared" ca="1" si="312"/>
        <v>n.d</v>
      </c>
      <c r="C841" s="14">
        <f t="shared" si="313"/>
        <v>1000</v>
      </c>
      <c r="D841" s="58">
        <f t="shared" si="309"/>
        <v>46094</v>
      </c>
      <c r="E841" s="57">
        <f ca="1">IF(D841&lt;$B$1,VLOOKUP(D841,[1]DI!$A$4:$B$15000,2,FALSE),0)</f>
        <v>0</v>
      </c>
      <c r="F841" s="14">
        <f t="shared" ca="1" si="314"/>
        <v>1</v>
      </c>
      <c r="G841" s="70">
        <f t="shared" ca="1" si="315"/>
        <v>1.30934010340701</v>
      </c>
      <c r="H841" s="70">
        <f t="shared" ca="1" si="316"/>
        <v>1.30934010340701</v>
      </c>
      <c r="I841" s="14">
        <f t="shared" ca="1" si="317"/>
        <v>1</v>
      </c>
      <c r="J841" s="13">
        <f t="shared" si="310"/>
        <v>2.69E-2</v>
      </c>
      <c r="K841" s="29">
        <f t="shared" si="318"/>
        <v>46085</v>
      </c>
      <c r="L841" s="2">
        <f t="shared" si="319"/>
        <v>10</v>
      </c>
      <c r="M841" s="17">
        <f t="shared" si="320"/>
        <v>10</v>
      </c>
      <c r="N841" s="12">
        <f t="shared" si="321"/>
        <v>1.00105391</v>
      </c>
      <c r="O841" s="12">
        <f t="shared" ca="1" si="322"/>
        <v>1.00105391</v>
      </c>
      <c r="P841" s="17">
        <f t="shared" si="323"/>
        <v>0</v>
      </c>
      <c r="Q841" s="14">
        <f t="shared" ca="1" si="324"/>
        <v>1.05390999</v>
      </c>
      <c r="R841" s="20">
        <f t="shared" si="308"/>
        <v>0</v>
      </c>
      <c r="S841" s="14">
        <f t="shared" si="325"/>
        <v>0</v>
      </c>
      <c r="T841" s="4" t="str">
        <f t="shared" si="326"/>
        <v>A+J=</v>
      </c>
      <c r="U841" s="29">
        <f t="shared" si="327"/>
        <v>46111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67">
        <f t="shared" si="311"/>
        <v>46100</v>
      </c>
      <c r="B842" s="68" t="str">
        <f t="shared" ca="1" si="312"/>
        <v>n.d</v>
      </c>
      <c r="C842" s="14">
        <f t="shared" si="313"/>
        <v>1000</v>
      </c>
      <c r="D842" s="58">
        <f t="shared" si="309"/>
        <v>46097</v>
      </c>
      <c r="E842" s="57">
        <f ca="1">IF(D842&lt;$B$1,VLOOKUP(D842,[1]DI!$A$4:$B$15000,2,FALSE),0)</f>
        <v>0</v>
      </c>
      <c r="F842" s="14">
        <f t="shared" ca="1" si="314"/>
        <v>1</v>
      </c>
      <c r="G842" s="70">
        <f t="shared" ca="1" si="315"/>
        <v>1.30934010340701</v>
      </c>
      <c r="H842" s="70">
        <f t="shared" ca="1" si="316"/>
        <v>1.30934010340701</v>
      </c>
      <c r="I842" s="14">
        <f t="shared" ca="1" si="317"/>
        <v>1</v>
      </c>
      <c r="J842" s="13">
        <f t="shared" si="310"/>
        <v>2.69E-2</v>
      </c>
      <c r="K842" s="29">
        <f t="shared" si="318"/>
        <v>46085</v>
      </c>
      <c r="L842" s="2">
        <f t="shared" si="319"/>
        <v>11</v>
      </c>
      <c r="M842" s="17">
        <f t="shared" si="320"/>
        <v>11</v>
      </c>
      <c r="N842" s="12">
        <f t="shared" si="321"/>
        <v>1.0011593620000001</v>
      </c>
      <c r="O842" s="12">
        <f t="shared" ca="1" si="322"/>
        <v>1.0011593620000001</v>
      </c>
      <c r="P842" s="17">
        <f t="shared" si="323"/>
        <v>0</v>
      </c>
      <c r="Q842" s="14">
        <f t="shared" ca="1" si="324"/>
        <v>1.159362</v>
      </c>
      <c r="R842" s="20">
        <f t="shared" si="308"/>
        <v>0</v>
      </c>
      <c r="S842" s="14">
        <f t="shared" si="325"/>
        <v>0</v>
      </c>
      <c r="T842" s="4" t="str">
        <f t="shared" si="326"/>
        <v>A+J=</v>
      </c>
      <c r="U842" s="29">
        <f t="shared" si="327"/>
        <v>46111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67">
        <f t="shared" si="311"/>
        <v>46101</v>
      </c>
      <c r="B843" s="68" t="str">
        <f t="shared" ca="1" si="312"/>
        <v>n.d</v>
      </c>
      <c r="C843" s="14">
        <f t="shared" si="313"/>
        <v>1000</v>
      </c>
      <c r="D843" s="58">
        <f t="shared" si="309"/>
        <v>46098</v>
      </c>
      <c r="E843" s="57">
        <f ca="1">IF(D843&lt;$B$1,VLOOKUP(D843,[1]DI!$A$4:$B$15000,2,FALSE),0)</f>
        <v>0</v>
      </c>
      <c r="F843" s="14">
        <f t="shared" ca="1" si="314"/>
        <v>1</v>
      </c>
      <c r="G843" s="70">
        <f t="shared" ca="1" si="315"/>
        <v>1.30934010340701</v>
      </c>
      <c r="H843" s="70">
        <f t="shared" ca="1" si="316"/>
        <v>1.30934010340701</v>
      </c>
      <c r="I843" s="14">
        <f t="shared" ca="1" si="317"/>
        <v>1</v>
      </c>
      <c r="J843" s="13">
        <f t="shared" si="310"/>
        <v>2.69E-2</v>
      </c>
      <c r="K843" s="29">
        <f t="shared" si="318"/>
        <v>46085</v>
      </c>
      <c r="L843" s="2">
        <f t="shared" si="319"/>
        <v>12</v>
      </c>
      <c r="M843" s="17">
        <f t="shared" si="320"/>
        <v>12</v>
      </c>
      <c r="N843" s="12">
        <f t="shared" si="321"/>
        <v>1.0012648260000001</v>
      </c>
      <c r="O843" s="12">
        <f t="shared" ca="1" si="322"/>
        <v>1.0012648260000001</v>
      </c>
      <c r="P843" s="17">
        <f t="shared" si="323"/>
        <v>0</v>
      </c>
      <c r="Q843" s="14">
        <f t="shared" ca="1" si="324"/>
        <v>1.264826</v>
      </c>
      <c r="R843" s="20">
        <f t="shared" si="308"/>
        <v>0</v>
      </c>
      <c r="S843" s="14">
        <f t="shared" si="325"/>
        <v>0</v>
      </c>
      <c r="T843" s="4" t="str">
        <f t="shared" si="326"/>
        <v>A+J=</v>
      </c>
      <c r="U843" s="29">
        <f t="shared" si="327"/>
        <v>46111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67">
        <f t="shared" si="311"/>
        <v>46104</v>
      </c>
      <c r="B844" s="68" t="str">
        <f t="shared" ca="1" si="312"/>
        <v>n.d</v>
      </c>
      <c r="C844" s="14">
        <f t="shared" si="313"/>
        <v>1000</v>
      </c>
      <c r="D844" s="58">
        <f t="shared" si="309"/>
        <v>46099</v>
      </c>
      <c r="E844" s="57">
        <f ca="1">IF(D844&lt;$B$1,VLOOKUP(D844,[1]DI!$A$4:$B$15000,2,FALSE),0)</f>
        <v>0</v>
      </c>
      <c r="F844" s="14">
        <f t="shared" ca="1" si="314"/>
        <v>1</v>
      </c>
      <c r="G844" s="70">
        <f t="shared" ca="1" si="315"/>
        <v>1.30934010340701</v>
      </c>
      <c r="H844" s="70">
        <f t="shared" ca="1" si="316"/>
        <v>1.30934010340701</v>
      </c>
      <c r="I844" s="14">
        <f t="shared" ca="1" si="317"/>
        <v>1</v>
      </c>
      <c r="J844" s="13">
        <f t="shared" si="310"/>
        <v>2.69E-2</v>
      </c>
      <c r="K844" s="29">
        <f t="shared" si="318"/>
        <v>46085</v>
      </c>
      <c r="L844" s="2">
        <f t="shared" si="319"/>
        <v>13</v>
      </c>
      <c r="M844" s="17">
        <f t="shared" si="320"/>
        <v>13</v>
      </c>
      <c r="N844" s="12">
        <f t="shared" si="321"/>
        <v>1.0013703</v>
      </c>
      <c r="O844" s="12">
        <f t="shared" ca="1" si="322"/>
        <v>1.0013703</v>
      </c>
      <c r="P844" s="17">
        <f t="shared" si="323"/>
        <v>0</v>
      </c>
      <c r="Q844" s="14">
        <f t="shared" ca="1" si="324"/>
        <v>1.3703000000000001</v>
      </c>
      <c r="R844" s="20">
        <f t="shared" ref="R844:R907" si="328">IF($P844&gt;0,VLOOKUP($P844,$X$12:$AD$150,7),0)</f>
        <v>0</v>
      </c>
      <c r="S844" s="14">
        <f t="shared" si="325"/>
        <v>0</v>
      </c>
      <c r="T844" s="4" t="str">
        <f t="shared" si="326"/>
        <v>A+J=</v>
      </c>
      <c r="U844" s="29">
        <f t="shared" si="327"/>
        <v>46111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67">
        <f t="shared" si="311"/>
        <v>46105</v>
      </c>
      <c r="B845" s="68" t="str">
        <f t="shared" ca="1" si="312"/>
        <v>n.d</v>
      </c>
      <c r="C845" s="14">
        <f t="shared" si="313"/>
        <v>1000</v>
      </c>
      <c r="D845" s="58">
        <f t="shared" ref="D845:D908" si="329">WORKDAY($A845,-3,$X$160:$X$544)</f>
        <v>46100</v>
      </c>
      <c r="E845" s="57">
        <f ca="1">IF(D845&lt;$B$1,VLOOKUP(D845,[1]DI!$A$4:$B$15000,2,FALSE),0)</f>
        <v>0</v>
      </c>
      <c r="F845" s="14">
        <f t="shared" ca="1" si="314"/>
        <v>1</v>
      </c>
      <c r="G845" s="70">
        <f t="shared" ca="1" si="315"/>
        <v>1.30934010340701</v>
      </c>
      <c r="H845" s="70">
        <f t="shared" ca="1" si="316"/>
        <v>1.30934010340701</v>
      </c>
      <c r="I845" s="14">
        <f t="shared" ca="1" si="317"/>
        <v>1</v>
      </c>
      <c r="J845" s="13">
        <f t="shared" ref="J845:J908" si="330">J844</f>
        <v>2.69E-2</v>
      </c>
      <c r="K845" s="29">
        <f t="shared" si="318"/>
        <v>46085</v>
      </c>
      <c r="L845" s="2">
        <f t="shared" si="319"/>
        <v>14</v>
      </c>
      <c r="M845" s="17">
        <f t="shared" si="320"/>
        <v>14</v>
      </c>
      <c r="N845" s="12">
        <f t="shared" si="321"/>
        <v>1.001475785</v>
      </c>
      <c r="O845" s="12">
        <f t="shared" ca="1" si="322"/>
        <v>1.001475785</v>
      </c>
      <c r="P845" s="17">
        <f t="shared" si="323"/>
        <v>0</v>
      </c>
      <c r="Q845" s="14">
        <f t="shared" ca="1" si="324"/>
        <v>1.4757849999999999</v>
      </c>
      <c r="R845" s="20">
        <f t="shared" si="328"/>
        <v>0</v>
      </c>
      <c r="S845" s="14">
        <f t="shared" si="325"/>
        <v>0</v>
      </c>
      <c r="T845" s="4" t="str">
        <f t="shared" si="326"/>
        <v>A+J=</v>
      </c>
      <c r="U845" s="29">
        <f t="shared" si="327"/>
        <v>46111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67">
        <f t="shared" ref="A846:A909" si="331">WORKDAY($A845,1,$X$166:$X$544)</f>
        <v>46106</v>
      </c>
      <c r="B846" s="68" t="str">
        <f t="shared" ca="1" si="312"/>
        <v>n.d</v>
      </c>
      <c r="C846" s="14">
        <f t="shared" si="313"/>
        <v>1000</v>
      </c>
      <c r="D846" s="58">
        <f t="shared" si="329"/>
        <v>46101</v>
      </c>
      <c r="E846" s="57">
        <f ca="1">IF(D846&lt;$B$1,VLOOKUP(D846,[1]DI!$A$4:$B$15000,2,FALSE),0)</f>
        <v>0</v>
      </c>
      <c r="F846" s="14">
        <f t="shared" ca="1" si="314"/>
        <v>1</v>
      </c>
      <c r="G846" s="70">
        <f t="shared" ca="1" si="315"/>
        <v>1.30934010340701</v>
      </c>
      <c r="H846" s="70">
        <f t="shared" ca="1" si="316"/>
        <v>1.30934010340701</v>
      </c>
      <c r="I846" s="14">
        <f t="shared" ca="1" si="317"/>
        <v>1</v>
      </c>
      <c r="J846" s="13">
        <f t="shared" si="330"/>
        <v>2.69E-2</v>
      </c>
      <c r="K846" s="29">
        <f t="shared" si="318"/>
        <v>46085</v>
      </c>
      <c r="L846" s="2">
        <f t="shared" si="319"/>
        <v>15</v>
      </c>
      <c r="M846" s="17">
        <f t="shared" si="320"/>
        <v>15</v>
      </c>
      <c r="N846" s="12">
        <f t="shared" si="321"/>
        <v>1.0015812820000001</v>
      </c>
      <c r="O846" s="12">
        <f t="shared" ca="1" si="322"/>
        <v>1.0015812820000001</v>
      </c>
      <c r="P846" s="17">
        <f t="shared" si="323"/>
        <v>0</v>
      </c>
      <c r="Q846" s="14">
        <f t="shared" ca="1" si="324"/>
        <v>1.5812820000000001</v>
      </c>
      <c r="R846" s="20">
        <f t="shared" si="328"/>
        <v>0</v>
      </c>
      <c r="S846" s="14">
        <f t="shared" si="325"/>
        <v>0</v>
      </c>
      <c r="T846" s="4" t="str">
        <f t="shared" si="326"/>
        <v>A+J=</v>
      </c>
      <c r="U846" s="29">
        <f t="shared" si="327"/>
        <v>46111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67">
        <f t="shared" si="331"/>
        <v>46107</v>
      </c>
      <c r="B847" s="68" t="str">
        <f t="shared" ca="1" si="312"/>
        <v>n.d</v>
      </c>
      <c r="C847" s="14">
        <f t="shared" si="313"/>
        <v>1000</v>
      </c>
      <c r="D847" s="58">
        <f t="shared" si="329"/>
        <v>46104</v>
      </c>
      <c r="E847" s="57">
        <f ca="1">IF(D847&lt;$B$1,VLOOKUP(D847,[1]DI!$A$4:$B$15000,2,FALSE),0)</f>
        <v>0</v>
      </c>
      <c r="F847" s="14">
        <f t="shared" ca="1" si="314"/>
        <v>1</v>
      </c>
      <c r="G847" s="70">
        <f t="shared" ca="1" si="315"/>
        <v>1.30934010340701</v>
      </c>
      <c r="H847" s="70">
        <f t="shared" ca="1" si="316"/>
        <v>1.30934010340701</v>
      </c>
      <c r="I847" s="14">
        <f t="shared" ca="1" si="317"/>
        <v>1</v>
      </c>
      <c r="J847" s="13">
        <f t="shared" si="330"/>
        <v>2.69E-2</v>
      </c>
      <c r="K847" s="29">
        <f t="shared" si="318"/>
        <v>46085</v>
      </c>
      <c r="L847" s="2">
        <f t="shared" si="319"/>
        <v>16</v>
      </c>
      <c r="M847" s="17">
        <f t="shared" si="320"/>
        <v>16</v>
      </c>
      <c r="N847" s="12">
        <f t="shared" si="321"/>
        <v>1.0016867899999999</v>
      </c>
      <c r="O847" s="12">
        <f t="shared" ca="1" si="322"/>
        <v>1.0016867899999999</v>
      </c>
      <c r="P847" s="17">
        <f t="shared" si="323"/>
        <v>0</v>
      </c>
      <c r="Q847" s="14">
        <f t="shared" ca="1" si="324"/>
        <v>1.6867899900000001</v>
      </c>
      <c r="R847" s="20">
        <f t="shared" si="328"/>
        <v>0</v>
      </c>
      <c r="S847" s="14">
        <f t="shared" si="325"/>
        <v>0</v>
      </c>
      <c r="T847" s="4" t="str">
        <f t="shared" si="326"/>
        <v>A+J=</v>
      </c>
      <c r="U847" s="29">
        <f t="shared" si="327"/>
        <v>46111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67">
        <f t="shared" si="331"/>
        <v>46108</v>
      </c>
      <c r="B848" s="68" t="str">
        <f t="shared" ca="1" si="312"/>
        <v>n.d</v>
      </c>
      <c r="C848" s="14">
        <f t="shared" si="313"/>
        <v>1000</v>
      </c>
      <c r="D848" s="58">
        <f t="shared" si="329"/>
        <v>46105</v>
      </c>
      <c r="E848" s="57">
        <f ca="1">IF(D848&lt;$B$1,VLOOKUP(D848,[1]DI!$A$4:$B$15000,2,FALSE),0)</f>
        <v>0</v>
      </c>
      <c r="F848" s="14">
        <f t="shared" ca="1" si="314"/>
        <v>1</v>
      </c>
      <c r="G848" s="70">
        <f t="shared" ca="1" si="315"/>
        <v>1.30934010340701</v>
      </c>
      <c r="H848" s="70">
        <f t="shared" ca="1" si="316"/>
        <v>1.30934010340701</v>
      </c>
      <c r="I848" s="14">
        <f t="shared" ca="1" si="317"/>
        <v>1</v>
      </c>
      <c r="J848" s="13">
        <f t="shared" si="330"/>
        <v>2.69E-2</v>
      </c>
      <c r="K848" s="29">
        <f t="shared" si="318"/>
        <v>46085</v>
      </c>
      <c r="L848" s="2">
        <f t="shared" si="319"/>
        <v>17</v>
      </c>
      <c r="M848" s="17">
        <f t="shared" si="320"/>
        <v>17</v>
      </c>
      <c r="N848" s="12">
        <f t="shared" si="321"/>
        <v>1.001792308</v>
      </c>
      <c r="O848" s="12">
        <f t="shared" ca="1" si="322"/>
        <v>1.001792308</v>
      </c>
      <c r="P848" s="17">
        <f t="shared" si="323"/>
        <v>0</v>
      </c>
      <c r="Q848" s="14">
        <f t="shared" ca="1" si="324"/>
        <v>1.7923079900000001</v>
      </c>
      <c r="R848" s="20">
        <f t="shared" si="328"/>
        <v>0</v>
      </c>
      <c r="S848" s="14">
        <f t="shared" si="325"/>
        <v>0</v>
      </c>
      <c r="T848" s="4" t="str">
        <f t="shared" si="326"/>
        <v>A+J=</v>
      </c>
      <c r="U848" s="29">
        <f t="shared" si="327"/>
        <v>46111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67">
        <f t="shared" si="331"/>
        <v>46111</v>
      </c>
      <c r="B849" s="68" t="str">
        <f t="shared" ca="1" si="312"/>
        <v>n.d</v>
      </c>
      <c r="C849" s="14">
        <f t="shared" si="313"/>
        <v>1000</v>
      </c>
      <c r="D849" s="58">
        <f t="shared" si="329"/>
        <v>46106</v>
      </c>
      <c r="E849" s="57">
        <f ca="1">IF(D849&lt;$B$1,VLOOKUP(D849,[1]DI!$A$4:$B$15000,2,FALSE),0)</f>
        <v>0</v>
      </c>
      <c r="F849" s="14">
        <f t="shared" ca="1" si="314"/>
        <v>1</v>
      </c>
      <c r="G849" s="70">
        <f t="shared" ca="1" si="315"/>
        <v>1.30934010340701</v>
      </c>
      <c r="H849" s="70">
        <f t="shared" ca="1" si="316"/>
        <v>1.30934010340701</v>
      </c>
      <c r="I849" s="14">
        <f t="shared" ca="1" si="317"/>
        <v>1</v>
      </c>
      <c r="J849" s="13">
        <f t="shared" si="330"/>
        <v>2.69E-2</v>
      </c>
      <c r="K849" s="29">
        <f t="shared" si="318"/>
        <v>46085</v>
      </c>
      <c r="L849" s="2">
        <f t="shared" si="319"/>
        <v>18</v>
      </c>
      <c r="M849" s="17">
        <f t="shared" si="320"/>
        <v>18</v>
      </c>
      <c r="N849" s="12">
        <f t="shared" si="321"/>
        <v>1.0018978380000001</v>
      </c>
      <c r="O849" s="12">
        <f t="shared" ca="1" si="322"/>
        <v>1.0018978380000001</v>
      </c>
      <c r="P849" s="17">
        <f t="shared" si="323"/>
        <v>16</v>
      </c>
      <c r="Q849" s="14">
        <f t="shared" ca="1" si="324"/>
        <v>1.8978379999999999</v>
      </c>
      <c r="R849" s="20">
        <f t="shared" si="328"/>
        <v>0</v>
      </c>
      <c r="S849" s="14">
        <f t="shared" si="325"/>
        <v>0</v>
      </c>
      <c r="T849" s="4" t="str">
        <f t="shared" si="326"/>
        <v>A+J=</v>
      </c>
      <c r="U849" s="29">
        <f t="shared" si="327"/>
        <v>46111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67">
        <f t="shared" si="331"/>
        <v>46112</v>
      </c>
      <c r="B850" s="68" t="str">
        <f t="shared" ca="1" si="312"/>
        <v>n.d</v>
      </c>
      <c r="C850" s="14">
        <f t="shared" si="313"/>
        <v>1000</v>
      </c>
      <c r="D850" s="58">
        <f t="shared" si="329"/>
        <v>46107</v>
      </c>
      <c r="E850" s="57">
        <f ca="1">IF(D850&lt;$B$1,VLOOKUP(D850,[1]DI!$A$4:$B$15000,2,FALSE),0)</f>
        <v>0</v>
      </c>
      <c r="F850" s="14">
        <f t="shared" ca="1" si="314"/>
        <v>1</v>
      </c>
      <c r="G850" s="70">
        <f t="shared" ca="1" si="315"/>
        <v>1.30934010340701</v>
      </c>
      <c r="H850" s="70">
        <f t="shared" ca="1" si="316"/>
        <v>1.30934010340701</v>
      </c>
      <c r="I850" s="14">
        <f t="shared" ca="1" si="317"/>
        <v>1</v>
      </c>
      <c r="J850" s="13">
        <f t="shared" si="330"/>
        <v>2.69E-2</v>
      </c>
      <c r="K850" s="29">
        <f t="shared" si="318"/>
        <v>46111</v>
      </c>
      <c r="L850" s="2">
        <f t="shared" si="319"/>
        <v>1</v>
      </c>
      <c r="M850" s="17">
        <f t="shared" si="320"/>
        <v>1</v>
      </c>
      <c r="N850" s="12">
        <f t="shared" si="321"/>
        <v>1.000105341</v>
      </c>
      <c r="O850" s="12">
        <f t="shared" ca="1" si="322"/>
        <v>1.000105341</v>
      </c>
      <c r="P850" s="17">
        <f t="shared" si="323"/>
        <v>0</v>
      </c>
      <c r="Q850" s="14">
        <f t="shared" ca="1" si="324"/>
        <v>0.105341</v>
      </c>
      <c r="R850" s="20">
        <f t="shared" si="328"/>
        <v>0</v>
      </c>
      <c r="S850" s="14">
        <f t="shared" si="325"/>
        <v>0</v>
      </c>
      <c r="T850" s="4" t="str">
        <f t="shared" si="326"/>
        <v>A+J=</v>
      </c>
      <c r="U850" s="29">
        <f t="shared" si="327"/>
        <v>46142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67">
        <f t="shared" si="331"/>
        <v>46113</v>
      </c>
      <c r="B851" s="68" t="str">
        <f t="shared" ca="1" si="312"/>
        <v>n.d</v>
      </c>
      <c r="C851" s="14">
        <f t="shared" si="313"/>
        <v>1000</v>
      </c>
      <c r="D851" s="58">
        <f t="shared" si="329"/>
        <v>46108</v>
      </c>
      <c r="E851" s="57">
        <f ca="1">IF(D851&lt;$B$1,VLOOKUP(D851,[1]DI!$A$4:$B$15000,2,FALSE),0)</f>
        <v>0</v>
      </c>
      <c r="F851" s="14">
        <f t="shared" ca="1" si="314"/>
        <v>1</v>
      </c>
      <c r="G851" s="70">
        <f t="shared" ca="1" si="315"/>
        <v>1.30934010340701</v>
      </c>
      <c r="H851" s="70">
        <f t="shared" ca="1" si="316"/>
        <v>1.30934010340701</v>
      </c>
      <c r="I851" s="14">
        <f t="shared" ca="1" si="317"/>
        <v>1</v>
      </c>
      <c r="J851" s="13">
        <f t="shared" si="330"/>
        <v>2.69E-2</v>
      </c>
      <c r="K851" s="29">
        <f t="shared" si="318"/>
        <v>46111</v>
      </c>
      <c r="L851" s="2">
        <f t="shared" si="319"/>
        <v>2</v>
      </c>
      <c r="M851" s="17">
        <f t="shared" si="320"/>
        <v>2</v>
      </c>
      <c r="N851" s="12">
        <f t="shared" si="321"/>
        <v>1.0002106930000001</v>
      </c>
      <c r="O851" s="12">
        <f t="shared" ca="1" si="322"/>
        <v>1.0002106930000001</v>
      </c>
      <c r="P851" s="17">
        <f t="shared" si="323"/>
        <v>0</v>
      </c>
      <c r="Q851" s="14">
        <f t="shared" ca="1" si="324"/>
        <v>0.21069299999999999</v>
      </c>
      <c r="R851" s="20">
        <f t="shared" si="328"/>
        <v>0</v>
      </c>
      <c r="S851" s="14">
        <f t="shared" si="325"/>
        <v>0</v>
      </c>
      <c r="T851" s="4" t="str">
        <f t="shared" si="326"/>
        <v>A+J=</v>
      </c>
      <c r="U851" s="29">
        <f t="shared" si="327"/>
        <v>46142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67">
        <f t="shared" si="331"/>
        <v>46114</v>
      </c>
      <c r="B852" s="68" t="str">
        <f t="shared" ca="1" si="312"/>
        <v>n.d</v>
      </c>
      <c r="C852" s="14">
        <f t="shared" si="313"/>
        <v>1000</v>
      </c>
      <c r="D852" s="58">
        <f t="shared" si="329"/>
        <v>46111</v>
      </c>
      <c r="E852" s="57">
        <f ca="1">IF(D852&lt;$B$1,VLOOKUP(D852,[1]DI!$A$4:$B$15000,2,FALSE),0)</f>
        <v>0</v>
      </c>
      <c r="F852" s="14">
        <f t="shared" ca="1" si="314"/>
        <v>1</v>
      </c>
      <c r="G852" s="70">
        <f t="shared" ca="1" si="315"/>
        <v>1.30934010340701</v>
      </c>
      <c r="H852" s="70">
        <f t="shared" ca="1" si="316"/>
        <v>1.30934010340701</v>
      </c>
      <c r="I852" s="14">
        <f t="shared" ca="1" si="317"/>
        <v>1</v>
      </c>
      <c r="J852" s="13">
        <f t="shared" si="330"/>
        <v>2.69E-2</v>
      </c>
      <c r="K852" s="29">
        <f t="shared" si="318"/>
        <v>46111</v>
      </c>
      <c r="L852" s="2">
        <f t="shared" si="319"/>
        <v>3</v>
      </c>
      <c r="M852" s="17">
        <f t="shared" si="320"/>
        <v>3</v>
      </c>
      <c r="N852" s="12">
        <f t="shared" si="321"/>
        <v>1.000316057</v>
      </c>
      <c r="O852" s="12">
        <f t="shared" ca="1" si="322"/>
        <v>1.000316057</v>
      </c>
      <c r="P852" s="17">
        <f t="shared" si="323"/>
        <v>0</v>
      </c>
      <c r="Q852" s="14">
        <f t="shared" ca="1" si="324"/>
        <v>0.31605699999999998</v>
      </c>
      <c r="R852" s="20">
        <f t="shared" si="328"/>
        <v>0</v>
      </c>
      <c r="S852" s="14">
        <f t="shared" si="325"/>
        <v>0</v>
      </c>
      <c r="T852" s="4" t="str">
        <f t="shared" si="326"/>
        <v>A+J=</v>
      </c>
      <c r="U852" s="29">
        <f t="shared" si="327"/>
        <v>46142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67">
        <f t="shared" si="331"/>
        <v>46118</v>
      </c>
      <c r="B853" s="68" t="str">
        <f t="shared" ca="1" si="312"/>
        <v>n.d</v>
      </c>
      <c r="C853" s="14">
        <f t="shared" si="313"/>
        <v>1000</v>
      </c>
      <c r="D853" s="58">
        <f t="shared" si="329"/>
        <v>46112</v>
      </c>
      <c r="E853" s="57">
        <f ca="1">IF(D853&lt;$B$1,VLOOKUP(D853,[1]DI!$A$4:$B$15000,2,FALSE),0)</f>
        <v>0</v>
      </c>
      <c r="F853" s="14">
        <f t="shared" ca="1" si="314"/>
        <v>1</v>
      </c>
      <c r="G853" s="70">
        <f t="shared" ca="1" si="315"/>
        <v>1.30934010340701</v>
      </c>
      <c r="H853" s="70">
        <f t="shared" ca="1" si="316"/>
        <v>1.30934010340701</v>
      </c>
      <c r="I853" s="14">
        <f t="shared" ca="1" si="317"/>
        <v>1</v>
      </c>
      <c r="J853" s="13">
        <f t="shared" si="330"/>
        <v>2.69E-2</v>
      </c>
      <c r="K853" s="29">
        <f t="shared" si="318"/>
        <v>46111</v>
      </c>
      <c r="L853" s="2">
        <f t="shared" si="319"/>
        <v>4</v>
      </c>
      <c r="M853" s="17">
        <f t="shared" si="320"/>
        <v>4</v>
      </c>
      <c r="N853" s="12">
        <f t="shared" si="321"/>
        <v>1.0004214309999999</v>
      </c>
      <c r="O853" s="12">
        <f t="shared" ca="1" si="322"/>
        <v>1.0004214309999999</v>
      </c>
      <c r="P853" s="17">
        <f t="shared" si="323"/>
        <v>0</v>
      </c>
      <c r="Q853" s="14">
        <f t="shared" ca="1" si="324"/>
        <v>0.42143099000000001</v>
      </c>
      <c r="R853" s="20">
        <f t="shared" si="328"/>
        <v>0</v>
      </c>
      <c r="S853" s="14">
        <f t="shared" si="325"/>
        <v>0</v>
      </c>
      <c r="T853" s="4" t="str">
        <f t="shared" si="326"/>
        <v>A+J=</v>
      </c>
      <c r="U853" s="29">
        <f t="shared" si="327"/>
        <v>46142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67">
        <f t="shared" si="331"/>
        <v>46119</v>
      </c>
      <c r="B854" s="68" t="str">
        <f t="shared" ca="1" si="312"/>
        <v>n.d</v>
      </c>
      <c r="C854" s="14">
        <f t="shared" si="313"/>
        <v>1000</v>
      </c>
      <c r="D854" s="58">
        <f t="shared" si="329"/>
        <v>46113</v>
      </c>
      <c r="E854" s="57">
        <f ca="1">IF(D854&lt;$B$1,VLOOKUP(D854,[1]DI!$A$4:$B$15000,2,FALSE),0)</f>
        <v>0</v>
      </c>
      <c r="F854" s="14">
        <f t="shared" ca="1" si="314"/>
        <v>1</v>
      </c>
      <c r="G854" s="70">
        <f t="shared" ca="1" si="315"/>
        <v>1.30934010340701</v>
      </c>
      <c r="H854" s="70">
        <f t="shared" ca="1" si="316"/>
        <v>1.30934010340701</v>
      </c>
      <c r="I854" s="14">
        <f t="shared" ca="1" si="317"/>
        <v>1</v>
      </c>
      <c r="J854" s="13">
        <f t="shared" si="330"/>
        <v>2.69E-2</v>
      </c>
      <c r="K854" s="29">
        <f t="shared" si="318"/>
        <v>46111</v>
      </c>
      <c r="L854" s="2">
        <f t="shared" si="319"/>
        <v>5</v>
      </c>
      <c r="M854" s="17">
        <f t="shared" si="320"/>
        <v>5</v>
      </c>
      <c r="N854" s="12">
        <f t="shared" si="321"/>
        <v>1.000526816</v>
      </c>
      <c r="O854" s="12">
        <f t="shared" ca="1" si="322"/>
        <v>1.000526816</v>
      </c>
      <c r="P854" s="17">
        <f t="shared" si="323"/>
        <v>0</v>
      </c>
      <c r="Q854" s="14">
        <f t="shared" ca="1" si="324"/>
        <v>0.52681599999999995</v>
      </c>
      <c r="R854" s="20">
        <f t="shared" si="328"/>
        <v>0</v>
      </c>
      <c r="S854" s="14">
        <f t="shared" si="325"/>
        <v>0</v>
      </c>
      <c r="T854" s="4" t="str">
        <f t="shared" si="326"/>
        <v>A+J=</v>
      </c>
      <c r="U854" s="29">
        <f t="shared" si="327"/>
        <v>46142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67">
        <f t="shared" si="331"/>
        <v>46120</v>
      </c>
      <c r="B855" s="68" t="str">
        <f t="shared" ca="1" si="312"/>
        <v>n.d</v>
      </c>
      <c r="C855" s="14">
        <f t="shared" si="313"/>
        <v>1000</v>
      </c>
      <c r="D855" s="58">
        <f t="shared" si="329"/>
        <v>46114</v>
      </c>
      <c r="E855" s="57">
        <f ca="1">IF(D855&lt;$B$1,VLOOKUP(D855,[1]DI!$A$4:$B$15000,2,FALSE),0)</f>
        <v>0</v>
      </c>
      <c r="F855" s="14">
        <f t="shared" ca="1" si="314"/>
        <v>1</v>
      </c>
      <c r="G855" s="70">
        <f t="shared" ca="1" si="315"/>
        <v>1.30934010340701</v>
      </c>
      <c r="H855" s="70">
        <f t="shared" ca="1" si="316"/>
        <v>1.30934010340701</v>
      </c>
      <c r="I855" s="14">
        <f t="shared" ca="1" si="317"/>
        <v>1</v>
      </c>
      <c r="J855" s="13">
        <f t="shared" si="330"/>
        <v>2.69E-2</v>
      </c>
      <c r="K855" s="29">
        <f t="shared" si="318"/>
        <v>46111</v>
      </c>
      <c r="L855" s="2">
        <f t="shared" si="319"/>
        <v>6</v>
      </c>
      <c r="M855" s="17">
        <f t="shared" si="320"/>
        <v>6</v>
      </c>
      <c r="N855" s="12">
        <f t="shared" si="321"/>
        <v>1.000632213</v>
      </c>
      <c r="O855" s="12">
        <f t="shared" ca="1" si="322"/>
        <v>1.000632213</v>
      </c>
      <c r="P855" s="17">
        <f t="shared" si="323"/>
        <v>0</v>
      </c>
      <c r="Q855" s="14">
        <f t="shared" ca="1" si="324"/>
        <v>0.63221300000000002</v>
      </c>
      <c r="R855" s="20">
        <f t="shared" si="328"/>
        <v>0</v>
      </c>
      <c r="S855" s="14">
        <f t="shared" si="325"/>
        <v>0</v>
      </c>
      <c r="T855" s="4" t="str">
        <f t="shared" si="326"/>
        <v>A+J=</v>
      </c>
      <c r="U855" s="29">
        <f t="shared" si="327"/>
        <v>46142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67">
        <f t="shared" si="331"/>
        <v>46121</v>
      </c>
      <c r="B856" s="68" t="str">
        <f t="shared" ca="1" si="312"/>
        <v>n.d</v>
      </c>
      <c r="C856" s="14">
        <f t="shared" si="313"/>
        <v>1000</v>
      </c>
      <c r="D856" s="58">
        <f t="shared" si="329"/>
        <v>46118</v>
      </c>
      <c r="E856" s="57">
        <f ca="1">IF(D856&lt;$B$1,VLOOKUP(D856,[1]DI!$A$4:$B$15000,2,FALSE),0)</f>
        <v>0</v>
      </c>
      <c r="F856" s="14">
        <f t="shared" ca="1" si="314"/>
        <v>1</v>
      </c>
      <c r="G856" s="70">
        <f t="shared" ca="1" si="315"/>
        <v>1.30934010340701</v>
      </c>
      <c r="H856" s="70">
        <f t="shared" ca="1" si="316"/>
        <v>1.30934010340701</v>
      </c>
      <c r="I856" s="14">
        <f t="shared" ca="1" si="317"/>
        <v>1</v>
      </c>
      <c r="J856" s="13">
        <f t="shared" si="330"/>
        <v>2.69E-2</v>
      </c>
      <c r="K856" s="29">
        <f t="shared" si="318"/>
        <v>46111</v>
      </c>
      <c r="L856" s="2">
        <f t="shared" si="319"/>
        <v>7</v>
      </c>
      <c r="M856" s="17">
        <f t="shared" si="320"/>
        <v>7</v>
      </c>
      <c r="N856" s="12">
        <f t="shared" si="321"/>
        <v>1.0007376210000001</v>
      </c>
      <c r="O856" s="12">
        <f t="shared" ca="1" si="322"/>
        <v>1.0007376210000001</v>
      </c>
      <c r="P856" s="17">
        <f t="shared" si="323"/>
        <v>0</v>
      </c>
      <c r="Q856" s="14">
        <f t="shared" ca="1" si="324"/>
        <v>0.73762099999999997</v>
      </c>
      <c r="R856" s="20">
        <f t="shared" si="328"/>
        <v>0</v>
      </c>
      <c r="S856" s="14">
        <f t="shared" si="325"/>
        <v>0</v>
      </c>
      <c r="T856" s="4" t="str">
        <f t="shared" si="326"/>
        <v>A+J=</v>
      </c>
      <c r="U856" s="29">
        <f t="shared" si="327"/>
        <v>46142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67">
        <f t="shared" si="331"/>
        <v>46122</v>
      </c>
      <c r="B857" s="68" t="str">
        <f t="shared" ca="1" si="312"/>
        <v>n.d</v>
      </c>
      <c r="C857" s="14">
        <f t="shared" si="313"/>
        <v>1000</v>
      </c>
      <c r="D857" s="58">
        <f t="shared" si="329"/>
        <v>46119</v>
      </c>
      <c r="E857" s="57">
        <f ca="1">IF(D857&lt;$B$1,VLOOKUP(D857,[1]DI!$A$4:$B$15000,2,FALSE),0)</f>
        <v>0</v>
      </c>
      <c r="F857" s="14">
        <f t="shared" ca="1" si="314"/>
        <v>1</v>
      </c>
      <c r="G857" s="70">
        <f t="shared" ca="1" si="315"/>
        <v>1.30934010340701</v>
      </c>
      <c r="H857" s="70">
        <f t="shared" ca="1" si="316"/>
        <v>1.30934010340701</v>
      </c>
      <c r="I857" s="14">
        <f t="shared" ca="1" si="317"/>
        <v>1</v>
      </c>
      <c r="J857" s="13">
        <f t="shared" si="330"/>
        <v>2.69E-2</v>
      </c>
      <c r="K857" s="29">
        <f t="shared" si="318"/>
        <v>46111</v>
      </c>
      <c r="L857" s="2">
        <f t="shared" si="319"/>
        <v>8</v>
      </c>
      <c r="M857" s="17">
        <f t="shared" si="320"/>
        <v>8</v>
      </c>
      <c r="N857" s="12">
        <f t="shared" si="321"/>
        <v>1.000843039</v>
      </c>
      <c r="O857" s="12">
        <f t="shared" ca="1" si="322"/>
        <v>1.000843039</v>
      </c>
      <c r="P857" s="17">
        <f t="shared" si="323"/>
        <v>0</v>
      </c>
      <c r="Q857" s="14">
        <f t="shared" ca="1" si="324"/>
        <v>0.84303899999999998</v>
      </c>
      <c r="R857" s="20">
        <f t="shared" si="328"/>
        <v>0</v>
      </c>
      <c r="S857" s="14">
        <f t="shared" si="325"/>
        <v>0</v>
      </c>
      <c r="T857" s="4" t="str">
        <f t="shared" si="326"/>
        <v>A+J=</v>
      </c>
      <c r="U857" s="29">
        <f t="shared" si="327"/>
        <v>46142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67">
        <f t="shared" si="331"/>
        <v>46125</v>
      </c>
      <c r="B858" s="68" t="str">
        <f t="shared" ca="1" si="312"/>
        <v>n.d</v>
      </c>
      <c r="C858" s="14">
        <f t="shared" si="313"/>
        <v>1000</v>
      </c>
      <c r="D858" s="58">
        <f t="shared" si="329"/>
        <v>46120</v>
      </c>
      <c r="E858" s="57">
        <f ca="1">IF(D858&lt;$B$1,VLOOKUP(D858,[1]DI!$A$4:$B$15000,2,FALSE),0)</f>
        <v>0</v>
      </c>
      <c r="F858" s="14">
        <f t="shared" ca="1" si="314"/>
        <v>1</v>
      </c>
      <c r="G858" s="70">
        <f t="shared" ca="1" si="315"/>
        <v>1.30934010340701</v>
      </c>
      <c r="H858" s="70">
        <f t="shared" ca="1" si="316"/>
        <v>1.30934010340701</v>
      </c>
      <c r="I858" s="14">
        <f t="shared" ca="1" si="317"/>
        <v>1</v>
      </c>
      <c r="J858" s="13">
        <f t="shared" si="330"/>
        <v>2.69E-2</v>
      </c>
      <c r="K858" s="29">
        <f t="shared" si="318"/>
        <v>46111</v>
      </c>
      <c r="L858" s="2">
        <f t="shared" si="319"/>
        <v>9</v>
      </c>
      <c r="M858" s="17">
        <f t="shared" si="320"/>
        <v>9</v>
      </c>
      <c r="N858" s="12">
        <f t="shared" si="321"/>
        <v>1.0009484689999999</v>
      </c>
      <c r="O858" s="12">
        <f t="shared" ca="1" si="322"/>
        <v>1.0009484689999999</v>
      </c>
      <c r="P858" s="17">
        <f t="shared" si="323"/>
        <v>0</v>
      </c>
      <c r="Q858" s="14">
        <f t="shared" ca="1" si="324"/>
        <v>0.94846898999999996</v>
      </c>
      <c r="R858" s="20">
        <f t="shared" si="328"/>
        <v>0</v>
      </c>
      <c r="S858" s="14">
        <f t="shared" si="325"/>
        <v>0</v>
      </c>
      <c r="T858" s="4" t="str">
        <f t="shared" si="326"/>
        <v>A+J=</v>
      </c>
      <c r="U858" s="29">
        <f t="shared" si="327"/>
        <v>46142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67">
        <f t="shared" si="331"/>
        <v>46126</v>
      </c>
      <c r="B859" s="68" t="str">
        <f t="shared" ca="1" si="312"/>
        <v>n.d</v>
      </c>
      <c r="C859" s="14">
        <f t="shared" si="313"/>
        <v>1000</v>
      </c>
      <c r="D859" s="58">
        <f t="shared" si="329"/>
        <v>46121</v>
      </c>
      <c r="E859" s="57">
        <f ca="1">IF(D859&lt;$B$1,VLOOKUP(D859,[1]DI!$A$4:$B$15000,2,FALSE),0)</f>
        <v>0</v>
      </c>
      <c r="F859" s="14">
        <f t="shared" ca="1" si="314"/>
        <v>1</v>
      </c>
      <c r="G859" s="70">
        <f t="shared" ca="1" si="315"/>
        <v>1.30934010340701</v>
      </c>
      <c r="H859" s="70">
        <f t="shared" ca="1" si="316"/>
        <v>1.30934010340701</v>
      </c>
      <c r="I859" s="14">
        <f t="shared" ca="1" si="317"/>
        <v>1</v>
      </c>
      <c r="J859" s="13">
        <f t="shared" si="330"/>
        <v>2.69E-2</v>
      </c>
      <c r="K859" s="29">
        <f t="shared" si="318"/>
        <v>46111</v>
      </c>
      <c r="L859" s="2">
        <f t="shared" si="319"/>
        <v>10</v>
      </c>
      <c r="M859" s="17">
        <f t="shared" si="320"/>
        <v>10</v>
      </c>
      <c r="N859" s="12">
        <f t="shared" si="321"/>
        <v>1.00105391</v>
      </c>
      <c r="O859" s="12">
        <f t="shared" ca="1" si="322"/>
        <v>1.00105391</v>
      </c>
      <c r="P859" s="17">
        <f t="shared" si="323"/>
        <v>0</v>
      </c>
      <c r="Q859" s="14">
        <f t="shared" ca="1" si="324"/>
        <v>1.05390999</v>
      </c>
      <c r="R859" s="20">
        <f t="shared" si="328"/>
        <v>0</v>
      </c>
      <c r="S859" s="14">
        <f t="shared" si="325"/>
        <v>0</v>
      </c>
      <c r="T859" s="4" t="str">
        <f t="shared" si="326"/>
        <v>A+J=</v>
      </c>
      <c r="U859" s="29">
        <f t="shared" si="327"/>
        <v>46142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67">
        <f t="shared" si="331"/>
        <v>46127</v>
      </c>
      <c r="B860" s="68" t="str">
        <f t="shared" ca="1" si="312"/>
        <v>n.d</v>
      </c>
      <c r="C860" s="14">
        <f t="shared" si="313"/>
        <v>1000</v>
      </c>
      <c r="D860" s="58">
        <f t="shared" si="329"/>
        <v>46122</v>
      </c>
      <c r="E860" s="57">
        <f ca="1">IF(D860&lt;$B$1,VLOOKUP(D860,[1]DI!$A$4:$B$15000,2,FALSE),0)</f>
        <v>0</v>
      </c>
      <c r="F860" s="14">
        <f t="shared" ca="1" si="314"/>
        <v>1</v>
      </c>
      <c r="G860" s="70">
        <f t="shared" ca="1" si="315"/>
        <v>1.30934010340701</v>
      </c>
      <c r="H860" s="70">
        <f t="shared" ca="1" si="316"/>
        <v>1.30934010340701</v>
      </c>
      <c r="I860" s="14">
        <f t="shared" ca="1" si="317"/>
        <v>1</v>
      </c>
      <c r="J860" s="13">
        <f t="shared" si="330"/>
        <v>2.69E-2</v>
      </c>
      <c r="K860" s="29">
        <f t="shared" si="318"/>
        <v>46111</v>
      </c>
      <c r="L860" s="2">
        <f t="shared" si="319"/>
        <v>11</v>
      </c>
      <c r="M860" s="17">
        <f t="shared" si="320"/>
        <v>11</v>
      </c>
      <c r="N860" s="12">
        <f t="shared" si="321"/>
        <v>1.0011593620000001</v>
      </c>
      <c r="O860" s="12">
        <f t="shared" ca="1" si="322"/>
        <v>1.0011593620000001</v>
      </c>
      <c r="P860" s="17">
        <f t="shared" si="323"/>
        <v>0</v>
      </c>
      <c r="Q860" s="14">
        <f t="shared" ca="1" si="324"/>
        <v>1.159362</v>
      </c>
      <c r="R860" s="20">
        <f t="shared" si="328"/>
        <v>0</v>
      </c>
      <c r="S860" s="14">
        <f t="shared" si="325"/>
        <v>0</v>
      </c>
      <c r="T860" s="4" t="str">
        <f t="shared" si="326"/>
        <v>A+J=</v>
      </c>
      <c r="U860" s="29">
        <f t="shared" si="327"/>
        <v>46142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67">
        <f t="shared" si="331"/>
        <v>46128</v>
      </c>
      <c r="B861" s="68" t="str">
        <f t="shared" ca="1" si="312"/>
        <v>n.d</v>
      </c>
      <c r="C861" s="14">
        <f t="shared" si="313"/>
        <v>1000</v>
      </c>
      <c r="D861" s="58">
        <f t="shared" si="329"/>
        <v>46125</v>
      </c>
      <c r="E861" s="57">
        <f ca="1">IF(D861&lt;$B$1,VLOOKUP(D861,[1]DI!$A$4:$B$15000,2,FALSE),0)</f>
        <v>0</v>
      </c>
      <c r="F861" s="14">
        <f t="shared" ca="1" si="314"/>
        <v>1</v>
      </c>
      <c r="G861" s="70">
        <f t="shared" ca="1" si="315"/>
        <v>1.30934010340701</v>
      </c>
      <c r="H861" s="70">
        <f t="shared" ca="1" si="316"/>
        <v>1.30934010340701</v>
      </c>
      <c r="I861" s="14">
        <f t="shared" ca="1" si="317"/>
        <v>1</v>
      </c>
      <c r="J861" s="13">
        <f t="shared" si="330"/>
        <v>2.69E-2</v>
      </c>
      <c r="K861" s="29">
        <f t="shared" si="318"/>
        <v>46111</v>
      </c>
      <c r="L861" s="2">
        <f t="shared" si="319"/>
        <v>12</v>
      </c>
      <c r="M861" s="17">
        <f t="shared" si="320"/>
        <v>12</v>
      </c>
      <c r="N861" s="12">
        <f t="shared" si="321"/>
        <v>1.0012648260000001</v>
      </c>
      <c r="O861" s="12">
        <f t="shared" ca="1" si="322"/>
        <v>1.0012648260000001</v>
      </c>
      <c r="P861" s="17">
        <f t="shared" si="323"/>
        <v>0</v>
      </c>
      <c r="Q861" s="14">
        <f t="shared" ca="1" si="324"/>
        <v>1.264826</v>
      </c>
      <c r="R861" s="20">
        <f t="shared" si="328"/>
        <v>0</v>
      </c>
      <c r="S861" s="14">
        <f t="shared" si="325"/>
        <v>0</v>
      </c>
      <c r="T861" s="4" t="str">
        <f t="shared" si="326"/>
        <v>A+J=</v>
      </c>
      <c r="U861" s="29">
        <f t="shared" si="327"/>
        <v>46142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67">
        <f t="shared" si="331"/>
        <v>46129</v>
      </c>
      <c r="B862" s="68" t="str">
        <f t="shared" ca="1" si="312"/>
        <v>n.d</v>
      </c>
      <c r="C862" s="14">
        <f t="shared" si="313"/>
        <v>1000</v>
      </c>
      <c r="D862" s="58">
        <f t="shared" si="329"/>
        <v>46126</v>
      </c>
      <c r="E862" s="57">
        <f ca="1">IF(D862&lt;$B$1,VLOOKUP(D862,[1]DI!$A$4:$B$15000,2,FALSE),0)</f>
        <v>0</v>
      </c>
      <c r="F862" s="14">
        <f t="shared" ca="1" si="314"/>
        <v>1</v>
      </c>
      <c r="G862" s="70">
        <f t="shared" ca="1" si="315"/>
        <v>1.30934010340701</v>
      </c>
      <c r="H862" s="70">
        <f t="shared" ca="1" si="316"/>
        <v>1.30934010340701</v>
      </c>
      <c r="I862" s="14">
        <f t="shared" ca="1" si="317"/>
        <v>1</v>
      </c>
      <c r="J862" s="13">
        <f t="shared" si="330"/>
        <v>2.69E-2</v>
      </c>
      <c r="K862" s="29">
        <f t="shared" si="318"/>
        <v>46111</v>
      </c>
      <c r="L862" s="2">
        <f t="shared" si="319"/>
        <v>13</v>
      </c>
      <c r="M862" s="17">
        <f t="shared" si="320"/>
        <v>13</v>
      </c>
      <c r="N862" s="12">
        <f t="shared" si="321"/>
        <v>1.0013703</v>
      </c>
      <c r="O862" s="12">
        <f t="shared" ca="1" si="322"/>
        <v>1.0013703</v>
      </c>
      <c r="P862" s="17">
        <f t="shared" si="323"/>
        <v>0</v>
      </c>
      <c r="Q862" s="14">
        <f t="shared" ca="1" si="324"/>
        <v>1.3703000000000001</v>
      </c>
      <c r="R862" s="20">
        <f t="shared" si="328"/>
        <v>0</v>
      </c>
      <c r="S862" s="14">
        <f t="shared" si="325"/>
        <v>0</v>
      </c>
      <c r="T862" s="4" t="str">
        <f t="shared" si="326"/>
        <v>A+J=</v>
      </c>
      <c r="U862" s="29">
        <f t="shared" si="327"/>
        <v>46142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67">
        <f t="shared" si="331"/>
        <v>46132</v>
      </c>
      <c r="B863" s="68" t="str">
        <f t="shared" ca="1" si="312"/>
        <v>n.d</v>
      </c>
      <c r="C863" s="14">
        <f t="shared" si="313"/>
        <v>1000</v>
      </c>
      <c r="D863" s="58">
        <f t="shared" si="329"/>
        <v>46127</v>
      </c>
      <c r="E863" s="57">
        <f ca="1">IF(D863&lt;$B$1,VLOOKUP(D863,[1]DI!$A$4:$B$15000,2,FALSE),0)</f>
        <v>0</v>
      </c>
      <c r="F863" s="14">
        <f t="shared" ca="1" si="314"/>
        <v>1</v>
      </c>
      <c r="G863" s="70">
        <f t="shared" ca="1" si="315"/>
        <v>1.30934010340701</v>
      </c>
      <c r="H863" s="70">
        <f t="shared" ca="1" si="316"/>
        <v>1.30934010340701</v>
      </c>
      <c r="I863" s="14">
        <f t="shared" ca="1" si="317"/>
        <v>1</v>
      </c>
      <c r="J863" s="13">
        <f t="shared" si="330"/>
        <v>2.69E-2</v>
      </c>
      <c r="K863" s="29">
        <f t="shared" si="318"/>
        <v>46111</v>
      </c>
      <c r="L863" s="2">
        <f t="shared" si="319"/>
        <v>14</v>
      </c>
      <c r="M863" s="17">
        <f t="shared" si="320"/>
        <v>14</v>
      </c>
      <c r="N863" s="12">
        <f t="shared" si="321"/>
        <v>1.001475785</v>
      </c>
      <c r="O863" s="12">
        <f t="shared" ca="1" si="322"/>
        <v>1.001475785</v>
      </c>
      <c r="P863" s="17">
        <f t="shared" si="323"/>
        <v>0</v>
      </c>
      <c r="Q863" s="14">
        <f t="shared" ca="1" si="324"/>
        <v>1.4757849999999999</v>
      </c>
      <c r="R863" s="20">
        <f t="shared" si="328"/>
        <v>0</v>
      </c>
      <c r="S863" s="14">
        <f t="shared" si="325"/>
        <v>0</v>
      </c>
      <c r="T863" s="4" t="str">
        <f t="shared" si="326"/>
        <v>A+J=</v>
      </c>
      <c r="U863" s="29">
        <f t="shared" si="327"/>
        <v>46142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67">
        <f t="shared" si="331"/>
        <v>46134</v>
      </c>
      <c r="B864" s="68" t="str">
        <f t="shared" ca="1" si="312"/>
        <v>n.d</v>
      </c>
      <c r="C864" s="14">
        <f t="shared" si="313"/>
        <v>1000</v>
      </c>
      <c r="D864" s="58">
        <f t="shared" si="329"/>
        <v>46128</v>
      </c>
      <c r="E864" s="57">
        <f ca="1">IF(D864&lt;$B$1,VLOOKUP(D864,[1]DI!$A$4:$B$15000,2,FALSE),0)</f>
        <v>0</v>
      </c>
      <c r="F864" s="14">
        <f t="shared" ca="1" si="314"/>
        <v>1</v>
      </c>
      <c r="G864" s="70">
        <f t="shared" ca="1" si="315"/>
        <v>1.30934010340701</v>
      </c>
      <c r="H864" s="70">
        <f t="shared" ca="1" si="316"/>
        <v>1.30934010340701</v>
      </c>
      <c r="I864" s="14">
        <f t="shared" ca="1" si="317"/>
        <v>1</v>
      </c>
      <c r="J864" s="13">
        <f t="shared" si="330"/>
        <v>2.69E-2</v>
      </c>
      <c r="K864" s="29">
        <f t="shared" si="318"/>
        <v>46111</v>
      </c>
      <c r="L864" s="2">
        <f t="shared" si="319"/>
        <v>15</v>
      </c>
      <c r="M864" s="17">
        <f t="shared" si="320"/>
        <v>15</v>
      </c>
      <c r="N864" s="12">
        <f t="shared" si="321"/>
        <v>1.0015812820000001</v>
      </c>
      <c r="O864" s="12">
        <f t="shared" ca="1" si="322"/>
        <v>1.0015812820000001</v>
      </c>
      <c r="P864" s="17">
        <f t="shared" si="323"/>
        <v>0</v>
      </c>
      <c r="Q864" s="14">
        <f t="shared" ca="1" si="324"/>
        <v>1.5812820000000001</v>
      </c>
      <c r="R864" s="20">
        <f t="shared" si="328"/>
        <v>0</v>
      </c>
      <c r="S864" s="14">
        <f t="shared" si="325"/>
        <v>0</v>
      </c>
      <c r="T864" s="4" t="str">
        <f t="shared" si="326"/>
        <v>A+J=</v>
      </c>
      <c r="U864" s="29">
        <f t="shared" si="327"/>
        <v>46142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67">
        <f t="shared" si="331"/>
        <v>46135</v>
      </c>
      <c r="B865" s="68" t="str">
        <f t="shared" ca="1" si="312"/>
        <v>n.d</v>
      </c>
      <c r="C865" s="14">
        <f t="shared" si="313"/>
        <v>1000</v>
      </c>
      <c r="D865" s="58">
        <f t="shared" si="329"/>
        <v>46129</v>
      </c>
      <c r="E865" s="57">
        <f ca="1">IF(D865&lt;$B$1,VLOOKUP(D865,[1]DI!$A$4:$B$15000,2,FALSE),0)</f>
        <v>0</v>
      </c>
      <c r="F865" s="14">
        <f t="shared" ca="1" si="314"/>
        <v>1</v>
      </c>
      <c r="G865" s="70">
        <f t="shared" ca="1" si="315"/>
        <v>1.30934010340701</v>
      </c>
      <c r="H865" s="70">
        <f t="shared" ca="1" si="316"/>
        <v>1.30934010340701</v>
      </c>
      <c r="I865" s="14">
        <f t="shared" ca="1" si="317"/>
        <v>1</v>
      </c>
      <c r="J865" s="13">
        <f t="shared" si="330"/>
        <v>2.69E-2</v>
      </c>
      <c r="K865" s="29">
        <f t="shared" si="318"/>
        <v>46111</v>
      </c>
      <c r="L865" s="2">
        <f t="shared" si="319"/>
        <v>16</v>
      </c>
      <c r="M865" s="17">
        <f t="shared" si="320"/>
        <v>16</v>
      </c>
      <c r="N865" s="12">
        <f t="shared" si="321"/>
        <v>1.0016867899999999</v>
      </c>
      <c r="O865" s="12">
        <f t="shared" ca="1" si="322"/>
        <v>1.0016867899999999</v>
      </c>
      <c r="P865" s="17">
        <f t="shared" si="323"/>
        <v>0</v>
      </c>
      <c r="Q865" s="14">
        <f t="shared" ca="1" si="324"/>
        <v>1.6867899900000001</v>
      </c>
      <c r="R865" s="20">
        <f t="shared" si="328"/>
        <v>0</v>
      </c>
      <c r="S865" s="14">
        <f t="shared" si="325"/>
        <v>0</v>
      </c>
      <c r="T865" s="4" t="str">
        <f t="shared" si="326"/>
        <v>A+J=</v>
      </c>
      <c r="U865" s="29">
        <f t="shared" si="327"/>
        <v>46142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67">
        <f t="shared" si="331"/>
        <v>46136</v>
      </c>
      <c r="B866" s="68" t="str">
        <f t="shared" ca="1" si="312"/>
        <v>n.d</v>
      </c>
      <c r="C866" s="14">
        <f t="shared" si="313"/>
        <v>1000</v>
      </c>
      <c r="D866" s="58">
        <f t="shared" si="329"/>
        <v>46132</v>
      </c>
      <c r="E866" s="57">
        <f ca="1">IF(D866&lt;$B$1,VLOOKUP(D866,[1]DI!$A$4:$B$15000,2,FALSE),0)</f>
        <v>0</v>
      </c>
      <c r="F866" s="14">
        <f t="shared" ca="1" si="314"/>
        <v>1</v>
      </c>
      <c r="G866" s="70">
        <f t="shared" ca="1" si="315"/>
        <v>1.30934010340701</v>
      </c>
      <c r="H866" s="70">
        <f t="shared" ca="1" si="316"/>
        <v>1.30934010340701</v>
      </c>
      <c r="I866" s="14">
        <f t="shared" ca="1" si="317"/>
        <v>1</v>
      </c>
      <c r="J866" s="13">
        <f t="shared" si="330"/>
        <v>2.69E-2</v>
      </c>
      <c r="K866" s="29">
        <f t="shared" si="318"/>
        <v>46111</v>
      </c>
      <c r="L866" s="2">
        <f t="shared" si="319"/>
        <v>17</v>
      </c>
      <c r="M866" s="17">
        <f t="shared" si="320"/>
        <v>17</v>
      </c>
      <c r="N866" s="12">
        <f t="shared" si="321"/>
        <v>1.001792308</v>
      </c>
      <c r="O866" s="12">
        <f t="shared" ca="1" si="322"/>
        <v>1.001792308</v>
      </c>
      <c r="P866" s="17">
        <f t="shared" si="323"/>
        <v>0</v>
      </c>
      <c r="Q866" s="14">
        <f t="shared" ca="1" si="324"/>
        <v>1.7923079900000001</v>
      </c>
      <c r="R866" s="20">
        <f t="shared" si="328"/>
        <v>0</v>
      </c>
      <c r="S866" s="14">
        <f t="shared" si="325"/>
        <v>0</v>
      </c>
      <c r="T866" s="4" t="str">
        <f t="shared" si="326"/>
        <v>A+J=</v>
      </c>
      <c r="U866" s="29">
        <f t="shared" si="327"/>
        <v>46142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67">
        <f t="shared" si="331"/>
        <v>46139</v>
      </c>
      <c r="B867" s="68" t="str">
        <f t="shared" ca="1" si="312"/>
        <v>n.d</v>
      </c>
      <c r="C867" s="14">
        <f t="shared" si="313"/>
        <v>1000</v>
      </c>
      <c r="D867" s="58">
        <f t="shared" si="329"/>
        <v>46134</v>
      </c>
      <c r="E867" s="57">
        <f ca="1">IF(D867&lt;$B$1,VLOOKUP(D867,[1]DI!$A$4:$B$15000,2,FALSE),0)</f>
        <v>0</v>
      </c>
      <c r="F867" s="14">
        <f t="shared" ca="1" si="314"/>
        <v>1</v>
      </c>
      <c r="G867" s="70">
        <f t="shared" ca="1" si="315"/>
        <v>1.30934010340701</v>
      </c>
      <c r="H867" s="70">
        <f t="shared" ca="1" si="316"/>
        <v>1.30934010340701</v>
      </c>
      <c r="I867" s="14">
        <f t="shared" ca="1" si="317"/>
        <v>1</v>
      </c>
      <c r="J867" s="13">
        <f t="shared" si="330"/>
        <v>2.69E-2</v>
      </c>
      <c r="K867" s="29">
        <f t="shared" si="318"/>
        <v>46111</v>
      </c>
      <c r="L867" s="2">
        <f t="shared" si="319"/>
        <v>18</v>
      </c>
      <c r="M867" s="17">
        <f t="shared" si="320"/>
        <v>18</v>
      </c>
      <c r="N867" s="12">
        <f t="shared" si="321"/>
        <v>1.0018978380000001</v>
      </c>
      <c r="O867" s="12">
        <f t="shared" ca="1" si="322"/>
        <v>1.0018978380000001</v>
      </c>
      <c r="P867" s="17">
        <f t="shared" si="323"/>
        <v>0</v>
      </c>
      <c r="Q867" s="14">
        <f t="shared" ca="1" si="324"/>
        <v>1.8978379999999999</v>
      </c>
      <c r="R867" s="20">
        <f t="shared" si="328"/>
        <v>0</v>
      </c>
      <c r="S867" s="14">
        <f t="shared" si="325"/>
        <v>0</v>
      </c>
      <c r="T867" s="4" t="str">
        <f t="shared" si="326"/>
        <v>A+J=</v>
      </c>
      <c r="U867" s="29">
        <f t="shared" si="327"/>
        <v>46142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67">
        <f t="shared" si="331"/>
        <v>46140</v>
      </c>
      <c r="B868" s="68" t="str">
        <f t="shared" ca="1" si="312"/>
        <v>n.d</v>
      </c>
      <c r="C868" s="14">
        <f t="shared" si="313"/>
        <v>1000</v>
      </c>
      <c r="D868" s="58">
        <f t="shared" si="329"/>
        <v>46135</v>
      </c>
      <c r="E868" s="57">
        <f ca="1">IF(D868&lt;$B$1,VLOOKUP(D868,[1]DI!$A$4:$B$15000,2,FALSE),0)</f>
        <v>0</v>
      </c>
      <c r="F868" s="14">
        <f t="shared" ca="1" si="314"/>
        <v>1</v>
      </c>
      <c r="G868" s="70">
        <f t="shared" ca="1" si="315"/>
        <v>1.30934010340701</v>
      </c>
      <c r="H868" s="70">
        <f t="shared" ca="1" si="316"/>
        <v>1.30934010340701</v>
      </c>
      <c r="I868" s="14">
        <f t="shared" ca="1" si="317"/>
        <v>1</v>
      </c>
      <c r="J868" s="13">
        <f t="shared" si="330"/>
        <v>2.69E-2</v>
      </c>
      <c r="K868" s="29">
        <f t="shared" si="318"/>
        <v>46111</v>
      </c>
      <c r="L868" s="2">
        <f t="shared" si="319"/>
        <v>19</v>
      </c>
      <c r="M868" s="17">
        <f t="shared" si="320"/>
        <v>19</v>
      </c>
      <c r="N868" s="12">
        <f t="shared" si="321"/>
        <v>1.002003379</v>
      </c>
      <c r="O868" s="12">
        <f t="shared" ca="1" si="322"/>
        <v>1.002003379</v>
      </c>
      <c r="P868" s="17">
        <f t="shared" si="323"/>
        <v>0</v>
      </c>
      <c r="Q868" s="14">
        <f t="shared" ca="1" si="324"/>
        <v>2.0033789999999998</v>
      </c>
      <c r="R868" s="20">
        <f t="shared" si="328"/>
        <v>0</v>
      </c>
      <c r="S868" s="14">
        <f t="shared" si="325"/>
        <v>0</v>
      </c>
      <c r="T868" s="4" t="str">
        <f t="shared" si="326"/>
        <v>A+J=</v>
      </c>
      <c r="U868" s="29">
        <f t="shared" si="327"/>
        <v>46142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67">
        <f t="shared" si="331"/>
        <v>46141</v>
      </c>
      <c r="B869" s="68" t="str">
        <f t="shared" ca="1" si="312"/>
        <v>n.d</v>
      </c>
      <c r="C869" s="14">
        <f t="shared" si="313"/>
        <v>1000</v>
      </c>
      <c r="D869" s="58">
        <f t="shared" si="329"/>
        <v>46136</v>
      </c>
      <c r="E869" s="57">
        <f ca="1">IF(D869&lt;$B$1,VLOOKUP(D869,[1]DI!$A$4:$B$15000,2,FALSE),0)</f>
        <v>0</v>
      </c>
      <c r="F869" s="14">
        <f t="shared" ca="1" si="314"/>
        <v>1</v>
      </c>
      <c r="G869" s="70">
        <f t="shared" ca="1" si="315"/>
        <v>1.30934010340701</v>
      </c>
      <c r="H869" s="70">
        <f t="shared" ca="1" si="316"/>
        <v>1.30934010340701</v>
      </c>
      <c r="I869" s="14">
        <f t="shared" ca="1" si="317"/>
        <v>1</v>
      </c>
      <c r="J869" s="13">
        <f t="shared" si="330"/>
        <v>2.69E-2</v>
      </c>
      <c r="K869" s="29">
        <f t="shared" si="318"/>
        <v>46111</v>
      </c>
      <c r="L869" s="2">
        <f t="shared" si="319"/>
        <v>20</v>
      </c>
      <c r="M869" s="17">
        <f t="shared" si="320"/>
        <v>20</v>
      </c>
      <c r="N869" s="12">
        <f t="shared" si="321"/>
        <v>1.002108931</v>
      </c>
      <c r="O869" s="12">
        <f t="shared" ca="1" si="322"/>
        <v>1.002108931</v>
      </c>
      <c r="P869" s="17">
        <f t="shared" si="323"/>
        <v>0</v>
      </c>
      <c r="Q869" s="14">
        <f t="shared" ca="1" si="324"/>
        <v>2.1089309900000002</v>
      </c>
      <c r="R869" s="20">
        <f t="shared" si="328"/>
        <v>0</v>
      </c>
      <c r="S869" s="14">
        <f t="shared" si="325"/>
        <v>0</v>
      </c>
      <c r="T869" s="4" t="str">
        <f t="shared" si="326"/>
        <v>A+J=</v>
      </c>
      <c r="U869" s="29">
        <f t="shared" si="327"/>
        <v>46142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67">
        <f t="shared" si="331"/>
        <v>46142</v>
      </c>
      <c r="B870" s="68" t="str">
        <f t="shared" ca="1" si="312"/>
        <v>n.d</v>
      </c>
      <c r="C870" s="14">
        <f t="shared" si="313"/>
        <v>1000</v>
      </c>
      <c r="D870" s="58">
        <f t="shared" si="329"/>
        <v>46139</v>
      </c>
      <c r="E870" s="57">
        <f ca="1">IF(D870&lt;$B$1,VLOOKUP(D870,[1]DI!$A$4:$B$15000,2,FALSE),0)</f>
        <v>0</v>
      </c>
      <c r="F870" s="14">
        <f t="shared" ca="1" si="314"/>
        <v>1</v>
      </c>
      <c r="G870" s="70">
        <f t="shared" ca="1" si="315"/>
        <v>1.30934010340701</v>
      </c>
      <c r="H870" s="70">
        <f t="shared" ca="1" si="316"/>
        <v>1.30934010340701</v>
      </c>
      <c r="I870" s="14">
        <f t="shared" ca="1" si="317"/>
        <v>1</v>
      </c>
      <c r="J870" s="13">
        <f t="shared" si="330"/>
        <v>2.69E-2</v>
      </c>
      <c r="K870" s="29">
        <f t="shared" si="318"/>
        <v>46111</v>
      </c>
      <c r="L870" s="2">
        <f t="shared" si="319"/>
        <v>21</v>
      </c>
      <c r="M870" s="17">
        <f t="shared" si="320"/>
        <v>21</v>
      </c>
      <c r="N870" s="12">
        <f t="shared" si="321"/>
        <v>1.002214495</v>
      </c>
      <c r="O870" s="12">
        <f t="shared" ca="1" si="322"/>
        <v>1.002214495</v>
      </c>
      <c r="P870" s="17">
        <f t="shared" si="323"/>
        <v>17</v>
      </c>
      <c r="Q870" s="14">
        <f t="shared" ca="1" si="324"/>
        <v>2.2144949999999999</v>
      </c>
      <c r="R870" s="20">
        <f t="shared" si="328"/>
        <v>0</v>
      </c>
      <c r="S870" s="14">
        <f t="shared" si="325"/>
        <v>0</v>
      </c>
      <c r="T870" s="4" t="str">
        <f t="shared" si="326"/>
        <v>A+J=</v>
      </c>
      <c r="U870" s="29">
        <f t="shared" si="327"/>
        <v>46142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67">
        <f t="shared" si="331"/>
        <v>46146</v>
      </c>
      <c r="B871" s="68" t="str">
        <f t="shared" ca="1" si="312"/>
        <v>n.d</v>
      </c>
      <c r="C871" s="14">
        <f t="shared" si="313"/>
        <v>1000</v>
      </c>
      <c r="D871" s="58">
        <f t="shared" si="329"/>
        <v>46140</v>
      </c>
      <c r="E871" s="57">
        <f ca="1">IF(D871&lt;$B$1,VLOOKUP(D871,[1]DI!$A$4:$B$15000,2,FALSE),0)</f>
        <v>0</v>
      </c>
      <c r="F871" s="14">
        <f t="shared" ca="1" si="314"/>
        <v>1</v>
      </c>
      <c r="G871" s="70">
        <f t="shared" ca="1" si="315"/>
        <v>1.30934010340701</v>
      </c>
      <c r="H871" s="70">
        <f t="shared" ca="1" si="316"/>
        <v>1.30934010340701</v>
      </c>
      <c r="I871" s="14">
        <f t="shared" ca="1" si="317"/>
        <v>1</v>
      </c>
      <c r="J871" s="13">
        <f t="shared" si="330"/>
        <v>2.69E-2</v>
      </c>
      <c r="K871" s="29">
        <f t="shared" si="318"/>
        <v>46142</v>
      </c>
      <c r="L871" s="2">
        <f t="shared" si="319"/>
        <v>1</v>
      </c>
      <c r="M871" s="17">
        <f t="shared" si="320"/>
        <v>1</v>
      </c>
      <c r="N871" s="12">
        <f t="shared" si="321"/>
        <v>1.000105341</v>
      </c>
      <c r="O871" s="12">
        <f t="shared" ca="1" si="322"/>
        <v>1.000105341</v>
      </c>
      <c r="P871" s="17">
        <f t="shared" si="323"/>
        <v>0</v>
      </c>
      <c r="Q871" s="14">
        <f t="shared" ca="1" si="324"/>
        <v>0.105341</v>
      </c>
      <c r="R871" s="20">
        <f t="shared" si="328"/>
        <v>0</v>
      </c>
      <c r="S871" s="14">
        <f t="shared" si="325"/>
        <v>0</v>
      </c>
      <c r="T871" s="4" t="str">
        <f t="shared" si="326"/>
        <v>A+J=</v>
      </c>
      <c r="U871" s="29">
        <f t="shared" si="327"/>
        <v>46174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67">
        <f t="shared" si="331"/>
        <v>46147</v>
      </c>
      <c r="B872" s="68" t="str">
        <f t="shared" ca="1" si="312"/>
        <v>n.d</v>
      </c>
      <c r="C872" s="14">
        <f t="shared" si="313"/>
        <v>1000</v>
      </c>
      <c r="D872" s="58">
        <f t="shared" si="329"/>
        <v>46141</v>
      </c>
      <c r="E872" s="57">
        <f ca="1">IF(D872&lt;$B$1,VLOOKUP(D872,[1]DI!$A$4:$B$15000,2,FALSE),0)</f>
        <v>0</v>
      </c>
      <c r="F872" s="14">
        <f t="shared" ca="1" si="314"/>
        <v>1</v>
      </c>
      <c r="G872" s="70">
        <f t="shared" ca="1" si="315"/>
        <v>1.30934010340701</v>
      </c>
      <c r="H872" s="70">
        <f t="shared" ca="1" si="316"/>
        <v>1.30934010340701</v>
      </c>
      <c r="I872" s="14">
        <f t="shared" ca="1" si="317"/>
        <v>1</v>
      </c>
      <c r="J872" s="13">
        <f t="shared" si="330"/>
        <v>2.69E-2</v>
      </c>
      <c r="K872" s="29">
        <f t="shared" si="318"/>
        <v>46142</v>
      </c>
      <c r="L872" s="2">
        <f t="shared" si="319"/>
        <v>2</v>
      </c>
      <c r="M872" s="17">
        <f t="shared" si="320"/>
        <v>2</v>
      </c>
      <c r="N872" s="12">
        <f t="shared" si="321"/>
        <v>1.0002106930000001</v>
      </c>
      <c r="O872" s="12">
        <f t="shared" ca="1" si="322"/>
        <v>1.0002106930000001</v>
      </c>
      <c r="P872" s="17">
        <f t="shared" si="323"/>
        <v>0</v>
      </c>
      <c r="Q872" s="14">
        <f t="shared" ca="1" si="324"/>
        <v>0.21069299999999999</v>
      </c>
      <c r="R872" s="20">
        <f t="shared" si="328"/>
        <v>0</v>
      </c>
      <c r="S872" s="14">
        <f t="shared" si="325"/>
        <v>0</v>
      </c>
      <c r="T872" s="4" t="str">
        <f t="shared" si="326"/>
        <v>A+J=</v>
      </c>
      <c r="U872" s="29">
        <f t="shared" si="327"/>
        <v>46174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67">
        <f t="shared" si="331"/>
        <v>46148</v>
      </c>
      <c r="B873" s="68" t="str">
        <f t="shared" ca="1" si="312"/>
        <v>n.d</v>
      </c>
      <c r="C873" s="14">
        <f t="shared" si="313"/>
        <v>1000</v>
      </c>
      <c r="D873" s="58">
        <f t="shared" si="329"/>
        <v>46142</v>
      </c>
      <c r="E873" s="57">
        <f ca="1">IF(D873&lt;$B$1,VLOOKUP(D873,[1]DI!$A$4:$B$15000,2,FALSE),0)</f>
        <v>0</v>
      </c>
      <c r="F873" s="14">
        <f t="shared" ca="1" si="314"/>
        <v>1</v>
      </c>
      <c r="G873" s="70">
        <f t="shared" ca="1" si="315"/>
        <v>1.30934010340701</v>
      </c>
      <c r="H873" s="70">
        <f t="shared" ca="1" si="316"/>
        <v>1.30934010340701</v>
      </c>
      <c r="I873" s="14">
        <f t="shared" ca="1" si="317"/>
        <v>1</v>
      </c>
      <c r="J873" s="13">
        <f t="shared" si="330"/>
        <v>2.69E-2</v>
      </c>
      <c r="K873" s="29">
        <f t="shared" si="318"/>
        <v>46142</v>
      </c>
      <c r="L873" s="2">
        <f t="shared" si="319"/>
        <v>3</v>
      </c>
      <c r="M873" s="17">
        <f t="shared" si="320"/>
        <v>3</v>
      </c>
      <c r="N873" s="12">
        <f t="shared" si="321"/>
        <v>1.000316057</v>
      </c>
      <c r="O873" s="12">
        <f t="shared" ca="1" si="322"/>
        <v>1.000316057</v>
      </c>
      <c r="P873" s="17">
        <f t="shared" si="323"/>
        <v>0</v>
      </c>
      <c r="Q873" s="14">
        <f t="shared" ca="1" si="324"/>
        <v>0.31605699999999998</v>
      </c>
      <c r="R873" s="20">
        <f t="shared" si="328"/>
        <v>0</v>
      </c>
      <c r="S873" s="14">
        <f t="shared" si="325"/>
        <v>0</v>
      </c>
      <c r="T873" s="4" t="str">
        <f t="shared" si="326"/>
        <v>A+J=</v>
      </c>
      <c r="U873" s="29">
        <f t="shared" si="327"/>
        <v>46174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67">
        <f t="shared" si="331"/>
        <v>46149</v>
      </c>
      <c r="B874" s="68" t="str">
        <f t="shared" ca="1" si="312"/>
        <v>n.d</v>
      </c>
      <c r="C874" s="14">
        <f t="shared" si="313"/>
        <v>1000</v>
      </c>
      <c r="D874" s="58">
        <f t="shared" si="329"/>
        <v>46146</v>
      </c>
      <c r="E874" s="57">
        <f ca="1">IF(D874&lt;$B$1,VLOOKUP(D874,[1]DI!$A$4:$B$15000,2,FALSE),0)</f>
        <v>0</v>
      </c>
      <c r="F874" s="14">
        <f t="shared" ca="1" si="314"/>
        <v>1</v>
      </c>
      <c r="G874" s="70">
        <f t="shared" ca="1" si="315"/>
        <v>1.30934010340701</v>
      </c>
      <c r="H874" s="70">
        <f t="shared" ca="1" si="316"/>
        <v>1.30934010340701</v>
      </c>
      <c r="I874" s="14">
        <f t="shared" ca="1" si="317"/>
        <v>1</v>
      </c>
      <c r="J874" s="13">
        <f t="shared" si="330"/>
        <v>2.69E-2</v>
      </c>
      <c r="K874" s="29">
        <f t="shared" si="318"/>
        <v>46142</v>
      </c>
      <c r="L874" s="2">
        <f t="shared" si="319"/>
        <v>4</v>
      </c>
      <c r="M874" s="17">
        <f t="shared" si="320"/>
        <v>4</v>
      </c>
      <c r="N874" s="12">
        <f t="shared" si="321"/>
        <v>1.0004214309999999</v>
      </c>
      <c r="O874" s="12">
        <f t="shared" ca="1" si="322"/>
        <v>1.0004214309999999</v>
      </c>
      <c r="P874" s="17">
        <f t="shared" si="323"/>
        <v>0</v>
      </c>
      <c r="Q874" s="14">
        <f t="shared" ca="1" si="324"/>
        <v>0.42143099000000001</v>
      </c>
      <c r="R874" s="20">
        <f t="shared" si="328"/>
        <v>0</v>
      </c>
      <c r="S874" s="14">
        <f t="shared" si="325"/>
        <v>0</v>
      </c>
      <c r="T874" s="4" t="str">
        <f t="shared" si="326"/>
        <v>A+J=</v>
      </c>
      <c r="U874" s="29">
        <f t="shared" si="327"/>
        <v>46174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67">
        <f t="shared" si="331"/>
        <v>46150</v>
      </c>
      <c r="B875" s="68" t="str">
        <f t="shared" ca="1" si="312"/>
        <v>n.d</v>
      </c>
      <c r="C875" s="14">
        <f t="shared" si="313"/>
        <v>1000</v>
      </c>
      <c r="D875" s="58">
        <f t="shared" si="329"/>
        <v>46147</v>
      </c>
      <c r="E875" s="57">
        <f ca="1">IF(D875&lt;$B$1,VLOOKUP(D875,[1]DI!$A$4:$B$15000,2,FALSE),0)</f>
        <v>0</v>
      </c>
      <c r="F875" s="14">
        <f t="shared" ca="1" si="314"/>
        <v>1</v>
      </c>
      <c r="G875" s="70">
        <f t="shared" ca="1" si="315"/>
        <v>1.30934010340701</v>
      </c>
      <c r="H875" s="70">
        <f t="shared" ca="1" si="316"/>
        <v>1.30934010340701</v>
      </c>
      <c r="I875" s="14">
        <f t="shared" ca="1" si="317"/>
        <v>1</v>
      </c>
      <c r="J875" s="13">
        <f t="shared" si="330"/>
        <v>2.69E-2</v>
      </c>
      <c r="K875" s="29">
        <f t="shared" si="318"/>
        <v>46142</v>
      </c>
      <c r="L875" s="2">
        <f t="shared" si="319"/>
        <v>5</v>
      </c>
      <c r="M875" s="17">
        <f t="shared" si="320"/>
        <v>5</v>
      </c>
      <c r="N875" s="12">
        <f t="shared" si="321"/>
        <v>1.000526816</v>
      </c>
      <c r="O875" s="12">
        <f t="shared" ca="1" si="322"/>
        <v>1.000526816</v>
      </c>
      <c r="P875" s="17">
        <f t="shared" si="323"/>
        <v>0</v>
      </c>
      <c r="Q875" s="14">
        <f t="shared" ca="1" si="324"/>
        <v>0.52681599999999995</v>
      </c>
      <c r="R875" s="20">
        <f t="shared" si="328"/>
        <v>0</v>
      </c>
      <c r="S875" s="14">
        <f t="shared" si="325"/>
        <v>0</v>
      </c>
      <c r="T875" s="4" t="str">
        <f t="shared" si="326"/>
        <v>A+J=</v>
      </c>
      <c r="U875" s="29">
        <f t="shared" si="327"/>
        <v>46174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67">
        <f t="shared" si="331"/>
        <v>46153</v>
      </c>
      <c r="B876" s="68" t="str">
        <f t="shared" ca="1" si="312"/>
        <v>n.d</v>
      </c>
      <c r="C876" s="14">
        <f t="shared" si="313"/>
        <v>1000</v>
      </c>
      <c r="D876" s="58">
        <f t="shared" si="329"/>
        <v>46148</v>
      </c>
      <c r="E876" s="57">
        <f ca="1">IF(D876&lt;$B$1,VLOOKUP(D876,[1]DI!$A$4:$B$15000,2,FALSE),0)</f>
        <v>0</v>
      </c>
      <c r="F876" s="14">
        <f t="shared" ca="1" si="314"/>
        <v>1</v>
      </c>
      <c r="G876" s="70">
        <f t="shared" ca="1" si="315"/>
        <v>1.30934010340701</v>
      </c>
      <c r="H876" s="70">
        <f t="shared" ca="1" si="316"/>
        <v>1.30934010340701</v>
      </c>
      <c r="I876" s="14">
        <f t="shared" ca="1" si="317"/>
        <v>1</v>
      </c>
      <c r="J876" s="13">
        <f t="shared" si="330"/>
        <v>2.69E-2</v>
      </c>
      <c r="K876" s="29">
        <f t="shared" si="318"/>
        <v>46142</v>
      </c>
      <c r="L876" s="2">
        <f t="shared" si="319"/>
        <v>6</v>
      </c>
      <c r="M876" s="17">
        <f t="shared" si="320"/>
        <v>6</v>
      </c>
      <c r="N876" s="12">
        <f t="shared" si="321"/>
        <v>1.000632213</v>
      </c>
      <c r="O876" s="12">
        <f t="shared" ca="1" si="322"/>
        <v>1.000632213</v>
      </c>
      <c r="P876" s="17">
        <f t="shared" si="323"/>
        <v>0</v>
      </c>
      <c r="Q876" s="14">
        <f t="shared" ca="1" si="324"/>
        <v>0.63221300000000002</v>
      </c>
      <c r="R876" s="20">
        <f t="shared" si="328"/>
        <v>0</v>
      </c>
      <c r="S876" s="14">
        <f t="shared" si="325"/>
        <v>0</v>
      </c>
      <c r="T876" s="4" t="str">
        <f t="shared" si="326"/>
        <v>A+J=</v>
      </c>
      <c r="U876" s="29">
        <f t="shared" si="327"/>
        <v>46174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67">
        <f t="shared" si="331"/>
        <v>46154</v>
      </c>
      <c r="B877" s="68" t="str">
        <f t="shared" ca="1" si="312"/>
        <v>n.d</v>
      </c>
      <c r="C877" s="14">
        <f t="shared" si="313"/>
        <v>1000</v>
      </c>
      <c r="D877" s="58">
        <f t="shared" si="329"/>
        <v>46149</v>
      </c>
      <c r="E877" s="57">
        <f ca="1">IF(D877&lt;$B$1,VLOOKUP(D877,[1]DI!$A$4:$B$15000,2,FALSE),0)</f>
        <v>0</v>
      </c>
      <c r="F877" s="14">
        <f t="shared" ca="1" si="314"/>
        <v>1</v>
      </c>
      <c r="G877" s="70">
        <f t="shared" ca="1" si="315"/>
        <v>1.30934010340701</v>
      </c>
      <c r="H877" s="70">
        <f t="shared" ca="1" si="316"/>
        <v>1.30934010340701</v>
      </c>
      <c r="I877" s="14">
        <f t="shared" ca="1" si="317"/>
        <v>1</v>
      </c>
      <c r="J877" s="13">
        <f t="shared" si="330"/>
        <v>2.69E-2</v>
      </c>
      <c r="K877" s="29">
        <f t="shared" si="318"/>
        <v>46142</v>
      </c>
      <c r="L877" s="2">
        <f t="shared" si="319"/>
        <v>7</v>
      </c>
      <c r="M877" s="17">
        <f t="shared" si="320"/>
        <v>7</v>
      </c>
      <c r="N877" s="12">
        <f t="shared" si="321"/>
        <v>1.0007376210000001</v>
      </c>
      <c r="O877" s="12">
        <f t="shared" ca="1" si="322"/>
        <v>1.0007376210000001</v>
      </c>
      <c r="P877" s="17">
        <f t="shared" si="323"/>
        <v>0</v>
      </c>
      <c r="Q877" s="14">
        <f t="shared" ca="1" si="324"/>
        <v>0.73762099999999997</v>
      </c>
      <c r="R877" s="20">
        <f t="shared" si="328"/>
        <v>0</v>
      </c>
      <c r="S877" s="14">
        <f t="shared" si="325"/>
        <v>0</v>
      </c>
      <c r="T877" s="4" t="str">
        <f t="shared" si="326"/>
        <v>A+J=</v>
      </c>
      <c r="U877" s="29">
        <f t="shared" si="327"/>
        <v>46174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67">
        <f t="shared" si="331"/>
        <v>46155</v>
      </c>
      <c r="B878" s="68" t="str">
        <f t="shared" ca="1" si="312"/>
        <v>n.d</v>
      </c>
      <c r="C878" s="14">
        <f t="shared" si="313"/>
        <v>1000</v>
      </c>
      <c r="D878" s="58">
        <f t="shared" si="329"/>
        <v>46150</v>
      </c>
      <c r="E878" s="57">
        <f ca="1">IF(D878&lt;$B$1,VLOOKUP(D878,[1]DI!$A$4:$B$15000,2,FALSE),0)</f>
        <v>0</v>
      </c>
      <c r="F878" s="14">
        <f t="shared" ca="1" si="314"/>
        <v>1</v>
      </c>
      <c r="G878" s="70">
        <f t="shared" ca="1" si="315"/>
        <v>1.30934010340701</v>
      </c>
      <c r="H878" s="70">
        <f t="shared" ca="1" si="316"/>
        <v>1.30934010340701</v>
      </c>
      <c r="I878" s="14">
        <f t="shared" ca="1" si="317"/>
        <v>1</v>
      </c>
      <c r="J878" s="13">
        <f t="shared" si="330"/>
        <v>2.69E-2</v>
      </c>
      <c r="K878" s="29">
        <f t="shared" si="318"/>
        <v>46142</v>
      </c>
      <c r="L878" s="2">
        <f t="shared" si="319"/>
        <v>8</v>
      </c>
      <c r="M878" s="17">
        <f t="shared" si="320"/>
        <v>8</v>
      </c>
      <c r="N878" s="12">
        <f t="shared" si="321"/>
        <v>1.000843039</v>
      </c>
      <c r="O878" s="12">
        <f t="shared" ca="1" si="322"/>
        <v>1.000843039</v>
      </c>
      <c r="P878" s="17">
        <f t="shared" si="323"/>
        <v>0</v>
      </c>
      <c r="Q878" s="14">
        <f t="shared" ca="1" si="324"/>
        <v>0.84303899999999998</v>
      </c>
      <c r="R878" s="20">
        <f t="shared" si="328"/>
        <v>0</v>
      </c>
      <c r="S878" s="14">
        <f t="shared" si="325"/>
        <v>0</v>
      </c>
      <c r="T878" s="4" t="str">
        <f t="shared" si="326"/>
        <v>A+J=</v>
      </c>
      <c r="U878" s="29">
        <f t="shared" si="327"/>
        <v>46174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67">
        <f t="shared" si="331"/>
        <v>46156</v>
      </c>
      <c r="B879" s="68" t="str">
        <f t="shared" ca="1" si="312"/>
        <v>n.d</v>
      </c>
      <c r="C879" s="14">
        <f t="shared" si="313"/>
        <v>1000</v>
      </c>
      <c r="D879" s="58">
        <f t="shared" si="329"/>
        <v>46153</v>
      </c>
      <c r="E879" s="57">
        <f ca="1">IF(D879&lt;$B$1,VLOOKUP(D879,[1]DI!$A$4:$B$15000,2,FALSE),0)</f>
        <v>0</v>
      </c>
      <c r="F879" s="14">
        <f t="shared" ca="1" si="314"/>
        <v>1</v>
      </c>
      <c r="G879" s="70">
        <f t="shared" ca="1" si="315"/>
        <v>1.30934010340701</v>
      </c>
      <c r="H879" s="70">
        <f t="shared" ca="1" si="316"/>
        <v>1.30934010340701</v>
      </c>
      <c r="I879" s="14">
        <f t="shared" ca="1" si="317"/>
        <v>1</v>
      </c>
      <c r="J879" s="13">
        <f t="shared" si="330"/>
        <v>2.69E-2</v>
      </c>
      <c r="K879" s="29">
        <f t="shared" si="318"/>
        <v>46142</v>
      </c>
      <c r="L879" s="2">
        <f t="shared" si="319"/>
        <v>9</v>
      </c>
      <c r="M879" s="17">
        <f t="shared" si="320"/>
        <v>9</v>
      </c>
      <c r="N879" s="12">
        <f t="shared" si="321"/>
        <v>1.0009484689999999</v>
      </c>
      <c r="O879" s="12">
        <f t="shared" ca="1" si="322"/>
        <v>1.0009484689999999</v>
      </c>
      <c r="P879" s="17">
        <f t="shared" si="323"/>
        <v>0</v>
      </c>
      <c r="Q879" s="14">
        <f t="shared" ca="1" si="324"/>
        <v>0.94846898999999996</v>
      </c>
      <c r="R879" s="20">
        <f t="shared" si="328"/>
        <v>0</v>
      </c>
      <c r="S879" s="14">
        <f t="shared" si="325"/>
        <v>0</v>
      </c>
      <c r="T879" s="4" t="str">
        <f t="shared" si="326"/>
        <v>A+J=</v>
      </c>
      <c r="U879" s="29">
        <f t="shared" si="327"/>
        <v>46174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67">
        <f t="shared" si="331"/>
        <v>46157</v>
      </c>
      <c r="B880" s="68" t="str">
        <f t="shared" ca="1" si="312"/>
        <v>n.d</v>
      </c>
      <c r="C880" s="14">
        <f t="shared" si="313"/>
        <v>1000</v>
      </c>
      <c r="D880" s="58">
        <f t="shared" si="329"/>
        <v>46154</v>
      </c>
      <c r="E880" s="57">
        <f ca="1">IF(D880&lt;$B$1,VLOOKUP(D880,[1]DI!$A$4:$B$15000,2,FALSE),0)</f>
        <v>0</v>
      </c>
      <c r="F880" s="14">
        <f t="shared" ca="1" si="314"/>
        <v>1</v>
      </c>
      <c r="G880" s="70">
        <f t="shared" ca="1" si="315"/>
        <v>1.30934010340701</v>
      </c>
      <c r="H880" s="70">
        <f t="shared" ca="1" si="316"/>
        <v>1.30934010340701</v>
      </c>
      <c r="I880" s="14">
        <f t="shared" ca="1" si="317"/>
        <v>1</v>
      </c>
      <c r="J880" s="13">
        <f t="shared" si="330"/>
        <v>2.69E-2</v>
      </c>
      <c r="K880" s="29">
        <f t="shared" si="318"/>
        <v>46142</v>
      </c>
      <c r="L880" s="2">
        <f t="shared" si="319"/>
        <v>10</v>
      </c>
      <c r="M880" s="17">
        <f t="shared" si="320"/>
        <v>10</v>
      </c>
      <c r="N880" s="12">
        <f t="shared" si="321"/>
        <v>1.00105391</v>
      </c>
      <c r="O880" s="12">
        <f t="shared" ca="1" si="322"/>
        <v>1.00105391</v>
      </c>
      <c r="P880" s="17">
        <f t="shared" si="323"/>
        <v>0</v>
      </c>
      <c r="Q880" s="14">
        <f t="shared" ca="1" si="324"/>
        <v>1.05390999</v>
      </c>
      <c r="R880" s="20">
        <f t="shared" si="328"/>
        <v>0</v>
      </c>
      <c r="S880" s="14">
        <f t="shared" si="325"/>
        <v>0</v>
      </c>
      <c r="T880" s="4" t="str">
        <f t="shared" si="326"/>
        <v>A+J=</v>
      </c>
      <c r="U880" s="29">
        <f t="shared" si="327"/>
        <v>46174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67">
        <f t="shared" si="331"/>
        <v>46160</v>
      </c>
      <c r="B881" s="68" t="str">
        <f t="shared" ca="1" si="312"/>
        <v>n.d</v>
      </c>
      <c r="C881" s="14">
        <f t="shared" si="313"/>
        <v>1000</v>
      </c>
      <c r="D881" s="58">
        <f t="shared" si="329"/>
        <v>46155</v>
      </c>
      <c r="E881" s="57">
        <f ca="1">IF(D881&lt;$B$1,VLOOKUP(D881,[1]DI!$A$4:$B$15000,2,FALSE),0)</f>
        <v>0</v>
      </c>
      <c r="F881" s="14">
        <f t="shared" ca="1" si="314"/>
        <v>1</v>
      </c>
      <c r="G881" s="70">
        <f t="shared" ca="1" si="315"/>
        <v>1.30934010340701</v>
      </c>
      <c r="H881" s="70">
        <f t="shared" ca="1" si="316"/>
        <v>1.30934010340701</v>
      </c>
      <c r="I881" s="14">
        <f t="shared" ca="1" si="317"/>
        <v>1</v>
      </c>
      <c r="J881" s="13">
        <f t="shared" si="330"/>
        <v>2.69E-2</v>
      </c>
      <c r="K881" s="29">
        <f t="shared" si="318"/>
        <v>46142</v>
      </c>
      <c r="L881" s="2">
        <f t="shared" si="319"/>
        <v>11</v>
      </c>
      <c r="M881" s="17">
        <f t="shared" si="320"/>
        <v>11</v>
      </c>
      <c r="N881" s="12">
        <f t="shared" si="321"/>
        <v>1.0011593620000001</v>
      </c>
      <c r="O881" s="12">
        <f t="shared" ca="1" si="322"/>
        <v>1.0011593620000001</v>
      </c>
      <c r="P881" s="17">
        <f t="shared" si="323"/>
        <v>0</v>
      </c>
      <c r="Q881" s="14">
        <f t="shared" ca="1" si="324"/>
        <v>1.159362</v>
      </c>
      <c r="R881" s="20">
        <f t="shared" si="328"/>
        <v>0</v>
      </c>
      <c r="S881" s="14">
        <f t="shared" si="325"/>
        <v>0</v>
      </c>
      <c r="T881" s="4" t="str">
        <f t="shared" si="326"/>
        <v>A+J=</v>
      </c>
      <c r="U881" s="29">
        <f t="shared" si="327"/>
        <v>46174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67">
        <f t="shared" si="331"/>
        <v>46161</v>
      </c>
      <c r="B882" s="68" t="str">
        <f t="shared" ca="1" si="312"/>
        <v>n.d</v>
      </c>
      <c r="C882" s="14">
        <f t="shared" si="313"/>
        <v>1000</v>
      </c>
      <c r="D882" s="58">
        <f t="shared" si="329"/>
        <v>46156</v>
      </c>
      <c r="E882" s="57">
        <f ca="1">IF(D882&lt;$B$1,VLOOKUP(D882,[1]DI!$A$4:$B$15000,2,FALSE),0)</f>
        <v>0</v>
      </c>
      <c r="F882" s="14">
        <f t="shared" ca="1" si="314"/>
        <v>1</v>
      </c>
      <c r="G882" s="70">
        <f t="shared" ca="1" si="315"/>
        <v>1.30934010340701</v>
      </c>
      <c r="H882" s="70">
        <f t="shared" ca="1" si="316"/>
        <v>1.30934010340701</v>
      </c>
      <c r="I882" s="14">
        <f t="shared" ca="1" si="317"/>
        <v>1</v>
      </c>
      <c r="J882" s="13">
        <f t="shared" si="330"/>
        <v>2.69E-2</v>
      </c>
      <c r="K882" s="29">
        <f t="shared" si="318"/>
        <v>46142</v>
      </c>
      <c r="L882" s="2">
        <f t="shared" si="319"/>
        <v>12</v>
      </c>
      <c r="M882" s="17">
        <f t="shared" si="320"/>
        <v>12</v>
      </c>
      <c r="N882" s="12">
        <f t="shared" si="321"/>
        <v>1.0012648260000001</v>
      </c>
      <c r="O882" s="12">
        <f t="shared" ca="1" si="322"/>
        <v>1.0012648260000001</v>
      </c>
      <c r="P882" s="17">
        <f t="shared" si="323"/>
        <v>0</v>
      </c>
      <c r="Q882" s="14">
        <f t="shared" ca="1" si="324"/>
        <v>1.264826</v>
      </c>
      <c r="R882" s="20">
        <f t="shared" si="328"/>
        <v>0</v>
      </c>
      <c r="S882" s="14">
        <f t="shared" si="325"/>
        <v>0</v>
      </c>
      <c r="T882" s="4" t="str">
        <f t="shared" si="326"/>
        <v>A+J=</v>
      </c>
      <c r="U882" s="29">
        <f t="shared" si="327"/>
        <v>46174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67">
        <f t="shared" si="331"/>
        <v>46162</v>
      </c>
      <c r="B883" s="68" t="str">
        <f t="shared" ca="1" si="312"/>
        <v>n.d</v>
      </c>
      <c r="C883" s="14">
        <f t="shared" si="313"/>
        <v>1000</v>
      </c>
      <c r="D883" s="58">
        <f t="shared" si="329"/>
        <v>46157</v>
      </c>
      <c r="E883" s="57">
        <f ca="1">IF(D883&lt;$B$1,VLOOKUP(D883,[1]DI!$A$4:$B$15000,2,FALSE),0)</f>
        <v>0</v>
      </c>
      <c r="F883" s="14">
        <f t="shared" ca="1" si="314"/>
        <v>1</v>
      </c>
      <c r="G883" s="70">
        <f t="shared" ca="1" si="315"/>
        <v>1.30934010340701</v>
      </c>
      <c r="H883" s="70">
        <f t="shared" ca="1" si="316"/>
        <v>1.30934010340701</v>
      </c>
      <c r="I883" s="14">
        <f t="shared" ca="1" si="317"/>
        <v>1</v>
      </c>
      <c r="J883" s="13">
        <f t="shared" si="330"/>
        <v>2.69E-2</v>
      </c>
      <c r="K883" s="29">
        <f t="shared" si="318"/>
        <v>46142</v>
      </c>
      <c r="L883" s="2">
        <f t="shared" si="319"/>
        <v>13</v>
      </c>
      <c r="M883" s="17">
        <f t="shared" si="320"/>
        <v>13</v>
      </c>
      <c r="N883" s="12">
        <f t="shared" si="321"/>
        <v>1.0013703</v>
      </c>
      <c r="O883" s="12">
        <f t="shared" ca="1" si="322"/>
        <v>1.0013703</v>
      </c>
      <c r="P883" s="17">
        <f t="shared" si="323"/>
        <v>0</v>
      </c>
      <c r="Q883" s="14">
        <f t="shared" ca="1" si="324"/>
        <v>1.3703000000000001</v>
      </c>
      <c r="R883" s="20">
        <f t="shared" si="328"/>
        <v>0</v>
      </c>
      <c r="S883" s="14">
        <f t="shared" si="325"/>
        <v>0</v>
      </c>
      <c r="T883" s="4" t="str">
        <f t="shared" si="326"/>
        <v>A+J=</v>
      </c>
      <c r="U883" s="29">
        <f t="shared" si="327"/>
        <v>46174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67">
        <f t="shared" si="331"/>
        <v>46163</v>
      </c>
      <c r="B884" s="68" t="str">
        <f t="shared" ca="1" si="312"/>
        <v>n.d</v>
      </c>
      <c r="C884" s="14">
        <f t="shared" si="313"/>
        <v>1000</v>
      </c>
      <c r="D884" s="58">
        <f t="shared" si="329"/>
        <v>46160</v>
      </c>
      <c r="E884" s="57">
        <f ca="1">IF(D884&lt;$B$1,VLOOKUP(D884,[1]DI!$A$4:$B$15000,2,FALSE),0)</f>
        <v>0</v>
      </c>
      <c r="F884" s="14">
        <f t="shared" ca="1" si="314"/>
        <v>1</v>
      </c>
      <c r="G884" s="70">
        <f t="shared" ca="1" si="315"/>
        <v>1.30934010340701</v>
      </c>
      <c r="H884" s="70">
        <f t="shared" ca="1" si="316"/>
        <v>1.30934010340701</v>
      </c>
      <c r="I884" s="14">
        <f t="shared" ca="1" si="317"/>
        <v>1</v>
      </c>
      <c r="J884" s="13">
        <f t="shared" si="330"/>
        <v>2.69E-2</v>
      </c>
      <c r="K884" s="29">
        <f t="shared" si="318"/>
        <v>46142</v>
      </c>
      <c r="L884" s="2">
        <f t="shared" si="319"/>
        <v>14</v>
      </c>
      <c r="M884" s="17">
        <f t="shared" si="320"/>
        <v>14</v>
      </c>
      <c r="N884" s="12">
        <f t="shared" si="321"/>
        <v>1.001475785</v>
      </c>
      <c r="O884" s="12">
        <f t="shared" ca="1" si="322"/>
        <v>1.001475785</v>
      </c>
      <c r="P884" s="17">
        <f t="shared" si="323"/>
        <v>0</v>
      </c>
      <c r="Q884" s="14">
        <f t="shared" ca="1" si="324"/>
        <v>1.4757849999999999</v>
      </c>
      <c r="R884" s="20">
        <f t="shared" si="328"/>
        <v>0</v>
      </c>
      <c r="S884" s="14">
        <f t="shared" si="325"/>
        <v>0</v>
      </c>
      <c r="T884" s="4" t="str">
        <f t="shared" si="326"/>
        <v>A+J=</v>
      </c>
      <c r="U884" s="29">
        <f t="shared" si="327"/>
        <v>46174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67">
        <f t="shared" si="331"/>
        <v>46164</v>
      </c>
      <c r="B885" s="68" t="str">
        <f t="shared" ca="1" si="312"/>
        <v>n.d</v>
      </c>
      <c r="C885" s="14">
        <f t="shared" si="313"/>
        <v>1000</v>
      </c>
      <c r="D885" s="58">
        <f t="shared" si="329"/>
        <v>46161</v>
      </c>
      <c r="E885" s="57">
        <f ca="1">IF(D885&lt;$B$1,VLOOKUP(D885,[1]DI!$A$4:$B$15000,2,FALSE),0)</f>
        <v>0</v>
      </c>
      <c r="F885" s="14">
        <f t="shared" ca="1" si="314"/>
        <v>1</v>
      </c>
      <c r="G885" s="70">
        <f t="shared" ca="1" si="315"/>
        <v>1.30934010340701</v>
      </c>
      <c r="H885" s="70">
        <f t="shared" ca="1" si="316"/>
        <v>1.30934010340701</v>
      </c>
      <c r="I885" s="14">
        <f t="shared" ca="1" si="317"/>
        <v>1</v>
      </c>
      <c r="J885" s="13">
        <f t="shared" si="330"/>
        <v>2.69E-2</v>
      </c>
      <c r="K885" s="29">
        <f t="shared" si="318"/>
        <v>46142</v>
      </c>
      <c r="L885" s="2">
        <f t="shared" si="319"/>
        <v>15</v>
      </c>
      <c r="M885" s="17">
        <f t="shared" si="320"/>
        <v>15</v>
      </c>
      <c r="N885" s="12">
        <f t="shared" si="321"/>
        <v>1.0015812820000001</v>
      </c>
      <c r="O885" s="12">
        <f t="shared" ca="1" si="322"/>
        <v>1.0015812820000001</v>
      </c>
      <c r="P885" s="17">
        <f t="shared" si="323"/>
        <v>0</v>
      </c>
      <c r="Q885" s="14">
        <f t="shared" ca="1" si="324"/>
        <v>1.5812820000000001</v>
      </c>
      <c r="R885" s="20">
        <f t="shared" si="328"/>
        <v>0</v>
      </c>
      <c r="S885" s="14">
        <f t="shared" si="325"/>
        <v>0</v>
      </c>
      <c r="T885" s="4" t="str">
        <f t="shared" si="326"/>
        <v>A+J=</v>
      </c>
      <c r="U885" s="29">
        <f t="shared" si="327"/>
        <v>46174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67">
        <f t="shared" si="331"/>
        <v>46167</v>
      </c>
      <c r="B886" s="68" t="str">
        <f t="shared" ca="1" si="312"/>
        <v>n.d</v>
      </c>
      <c r="C886" s="14">
        <f t="shared" si="313"/>
        <v>1000</v>
      </c>
      <c r="D886" s="58">
        <f t="shared" si="329"/>
        <v>46162</v>
      </c>
      <c r="E886" s="57">
        <f ca="1">IF(D886&lt;$B$1,VLOOKUP(D886,[1]DI!$A$4:$B$15000,2,FALSE),0)</f>
        <v>0</v>
      </c>
      <c r="F886" s="14">
        <f t="shared" ca="1" si="314"/>
        <v>1</v>
      </c>
      <c r="G886" s="70">
        <f t="shared" ca="1" si="315"/>
        <v>1.30934010340701</v>
      </c>
      <c r="H886" s="70">
        <f t="shared" ca="1" si="316"/>
        <v>1.30934010340701</v>
      </c>
      <c r="I886" s="14">
        <f t="shared" ca="1" si="317"/>
        <v>1</v>
      </c>
      <c r="J886" s="13">
        <f t="shared" si="330"/>
        <v>2.69E-2</v>
      </c>
      <c r="K886" s="29">
        <f t="shared" si="318"/>
        <v>46142</v>
      </c>
      <c r="L886" s="2">
        <f t="shared" si="319"/>
        <v>16</v>
      </c>
      <c r="M886" s="17">
        <f t="shared" si="320"/>
        <v>16</v>
      </c>
      <c r="N886" s="12">
        <f t="shared" si="321"/>
        <v>1.0016867899999999</v>
      </c>
      <c r="O886" s="12">
        <f t="shared" ca="1" si="322"/>
        <v>1.0016867899999999</v>
      </c>
      <c r="P886" s="17">
        <f t="shared" si="323"/>
        <v>0</v>
      </c>
      <c r="Q886" s="14">
        <f t="shared" ca="1" si="324"/>
        <v>1.6867899900000001</v>
      </c>
      <c r="R886" s="20">
        <f t="shared" si="328"/>
        <v>0</v>
      </c>
      <c r="S886" s="14">
        <f t="shared" si="325"/>
        <v>0</v>
      </c>
      <c r="T886" s="4" t="str">
        <f t="shared" si="326"/>
        <v>A+J=</v>
      </c>
      <c r="U886" s="29">
        <f t="shared" si="327"/>
        <v>46174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67">
        <f t="shared" si="331"/>
        <v>46168</v>
      </c>
      <c r="B887" s="68" t="str">
        <f t="shared" ca="1" si="312"/>
        <v>n.d</v>
      </c>
      <c r="C887" s="14">
        <f t="shared" si="313"/>
        <v>1000</v>
      </c>
      <c r="D887" s="58">
        <f t="shared" si="329"/>
        <v>46163</v>
      </c>
      <c r="E887" s="57">
        <f ca="1">IF(D887&lt;$B$1,VLOOKUP(D887,[1]DI!$A$4:$B$15000,2,FALSE),0)</f>
        <v>0</v>
      </c>
      <c r="F887" s="14">
        <f t="shared" ca="1" si="314"/>
        <v>1</v>
      </c>
      <c r="G887" s="70">
        <f t="shared" ca="1" si="315"/>
        <v>1.30934010340701</v>
      </c>
      <c r="H887" s="70">
        <f t="shared" ca="1" si="316"/>
        <v>1.30934010340701</v>
      </c>
      <c r="I887" s="14">
        <f t="shared" ca="1" si="317"/>
        <v>1</v>
      </c>
      <c r="J887" s="13">
        <f t="shared" si="330"/>
        <v>2.69E-2</v>
      </c>
      <c r="K887" s="29">
        <f t="shared" si="318"/>
        <v>46142</v>
      </c>
      <c r="L887" s="2">
        <f t="shared" si="319"/>
        <v>17</v>
      </c>
      <c r="M887" s="17">
        <f t="shared" si="320"/>
        <v>17</v>
      </c>
      <c r="N887" s="12">
        <f t="shared" si="321"/>
        <v>1.001792308</v>
      </c>
      <c r="O887" s="12">
        <f t="shared" ca="1" si="322"/>
        <v>1.001792308</v>
      </c>
      <c r="P887" s="17">
        <f t="shared" si="323"/>
        <v>0</v>
      </c>
      <c r="Q887" s="14">
        <f t="shared" ca="1" si="324"/>
        <v>1.7923079900000001</v>
      </c>
      <c r="R887" s="20">
        <f t="shared" si="328"/>
        <v>0</v>
      </c>
      <c r="S887" s="14">
        <f t="shared" si="325"/>
        <v>0</v>
      </c>
      <c r="T887" s="4" t="str">
        <f t="shared" si="326"/>
        <v>A+J=</v>
      </c>
      <c r="U887" s="29">
        <f t="shared" si="327"/>
        <v>46174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67">
        <f t="shared" si="331"/>
        <v>46169</v>
      </c>
      <c r="B888" s="68" t="str">
        <f t="shared" ca="1" si="312"/>
        <v>n.d</v>
      </c>
      <c r="C888" s="14">
        <f t="shared" si="313"/>
        <v>1000</v>
      </c>
      <c r="D888" s="58">
        <f t="shared" si="329"/>
        <v>46164</v>
      </c>
      <c r="E888" s="57">
        <f ca="1">IF(D888&lt;$B$1,VLOOKUP(D888,[1]DI!$A$4:$B$15000,2,FALSE),0)</f>
        <v>0</v>
      </c>
      <c r="F888" s="14">
        <f t="shared" ca="1" si="314"/>
        <v>1</v>
      </c>
      <c r="G888" s="70">
        <f t="shared" ca="1" si="315"/>
        <v>1.30934010340701</v>
      </c>
      <c r="H888" s="70">
        <f t="shared" ca="1" si="316"/>
        <v>1.30934010340701</v>
      </c>
      <c r="I888" s="14">
        <f t="shared" ca="1" si="317"/>
        <v>1</v>
      </c>
      <c r="J888" s="13">
        <f t="shared" si="330"/>
        <v>2.69E-2</v>
      </c>
      <c r="K888" s="29">
        <f t="shared" si="318"/>
        <v>46142</v>
      </c>
      <c r="L888" s="2">
        <f t="shared" si="319"/>
        <v>18</v>
      </c>
      <c r="M888" s="17">
        <f t="shared" si="320"/>
        <v>18</v>
      </c>
      <c r="N888" s="12">
        <f t="shared" si="321"/>
        <v>1.0018978380000001</v>
      </c>
      <c r="O888" s="12">
        <f t="shared" ca="1" si="322"/>
        <v>1.0018978380000001</v>
      </c>
      <c r="P888" s="17">
        <f t="shared" si="323"/>
        <v>0</v>
      </c>
      <c r="Q888" s="14">
        <f t="shared" ca="1" si="324"/>
        <v>1.8978379999999999</v>
      </c>
      <c r="R888" s="20">
        <f t="shared" si="328"/>
        <v>0</v>
      </c>
      <c r="S888" s="14">
        <f t="shared" si="325"/>
        <v>0</v>
      </c>
      <c r="T888" s="4" t="str">
        <f t="shared" si="326"/>
        <v>A+J=</v>
      </c>
      <c r="U888" s="29">
        <f t="shared" si="327"/>
        <v>46174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67">
        <f t="shared" si="331"/>
        <v>46170</v>
      </c>
      <c r="B889" s="68" t="str">
        <f t="shared" ca="1" si="312"/>
        <v>n.d</v>
      </c>
      <c r="C889" s="14">
        <f t="shared" si="313"/>
        <v>1000</v>
      </c>
      <c r="D889" s="58">
        <f t="shared" si="329"/>
        <v>46167</v>
      </c>
      <c r="E889" s="57">
        <f ca="1">IF(D889&lt;$B$1,VLOOKUP(D889,[1]DI!$A$4:$B$15000,2,FALSE),0)</f>
        <v>0</v>
      </c>
      <c r="F889" s="14">
        <f t="shared" ca="1" si="314"/>
        <v>1</v>
      </c>
      <c r="G889" s="70">
        <f t="shared" ca="1" si="315"/>
        <v>1.30934010340701</v>
      </c>
      <c r="H889" s="70">
        <f t="shared" ca="1" si="316"/>
        <v>1.30934010340701</v>
      </c>
      <c r="I889" s="14">
        <f t="shared" ca="1" si="317"/>
        <v>1</v>
      </c>
      <c r="J889" s="13">
        <f t="shared" si="330"/>
        <v>2.69E-2</v>
      </c>
      <c r="K889" s="29">
        <f t="shared" si="318"/>
        <v>46142</v>
      </c>
      <c r="L889" s="2">
        <f t="shared" si="319"/>
        <v>19</v>
      </c>
      <c r="M889" s="17">
        <f t="shared" si="320"/>
        <v>19</v>
      </c>
      <c r="N889" s="12">
        <f t="shared" si="321"/>
        <v>1.002003379</v>
      </c>
      <c r="O889" s="12">
        <f t="shared" ca="1" si="322"/>
        <v>1.002003379</v>
      </c>
      <c r="P889" s="17">
        <f t="shared" si="323"/>
        <v>0</v>
      </c>
      <c r="Q889" s="14">
        <f t="shared" ca="1" si="324"/>
        <v>2.0033789999999998</v>
      </c>
      <c r="R889" s="20">
        <f t="shared" si="328"/>
        <v>0</v>
      </c>
      <c r="S889" s="14">
        <f t="shared" si="325"/>
        <v>0</v>
      </c>
      <c r="T889" s="4" t="str">
        <f t="shared" si="326"/>
        <v>A+J=</v>
      </c>
      <c r="U889" s="29">
        <f t="shared" si="327"/>
        <v>46174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67">
        <f t="shared" si="331"/>
        <v>46171</v>
      </c>
      <c r="B890" s="68" t="str">
        <f t="shared" ca="1" si="312"/>
        <v>n.d</v>
      </c>
      <c r="C890" s="14">
        <f t="shared" si="313"/>
        <v>1000</v>
      </c>
      <c r="D890" s="58">
        <f t="shared" si="329"/>
        <v>46168</v>
      </c>
      <c r="E890" s="57">
        <f ca="1">IF(D890&lt;$B$1,VLOOKUP(D890,[1]DI!$A$4:$B$15000,2,FALSE),0)</f>
        <v>0</v>
      </c>
      <c r="F890" s="14">
        <f t="shared" ca="1" si="314"/>
        <v>1</v>
      </c>
      <c r="G890" s="70">
        <f t="shared" ca="1" si="315"/>
        <v>1.30934010340701</v>
      </c>
      <c r="H890" s="70">
        <f t="shared" ca="1" si="316"/>
        <v>1.30934010340701</v>
      </c>
      <c r="I890" s="14">
        <f t="shared" ca="1" si="317"/>
        <v>1</v>
      </c>
      <c r="J890" s="13">
        <f t="shared" si="330"/>
        <v>2.69E-2</v>
      </c>
      <c r="K890" s="29">
        <f t="shared" si="318"/>
        <v>46142</v>
      </c>
      <c r="L890" s="2">
        <f t="shared" si="319"/>
        <v>20</v>
      </c>
      <c r="M890" s="17">
        <f t="shared" si="320"/>
        <v>20</v>
      </c>
      <c r="N890" s="12">
        <f t="shared" si="321"/>
        <v>1.002108931</v>
      </c>
      <c r="O890" s="12">
        <f t="shared" ca="1" si="322"/>
        <v>1.002108931</v>
      </c>
      <c r="P890" s="17">
        <f t="shared" si="323"/>
        <v>0</v>
      </c>
      <c r="Q890" s="14">
        <f t="shared" ca="1" si="324"/>
        <v>2.1089309900000002</v>
      </c>
      <c r="R890" s="20">
        <f t="shared" si="328"/>
        <v>0</v>
      </c>
      <c r="S890" s="14">
        <f t="shared" si="325"/>
        <v>0</v>
      </c>
      <c r="T890" s="4" t="str">
        <f t="shared" si="326"/>
        <v>A+J=</v>
      </c>
      <c r="U890" s="29">
        <f t="shared" si="327"/>
        <v>46174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67">
        <f t="shared" si="331"/>
        <v>46174</v>
      </c>
      <c r="B891" s="68" t="str">
        <f t="shared" ca="1" si="312"/>
        <v>n.d</v>
      </c>
      <c r="C891" s="14">
        <f t="shared" si="313"/>
        <v>1000</v>
      </c>
      <c r="D891" s="58">
        <f t="shared" si="329"/>
        <v>46169</v>
      </c>
      <c r="E891" s="57">
        <f ca="1">IF(D891&lt;$B$1,VLOOKUP(D891,[1]DI!$A$4:$B$15000,2,FALSE),0)</f>
        <v>0</v>
      </c>
      <c r="F891" s="14">
        <f t="shared" ca="1" si="314"/>
        <v>1</v>
      </c>
      <c r="G891" s="70">
        <f t="shared" ca="1" si="315"/>
        <v>1.30934010340701</v>
      </c>
      <c r="H891" s="70">
        <f t="shared" ca="1" si="316"/>
        <v>1.30934010340701</v>
      </c>
      <c r="I891" s="14">
        <f t="shared" ca="1" si="317"/>
        <v>1</v>
      </c>
      <c r="J891" s="13">
        <f t="shared" si="330"/>
        <v>2.69E-2</v>
      </c>
      <c r="K891" s="29">
        <f t="shared" si="318"/>
        <v>46142</v>
      </c>
      <c r="L891" s="2">
        <f t="shared" si="319"/>
        <v>21</v>
      </c>
      <c r="M891" s="17">
        <f t="shared" si="320"/>
        <v>21</v>
      </c>
      <c r="N891" s="12">
        <f t="shared" si="321"/>
        <v>1.002214495</v>
      </c>
      <c r="O891" s="12">
        <f t="shared" ca="1" si="322"/>
        <v>1.002214495</v>
      </c>
      <c r="P891" s="17">
        <f t="shared" si="323"/>
        <v>18</v>
      </c>
      <c r="Q891" s="14">
        <f t="shared" ca="1" si="324"/>
        <v>2.2144949999999999</v>
      </c>
      <c r="R891" s="20">
        <f t="shared" si="328"/>
        <v>0</v>
      </c>
      <c r="S891" s="14">
        <f t="shared" si="325"/>
        <v>0</v>
      </c>
      <c r="T891" s="4" t="str">
        <f t="shared" si="326"/>
        <v>A+J=</v>
      </c>
      <c r="U891" s="29">
        <f t="shared" si="327"/>
        <v>46174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67">
        <f t="shared" si="331"/>
        <v>46175</v>
      </c>
      <c r="B892" s="68" t="str">
        <f t="shared" ca="1" si="312"/>
        <v>n.d</v>
      </c>
      <c r="C892" s="14">
        <f t="shared" si="313"/>
        <v>1000</v>
      </c>
      <c r="D892" s="58">
        <f t="shared" si="329"/>
        <v>46170</v>
      </c>
      <c r="E892" s="57">
        <f ca="1">IF(D892&lt;$B$1,VLOOKUP(D892,[1]DI!$A$4:$B$15000,2,FALSE),0)</f>
        <v>0</v>
      </c>
      <c r="F892" s="14">
        <f t="shared" ca="1" si="314"/>
        <v>1</v>
      </c>
      <c r="G892" s="70">
        <f t="shared" ca="1" si="315"/>
        <v>1.30934010340701</v>
      </c>
      <c r="H892" s="70">
        <f t="shared" ca="1" si="316"/>
        <v>1.30934010340701</v>
      </c>
      <c r="I892" s="14">
        <f t="shared" ca="1" si="317"/>
        <v>1</v>
      </c>
      <c r="J892" s="13">
        <f t="shared" si="330"/>
        <v>2.69E-2</v>
      </c>
      <c r="K892" s="29">
        <f t="shared" si="318"/>
        <v>46174</v>
      </c>
      <c r="L892" s="2">
        <f t="shared" si="319"/>
        <v>1</v>
      </c>
      <c r="M892" s="17">
        <f t="shared" si="320"/>
        <v>1</v>
      </c>
      <c r="N892" s="12">
        <f t="shared" si="321"/>
        <v>1.000105341</v>
      </c>
      <c r="O892" s="12">
        <f t="shared" ca="1" si="322"/>
        <v>1.000105341</v>
      </c>
      <c r="P892" s="17">
        <f t="shared" si="323"/>
        <v>0</v>
      </c>
      <c r="Q892" s="14">
        <f t="shared" ca="1" si="324"/>
        <v>0.105341</v>
      </c>
      <c r="R892" s="20">
        <f t="shared" si="328"/>
        <v>0</v>
      </c>
      <c r="S892" s="14">
        <f t="shared" si="325"/>
        <v>0</v>
      </c>
      <c r="T892" s="4" t="str">
        <f t="shared" si="326"/>
        <v>A+J=</v>
      </c>
      <c r="U892" s="29">
        <f t="shared" si="327"/>
        <v>46203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67">
        <f t="shared" si="331"/>
        <v>46176</v>
      </c>
      <c r="B893" s="68" t="str">
        <f t="shared" ca="1" si="312"/>
        <v>n.d</v>
      </c>
      <c r="C893" s="14">
        <f t="shared" si="313"/>
        <v>1000</v>
      </c>
      <c r="D893" s="58">
        <f t="shared" si="329"/>
        <v>46171</v>
      </c>
      <c r="E893" s="57">
        <f ca="1">IF(D893&lt;$B$1,VLOOKUP(D893,[1]DI!$A$4:$B$15000,2,FALSE),0)</f>
        <v>0</v>
      </c>
      <c r="F893" s="14">
        <f t="shared" ca="1" si="314"/>
        <v>1</v>
      </c>
      <c r="G893" s="70">
        <f t="shared" ca="1" si="315"/>
        <v>1.30934010340701</v>
      </c>
      <c r="H893" s="70">
        <f t="shared" ca="1" si="316"/>
        <v>1.30934010340701</v>
      </c>
      <c r="I893" s="14">
        <f t="shared" ca="1" si="317"/>
        <v>1</v>
      </c>
      <c r="J893" s="13">
        <f t="shared" si="330"/>
        <v>2.69E-2</v>
      </c>
      <c r="K893" s="29">
        <f t="shared" si="318"/>
        <v>46174</v>
      </c>
      <c r="L893" s="2">
        <f t="shared" si="319"/>
        <v>2</v>
      </c>
      <c r="M893" s="17">
        <f t="shared" si="320"/>
        <v>2</v>
      </c>
      <c r="N893" s="12">
        <f t="shared" si="321"/>
        <v>1.0002106930000001</v>
      </c>
      <c r="O893" s="12">
        <f t="shared" ca="1" si="322"/>
        <v>1.0002106930000001</v>
      </c>
      <c r="P893" s="17">
        <f t="shared" si="323"/>
        <v>0</v>
      </c>
      <c r="Q893" s="14">
        <f t="shared" ca="1" si="324"/>
        <v>0.21069299999999999</v>
      </c>
      <c r="R893" s="20">
        <f t="shared" si="328"/>
        <v>0</v>
      </c>
      <c r="S893" s="14">
        <f t="shared" si="325"/>
        <v>0</v>
      </c>
      <c r="T893" s="4" t="str">
        <f t="shared" si="326"/>
        <v>A+J=</v>
      </c>
      <c r="U893" s="29">
        <f t="shared" si="327"/>
        <v>46203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67">
        <f t="shared" si="331"/>
        <v>46178</v>
      </c>
      <c r="B894" s="68" t="str">
        <f t="shared" ca="1" si="312"/>
        <v>n.d</v>
      </c>
      <c r="C894" s="14">
        <f t="shared" si="313"/>
        <v>1000</v>
      </c>
      <c r="D894" s="58">
        <f t="shared" si="329"/>
        <v>46174</v>
      </c>
      <c r="E894" s="57">
        <f ca="1">IF(D894&lt;$B$1,VLOOKUP(D894,[1]DI!$A$4:$B$15000,2,FALSE),0)</f>
        <v>0</v>
      </c>
      <c r="F894" s="14">
        <f t="shared" ca="1" si="314"/>
        <v>1</v>
      </c>
      <c r="G894" s="70">
        <f t="shared" ca="1" si="315"/>
        <v>1.30934010340701</v>
      </c>
      <c r="H894" s="70">
        <f t="shared" ca="1" si="316"/>
        <v>1.30934010340701</v>
      </c>
      <c r="I894" s="14">
        <f t="shared" ca="1" si="317"/>
        <v>1</v>
      </c>
      <c r="J894" s="13">
        <f t="shared" si="330"/>
        <v>2.69E-2</v>
      </c>
      <c r="K894" s="29">
        <f t="shared" si="318"/>
        <v>46174</v>
      </c>
      <c r="L894" s="2">
        <f t="shared" si="319"/>
        <v>3</v>
      </c>
      <c r="M894" s="17">
        <f t="shared" si="320"/>
        <v>3</v>
      </c>
      <c r="N894" s="12">
        <f t="shared" si="321"/>
        <v>1.000316057</v>
      </c>
      <c r="O894" s="12">
        <f t="shared" ca="1" si="322"/>
        <v>1.000316057</v>
      </c>
      <c r="P894" s="17">
        <f t="shared" si="323"/>
        <v>0</v>
      </c>
      <c r="Q894" s="14">
        <f t="shared" ca="1" si="324"/>
        <v>0.31605699999999998</v>
      </c>
      <c r="R894" s="20">
        <f t="shared" si="328"/>
        <v>0</v>
      </c>
      <c r="S894" s="14">
        <f t="shared" si="325"/>
        <v>0</v>
      </c>
      <c r="T894" s="4" t="str">
        <f t="shared" si="326"/>
        <v>A+J=</v>
      </c>
      <c r="U894" s="29">
        <f t="shared" si="327"/>
        <v>46203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67">
        <f t="shared" si="331"/>
        <v>46181</v>
      </c>
      <c r="B895" s="68" t="str">
        <f t="shared" ca="1" si="312"/>
        <v>n.d</v>
      </c>
      <c r="C895" s="14">
        <f t="shared" si="313"/>
        <v>1000</v>
      </c>
      <c r="D895" s="58">
        <f t="shared" si="329"/>
        <v>46175</v>
      </c>
      <c r="E895" s="57">
        <f ca="1">IF(D895&lt;$B$1,VLOOKUP(D895,[1]DI!$A$4:$B$15000,2,FALSE),0)</f>
        <v>0</v>
      </c>
      <c r="F895" s="14">
        <f t="shared" ca="1" si="314"/>
        <v>1</v>
      </c>
      <c r="G895" s="70">
        <f t="shared" ca="1" si="315"/>
        <v>1.30934010340701</v>
      </c>
      <c r="H895" s="70">
        <f t="shared" ca="1" si="316"/>
        <v>1.30934010340701</v>
      </c>
      <c r="I895" s="14">
        <f t="shared" ca="1" si="317"/>
        <v>1</v>
      </c>
      <c r="J895" s="13">
        <f t="shared" si="330"/>
        <v>2.69E-2</v>
      </c>
      <c r="K895" s="29">
        <f t="shared" si="318"/>
        <v>46174</v>
      </c>
      <c r="L895" s="2">
        <f t="shared" si="319"/>
        <v>4</v>
      </c>
      <c r="M895" s="17">
        <f t="shared" si="320"/>
        <v>4</v>
      </c>
      <c r="N895" s="12">
        <f t="shared" si="321"/>
        <v>1.0004214309999999</v>
      </c>
      <c r="O895" s="12">
        <f t="shared" ca="1" si="322"/>
        <v>1.0004214309999999</v>
      </c>
      <c r="P895" s="17">
        <f t="shared" si="323"/>
        <v>0</v>
      </c>
      <c r="Q895" s="14">
        <f t="shared" ca="1" si="324"/>
        <v>0.42143099000000001</v>
      </c>
      <c r="R895" s="20">
        <f t="shared" si="328"/>
        <v>0</v>
      </c>
      <c r="S895" s="14">
        <f t="shared" si="325"/>
        <v>0</v>
      </c>
      <c r="T895" s="4" t="str">
        <f t="shared" si="326"/>
        <v>A+J=</v>
      </c>
      <c r="U895" s="29">
        <f t="shared" si="327"/>
        <v>46203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67">
        <f t="shared" si="331"/>
        <v>46182</v>
      </c>
      <c r="B896" s="68" t="str">
        <f t="shared" ca="1" si="312"/>
        <v>n.d</v>
      </c>
      <c r="C896" s="14">
        <f t="shared" si="313"/>
        <v>1000</v>
      </c>
      <c r="D896" s="58">
        <f t="shared" si="329"/>
        <v>46176</v>
      </c>
      <c r="E896" s="57">
        <f ca="1">IF(D896&lt;$B$1,VLOOKUP(D896,[1]DI!$A$4:$B$15000,2,FALSE),0)</f>
        <v>0</v>
      </c>
      <c r="F896" s="14">
        <f t="shared" ca="1" si="314"/>
        <v>1</v>
      </c>
      <c r="G896" s="70">
        <f t="shared" ca="1" si="315"/>
        <v>1.30934010340701</v>
      </c>
      <c r="H896" s="70">
        <f t="shared" ca="1" si="316"/>
        <v>1.30934010340701</v>
      </c>
      <c r="I896" s="14">
        <f t="shared" ca="1" si="317"/>
        <v>1</v>
      </c>
      <c r="J896" s="13">
        <f t="shared" si="330"/>
        <v>2.69E-2</v>
      </c>
      <c r="K896" s="29">
        <f t="shared" si="318"/>
        <v>46174</v>
      </c>
      <c r="L896" s="2">
        <f t="shared" si="319"/>
        <v>5</v>
      </c>
      <c r="M896" s="17">
        <f t="shared" si="320"/>
        <v>5</v>
      </c>
      <c r="N896" s="12">
        <f t="shared" si="321"/>
        <v>1.000526816</v>
      </c>
      <c r="O896" s="12">
        <f t="shared" ca="1" si="322"/>
        <v>1.000526816</v>
      </c>
      <c r="P896" s="17">
        <f t="shared" si="323"/>
        <v>0</v>
      </c>
      <c r="Q896" s="14">
        <f t="shared" ca="1" si="324"/>
        <v>0.52681599999999995</v>
      </c>
      <c r="R896" s="20">
        <f t="shared" si="328"/>
        <v>0</v>
      </c>
      <c r="S896" s="14">
        <f t="shared" si="325"/>
        <v>0</v>
      </c>
      <c r="T896" s="4" t="str">
        <f t="shared" si="326"/>
        <v>A+J=</v>
      </c>
      <c r="U896" s="29">
        <f t="shared" si="327"/>
        <v>46203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67">
        <f t="shared" si="331"/>
        <v>46183</v>
      </c>
      <c r="B897" s="68" t="str">
        <f t="shared" ca="1" si="312"/>
        <v>n.d</v>
      </c>
      <c r="C897" s="14">
        <f t="shared" si="313"/>
        <v>1000</v>
      </c>
      <c r="D897" s="58">
        <f t="shared" si="329"/>
        <v>46178</v>
      </c>
      <c r="E897" s="57">
        <f ca="1">IF(D897&lt;$B$1,VLOOKUP(D897,[1]DI!$A$4:$B$15000,2,FALSE),0)</f>
        <v>0</v>
      </c>
      <c r="F897" s="14">
        <f t="shared" ca="1" si="314"/>
        <v>1</v>
      </c>
      <c r="G897" s="70">
        <f t="shared" ca="1" si="315"/>
        <v>1.30934010340701</v>
      </c>
      <c r="H897" s="70">
        <f t="shared" ca="1" si="316"/>
        <v>1.30934010340701</v>
      </c>
      <c r="I897" s="14">
        <f t="shared" ca="1" si="317"/>
        <v>1</v>
      </c>
      <c r="J897" s="13">
        <f t="shared" si="330"/>
        <v>2.69E-2</v>
      </c>
      <c r="K897" s="29">
        <f t="shared" si="318"/>
        <v>46174</v>
      </c>
      <c r="L897" s="2">
        <f t="shared" si="319"/>
        <v>6</v>
      </c>
      <c r="M897" s="17">
        <f t="shared" si="320"/>
        <v>6</v>
      </c>
      <c r="N897" s="12">
        <f t="shared" si="321"/>
        <v>1.000632213</v>
      </c>
      <c r="O897" s="12">
        <f t="shared" ca="1" si="322"/>
        <v>1.000632213</v>
      </c>
      <c r="P897" s="17">
        <f t="shared" si="323"/>
        <v>0</v>
      </c>
      <c r="Q897" s="14">
        <f t="shared" ca="1" si="324"/>
        <v>0.63221300000000002</v>
      </c>
      <c r="R897" s="20">
        <f t="shared" si="328"/>
        <v>0</v>
      </c>
      <c r="S897" s="14">
        <f t="shared" si="325"/>
        <v>0</v>
      </c>
      <c r="T897" s="4" t="str">
        <f t="shared" si="326"/>
        <v>A+J=</v>
      </c>
      <c r="U897" s="29">
        <f t="shared" si="327"/>
        <v>46203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67">
        <f t="shared" si="331"/>
        <v>46184</v>
      </c>
      <c r="B898" s="68" t="str">
        <f t="shared" ca="1" si="312"/>
        <v>n.d</v>
      </c>
      <c r="C898" s="14">
        <f t="shared" si="313"/>
        <v>1000</v>
      </c>
      <c r="D898" s="58">
        <f t="shared" si="329"/>
        <v>46181</v>
      </c>
      <c r="E898" s="57">
        <f ca="1">IF(D898&lt;$B$1,VLOOKUP(D898,[1]DI!$A$4:$B$15000,2,FALSE),0)</f>
        <v>0</v>
      </c>
      <c r="F898" s="14">
        <f t="shared" ca="1" si="314"/>
        <v>1</v>
      </c>
      <c r="G898" s="70">
        <f t="shared" ca="1" si="315"/>
        <v>1.30934010340701</v>
      </c>
      <c r="H898" s="70">
        <f t="shared" ca="1" si="316"/>
        <v>1.30934010340701</v>
      </c>
      <c r="I898" s="14">
        <f t="shared" ca="1" si="317"/>
        <v>1</v>
      </c>
      <c r="J898" s="13">
        <f t="shared" si="330"/>
        <v>2.69E-2</v>
      </c>
      <c r="K898" s="29">
        <f t="shared" si="318"/>
        <v>46174</v>
      </c>
      <c r="L898" s="2">
        <f t="shared" si="319"/>
        <v>7</v>
      </c>
      <c r="M898" s="17">
        <f t="shared" si="320"/>
        <v>7</v>
      </c>
      <c r="N898" s="12">
        <f t="shared" si="321"/>
        <v>1.0007376210000001</v>
      </c>
      <c r="O898" s="12">
        <f t="shared" ca="1" si="322"/>
        <v>1.0007376210000001</v>
      </c>
      <c r="P898" s="17">
        <f t="shared" si="323"/>
        <v>0</v>
      </c>
      <c r="Q898" s="14">
        <f t="shared" ca="1" si="324"/>
        <v>0.73762099999999997</v>
      </c>
      <c r="R898" s="20">
        <f t="shared" si="328"/>
        <v>0</v>
      </c>
      <c r="S898" s="14">
        <f t="shared" si="325"/>
        <v>0</v>
      </c>
      <c r="T898" s="4" t="str">
        <f t="shared" si="326"/>
        <v>A+J=</v>
      </c>
      <c r="U898" s="29">
        <f t="shared" si="327"/>
        <v>46203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67">
        <f t="shared" si="331"/>
        <v>46185</v>
      </c>
      <c r="B899" s="68" t="str">
        <f t="shared" ca="1" si="312"/>
        <v>n.d</v>
      </c>
      <c r="C899" s="14">
        <f t="shared" si="313"/>
        <v>1000</v>
      </c>
      <c r="D899" s="58">
        <f t="shared" si="329"/>
        <v>46182</v>
      </c>
      <c r="E899" s="57">
        <f ca="1">IF(D899&lt;$B$1,VLOOKUP(D899,[1]DI!$A$4:$B$15000,2,FALSE),0)</f>
        <v>0</v>
      </c>
      <c r="F899" s="14">
        <f t="shared" ca="1" si="314"/>
        <v>1</v>
      </c>
      <c r="G899" s="70">
        <f t="shared" ca="1" si="315"/>
        <v>1.30934010340701</v>
      </c>
      <c r="H899" s="70">
        <f t="shared" ca="1" si="316"/>
        <v>1.30934010340701</v>
      </c>
      <c r="I899" s="14">
        <f t="shared" ca="1" si="317"/>
        <v>1</v>
      </c>
      <c r="J899" s="13">
        <f t="shared" si="330"/>
        <v>2.69E-2</v>
      </c>
      <c r="K899" s="29">
        <f t="shared" si="318"/>
        <v>46174</v>
      </c>
      <c r="L899" s="2">
        <f t="shared" si="319"/>
        <v>8</v>
      </c>
      <c r="M899" s="17">
        <f t="shared" si="320"/>
        <v>8</v>
      </c>
      <c r="N899" s="12">
        <f t="shared" si="321"/>
        <v>1.000843039</v>
      </c>
      <c r="O899" s="12">
        <f t="shared" ca="1" si="322"/>
        <v>1.000843039</v>
      </c>
      <c r="P899" s="17">
        <f t="shared" si="323"/>
        <v>0</v>
      </c>
      <c r="Q899" s="14">
        <f t="shared" ca="1" si="324"/>
        <v>0.84303899999999998</v>
      </c>
      <c r="R899" s="20">
        <f t="shared" si="328"/>
        <v>0</v>
      </c>
      <c r="S899" s="14">
        <f t="shared" si="325"/>
        <v>0</v>
      </c>
      <c r="T899" s="4" t="str">
        <f t="shared" si="326"/>
        <v>A+J=</v>
      </c>
      <c r="U899" s="29">
        <f t="shared" si="327"/>
        <v>46203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67">
        <f t="shared" si="331"/>
        <v>46188</v>
      </c>
      <c r="B900" s="68" t="str">
        <f t="shared" ca="1" si="312"/>
        <v>n.d</v>
      </c>
      <c r="C900" s="14">
        <f t="shared" si="313"/>
        <v>1000</v>
      </c>
      <c r="D900" s="58">
        <f t="shared" si="329"/>
        <v>46183</v>
      </c>
      <c r="E900" s="57">
        <f ca="1">IF(D900&lt;$B$1,VLOOKUP(D900,[1]DI!$A$4:$B$15000,2,FALSE),0)</f>
        <v>0</v>
      </c>
      <c r="F900" s="14">
        <f t="shared" ca="1" si="314"/>
        <v>1</v>
      </c>
      <c r="G900" s="70">
        <f t="shared" ca="1" si="315"/>
        <v>1.30934010340701</v>
      </c>
      <c r="H900" s="70">
        <f t="shared" ca="1" si="316"/>
        <v>1.30934010340701</v>
      </c>
      <c r="I900" s="14">
        <f t="shared" ca="1" si="317"/>
        <v>1</v>
      </c>
      <c r="J900" s="13">
        <f t="shared" si="330"/>
        <v>2.69E-2</v>
      </c>
      <c r="K900" s="29">
        <f t="shared" si="318"/>
        <v>46174</v>
      </c>
      <c r="L900" s="2">
        <f t="shared" si="319"/>
        <v>9</v>
      </c>
      <c r="M900" s="17">
        <f t="shared" si="320"/>
        <v>9</v>
      </c>
      <c r="N900" s="12">
        <f t="shared" si="321"/>
        <v>1.0009484689999999</v>
      </c>
      <c r="O900" s="12">
        <f t="shared" ca="1" si="322"/>
        <v>1.0009484689999999</v>
      </c>
      <c r="P900" s="17">
        <f t="shared" si="323"/>
        <v>0</v>
      </c>
      <c r="Q900" s="14">
        <f t="shared" ca="1" si="324"/>
        <v>0.94846898999999996</v>
      </c>
      <c r="R900" s="20">
        <f t="shared" si="328"/>
        <v>0</v>
      </c>
      <c r="S900" s="14">
        <f t="shared" si="325"/>
        <v>0</v>
      </c>
      <c r="T900" s="4" t="str">
        <f t="shared" si="326"/>
        <v>A+J=</v>
      </c>
      <c r="U900" s="29">
        <f t="shared" si="327"/>
        <v>46203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67">
        <f t="shared" si="331"/>
        <v>46189</v>
      </c>
      <c r="B901" s="68" t="str">
        <f t="shared" ca="1" si="312"/>
        <v>n.d</v>
      </c>
      <c r="C901" s="14">
        <f t="shared" si="313"/>
        <v>1000</v>
      </c>
      <c r="D901" s="58">
        <f t="shared" si="329"/>
        <v>46184</v>
      </c>
      <c r="E901" s="57">
        <f ca="1">IF(D901&lt;$B$1,VLOOKUP(D901,[1]DI!$A$4:$B$15000,2,FALSE),0)</f>
        <v>0</v>
      </c>
      <c r="F901" s="14">
        <f t="shared" ca="1" si="314"/>
        <v>1</v>
      </c>
      <c r="G901" s="70">
        <f t="shared" ca="1" si="315"/>
        <v>1.30934010340701</v>
      </c>
      <c r="H901" s="70">
        <f t="shared" ca="1" si="316"/>
        <v>1.30934010340701</v>
      </c>
      <c r="I901" s="14">
        <f t="shared" ca="1" si="317"/>
        <v>1</v>
      </c>
      <c r="J901" s="13">
        <f t="shared" si="330"/>
        <v>2.69E-2</v>
      </c>
      <c r="K901" s="29">
        <f t="shared" si="318"/>
        <v>46174</v>
      </c>
      <c r="L901" s="2">
        <f t="shared" si="319"/>
        <v>10</v>
      </c>
      <c r="M901" s="17">
        <f t="shared" si="320"/>
        <v>10</v>
      </c>
      <c r="N901" s="12">
        <f t="shared" si="321"/>
        <v>1.00105391</v>
      </c>
      <c r="O901" s="12">
        <f t="shared" ca="1" si="322"/>
        <v>1.00105391</v>
      </c>
      <c r="P901" s="17">
        <f t="shared" si="323"/>
        <v>0</v>
      </c>
      <c r="Q901" s="14">
        <f t="shared" ca="1" si="324"/>
        <v>1.05390999</v>
      </c>
      <c r="R901" s="20">
        <f t="shared" si="328"/>
        <v>0</v>
      </c>
      <c r="S901" s="14">
        <f t="shared" si="325"/>
        <v>0</v>
      </c>
      <c r="T901" s="4" t="str">
        <f t="shared" si="326"/>
        <v>A+J=</v>
      </c>
      <c r="U901" s="29">
        <f t="shared" si="327"/>
        <v>46203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67">
        <f t="shared" si="331"/>
        <v>46190</v>
      </c>
      <c r="B902" s="68" t="str">
        <f t="shared" ref="B902:B965" ca="1" si="332">IF(A902&lt;=TODAY(),C902+Q902,IF(AND(A902&gt;TODAY(),A902&lt;=$B$1),IF(VLOOKUP(TODAY(),$A$10:$E$5000,4,FALSE)=0,"n.d",C902+Q902),"n.d"))</f>
        <v>n.d</v>
      </c>
      <c r="C902" s="14">
        <f t="shared" ref="C902:C965" si="333">(C901-S901)</f>
        <v>1000</v>
      </c>
      <c r="D902" s="58">
        <f t="shared" si="329"/>
        <v>46185</v>
      </c>
      <c r="E902" s="57">
        <f ca="1">IF(D902&lt;$B$1,VLOOKUP(D902,[1]DI!$A$4:$B$15000,2,FALSE),0)</f>
        <v>0</v>
      </c>
      <c r="F902" s="14">
        <f t="shared" ref="F902:F965" ca="1" si="334">ROUND(1+ROUND(((1+E902)^(1/252))-1,8),16)</f>
        <v>1</v>
      </c>
      <c r="G902" s="70">
        <f t="shared" ref="G902:G965" ca="1" si="335">ROUND(F901*G901,16)</f>
        <v>1.30934010340701</v>
      </c>
      <c r="H902" s="70">
        <f t="shared" ref="H902:H965" ca="1" si="336">IF(P901&gt;0,G901,H901)</f>
        <v>1.30934010340701</v>
      </c>
      <c r="I902" s="14">
        <f t="shared" ref="I902:I965" ca="1" si="337">ROUND(G902/H902,8)</f>
        <v>1</v>
      </c>
      <c r="J902" s="13">
        <f t="shared" si="330"/>
        <v>2.69E-2</v>
      </c>
      <c r="K902" s="29">
        <f t="shared" ref="K902:K965" si="338">IF(P901&gt;0,VLOOKUP(P901,X$12:AH$150,2),K901)</f>
        <v>46174</v>
      </c>
      <c r="L902" s="2">
        <f t="shared" ref="L902:L965" si="339">IF(A902&gt;K902,IF(NETWORKDAYS(K902,A902,$X$160:$X$544)-1=0,1,NETWORKDAYS(K902,A902,$X$160:$X$544)-1),0)</f>
        <v>11</v>
      </c>
      <c r="M902" s="17">
        <f t="shared" ref="M902:M965" si="340">IF(AND(L902=1,L901=1),1,IF(L902&gt;0,IF(L902=L901,L902+1,L902),0))</f>
        <v>11</v>
      </c>
      <c r="N902" s="12">
        <f t="shared" ref="N902:N965" si="341">ROUND((J902+1)^(M902/252),9)</f>
        <v>1.0011593620000001</v>
      </c>
      <c r="O902" s="12">
        <f t="shared" ref="O902:O965" ca="1" si="342">ROUND(I902*N902,9)</f>
        <v>1.0011593620000001</v>
      </c>
      <c r="P902" s="17">
        <f t="shared" ref="P902:P965" si="343">IF(VLOOKUP(A902,Y$12:AF$150,8)=VLOOKUP(A901,Y$12:AF$150,8),0,VLOOKUP(A902,Y$12:AF$150,8))</f>
        <v>0</v>
      </c>
      <c r="Q902" s="14">
        <f t="shared" ref="Q902:Q965" ca="1" si="344">TRUNC(((O902-1)*C902),8)</f>
        <v>1.159362</v>
      </c>
      <c r="R902" s="20">
        <f t="shared" si="328"/>
        <v>0</v>
      </c>
      <c r="S902" s="14">
        <f t="shared" ref="S902:S965" si="345">IF(R902&gt;0,TRUNC(R902*C902,8),0)</f>
        <v>0</v>
      </c>
      <c r="T902" s="4" t="str">
        <f t="shared" ref="T902:T965" si="346">IF(P901&gt;0,VLOOKUP(P901,X$12:AH$150,10),T901)</f>
        <v>A+J=</v>
      </c>
      <c r="U902" s="29">
        <f t="shared" ref="U902:U965" si="347">IF(P901&gt;0,VLOOKUP(P901,X$12:AH$150,11),U901)</f>
        <v>46203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67">
        <f t="shared" si="331"/>
        <v>46191</v>
      </c>
      <c r="B903" s="68" t="str">
        <f t="shared" ca="1" si="332"/>
        <v>n.d</v>
      </c>
      <c r="C903" s="14">
        <f t="shared" si="333"/>
        <v>1000</v>
      </c>
      <c r="D903" s="58">
        <f t="shared" si="329"/>
        <v>46188</v>
      </c>
      <c r="E903" s="57">
        <f ca="1">IF(D903&lt;$B$1,VLOOKUP(D903,[1]DI!$A$4:$B$15000,2,FALSE),0)</f>
        <v>0</v>
      </c>
      <c r="F903" s="14">
        <f t="shared" ca="1" si="334"/>
        <v>1</v>
      </c>
      <c r="G903" s="70">
        <f t="shared" ca="1" si="335"/>
        <v>1.30934010340701</v>
      </c>
      <c r="H903" s="70">
        <f t="shared" ca="1" si="336"/>
        <v>1.30934010340701</v>
      </c>
      <c r="I903" s="14">
        <f t="shared" ca="1" si="337"/>
        <v>1</v>
      </c>
      <c r="J903" s="13">
        <f t="shared" si="330"/>
        <v>2.69E-2</v>
      </c>
      <c r="K903" s="29">
        <f t="shared" si="338"/>
        <v>46174</v>
      </c>
      <c r="L903" s="2">
        <f t="shared" si="339"/>
        <v>12</v>
      </c>
      <c r="M903" s="17">
        <f t="shared" si="340"/>
        <v>12</v>
      </c>
      <c r="N903" s="12">
        <f t="shared" si="341"/>
        <v>1.0012648260000001</v>
      </c>
      <c r="O903" s="12">
        <f t="shared" ca="1" si="342"/>
        <v>1.0012648260000001</v>
      </c>
      <c r="P903" s="17">
        <f t="shared" si="343"/>
        <v>0</v>
      </c>
      <c r="Q903" s="14">
        <f t="shared" ca="1" si="344"/>
        <v>1.264826</v>
      </c>
      <c r="R903" s="20">
        <f t="shared" si="328"/>
        <v>0</v>
      </c>
      <c r="S903" s="14">
        <f t="shared" si="345"/>
        <v>0</v>
      </c>
      <c r="T903" s="4" t="str">
        <f t="shared" si="346"/>
        <v>A+J=</v>
      </c>
      <c r="U903" s="29">
        <f t="shared" si="347"/>
        <v>46203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67">
        <f t="shared" si="331"/>
        <v>46192</v>
      </c>
      <c r="B904" s="68" t="str">
        <f t="shared" ca="1" si="332"/>
        <v>n.d</v>
      </c>
      <c r="C904" s="14">
        <f t="shared" si="333"/>
        <v>1000</v>
      </c>
      <c r="D904" s="58">
        <f t="shared" si="329"/>
        <v>46189</v>
      </c>
      <c r="E904" s="57">
        <f ca="1">IF(D904&lt;$B$1,VLOOKUP(D904,[1]DI!$A$4:$B$15000,2,FALSE),0)</f>
        <v>0</v>
      </c>
      <c r="F904" s="14">
        <f t="shared" ca="1" si="334"/>
        <v>1</v>
      </c>
      <c r="G904" s="70">
        <f t="shared" ca="1" si="335"/>
        <v>1.30934010340701</v>
      </c>
      <c r="H904" s="70">
        <f t="shared" ca="1" si="336"/>
        <v>1.30934010340701</v>
      </c>
      <c r="I904" s="14">
        <f t="shared" ca="1" si="337"/>
        <v>1</v>
      </c>
      <c r="J904" s="13">
        <f t="shared" si="330"/>
        <v>2.69E-2</v>
      </c>
      <c r="K904" s="29">
        <f t="shared" si="338"/>
        <v>46174</v>
      </c>
      <c r="L904" s="2">
        <f t="shared" si="339"/>
        <v>13</v>
      </c>
      <c r="M904" s="17">
        <f t="shared" si="340"/>
        <v>13</v>
      </c>
      <c r="N904" s="12">
        <f t="shared" si="341"/>
        <v>1.0013703</v>
      </c>
      <c r="O904" s="12">
        <f t="shared" ca="1" si="342"/>
        <v>1.0013703</v>
      </c>
      <c r="P904" s="17">
        <f t="shared" si="343"/>
        <v>0</v>
      </c>
      <c r="Q904" s="14">
        <f t="shared" ca="1" si="344"/>
        <v>1.3703000000000001</v>
      </c>
      <c r="R904" s="20">
        <f t="shared" si="328"/>
        <v>0</v>
      </c>
      <c r="S904" s="14">
        <f t="shared" si="345"/>
        <v>0</v>
      </c>
      <c r="T904" s="4" t="str">
        <f t="shared" si="346"/>
        <v>A+J=</v>
      </c>
      <c r="U904" s="29">
        <f t="shared" si="347"/>
        <v>46203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67">
        <f t="shared" si="331"/>
        <v>46195</v>
      </c>
      <c r="B905" s="68" t="str">
        <f t="shared" ca="1" si="332"/>
        <v>n.d</v>
      </c>
      <c r="C905" s="14">
        <f t="shared" si="333"/>
        <v>1000</v>
      </c>
      <c r="D905" s="58">
        <f t="shared" si="329"/>
        <v>46190</v>
      </c>
      <c r="E905" s="57">
        <f ca="1">IF(D905&lt;$B$1,VLOOKUP(D905,[1]DI!$A$4:$B$15000,2,FALSE),0)</f>
        <v>0</v>
      </c>
      <c r="F905" s="14">
        <f t="shared" ca="1" si="334"/>
        <v>1</v>
      </c>
      <c r="G905" s="70">
        <f t="shared" ca="1" si="335"/>
        <v>1.30934010340701</v>
      </c>
      <c r="H905" s="70">
        <f t="shared" ca="1" si="336"/>
        <v>1.30934010340701</v>
      </c>
      <c r="I905" s="14">
        <f t="shared" ca="1" si="337"/>
        <v>1</v>
      </c>
      <c r="J905" s="13">
        <f t="shared" si="330"/>
        <v>2.69E-2</v>
      </c>
      <c r="K905" s="29">
        <f t="shared" si="338"/>
        <v>46174</v>
      </c>
      <c r="L905" s="2">
        <f t="shared" si="339"/>
        <v>14</v>
      </c>
      <c r="M905" s="17">
        <f t="shared" si="340"/>
        <v>14</v>
      </c>
      <c r="N905" s="12">
        <f t="shared" si="341"/>
        <v>1.001475785</v>
      </c>
      <c r="O905" s="12">
        <f t="shared" ca="1" si="342"/>
        <v>1.001475785</v>
      </c>
      <c r="P905" s="17">
        <f t="shared" si="343"/>
        <v>0</v>
      </c>
      <c r="Q905" s="14">
        <f t="shared" ca="1" si="344"/>
        <v>1.4757849999999999</v>
      </c>
      <c r="R905" s="20">
        <f t="shared" si="328"/>
        <v>0</v>
      </c>
      <c r="S905" s="14">
        <f t="shared" si="345"/>
        <v>0</v>
      </c>
      <c r="T905" s="4" t="str">
        <f t="shared" si="346"/>
        <v>A+J=</v>
      </c>
      <c r="U905" s="29">
        <f t="shared" si="347"/>
        <v>46203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67">
        <f t="shared" si="331"/>
        <v>46196</v>
      </c>
      <c r="B906" s="68" t="str">
        <f t="shared" ca="1" si="332"/>
        <v>n.d</v>
      </c>
      <c r="C906" s="14">
        <f t="shared" si="333"/>
        <v>1000</v>
      </c>
      <c r="D906" s="58">
        <f t="shared" si="329"/>
        <v>46191</v>
      </c>
      <c r="E906" s="57">
        <f ca="1">IF(D906&lt;$B$1,VLOOKUP(D906,[1]DI!$A$4:$B$15000,2,FALSE),0)</f>
        <v>0</v>
      </c>
      <c r="F906" s="14">
        <f t="shared" ca="1" si="334"/>
        <v>1</v>
      </c>
      <c r="G906" s="70">
        <f t="shared" ca="1" si="335"/>
        <v>1.30934010340701</v>
      </c>
      <c r="H906" s="70">
        <f t="shared" ca="1" si="336"/>
        <v>1.30934010340701</v>
      </c>
      <c r="I906" s="14">
        <f t="shared" ca="1" si="337"/>
        <v>1</v>
      </c>
      <c r="J906" s="13">
        <f t="shared" si="330"/>
        <v>2.69E-2</v>
      </c>
      <c r="K906" s="29">
        <f t="shared" si="338"/>
        <v>46174</v>
      </c>
      <c r="L906" s="2">
        <f t="shared" si="339"/>
        <v>15</v>
      </c>
      <c r="M906" s="17">
        <f t="shared" si="340"/>
        <v>15</v>
      </c>
      <c r="N906" s="12">
        <f t="shared" si="341"/>
        <v>1.0015812820000001</v>
      </c>
      <c r="O906" s="12">
        <f t="shared" ca="1" si="342"/>
        <v>1.0015812820000001</v>
      </c>
      <c r="P906" s="17">
        <f t="shared" si="343"/>
        <v>0</v>
      </c>
      <c r="Q906" s="14">
        <f t="shared" ca="1" si="344"/>
        <v>1.5812820000000001</v>
      </c>
      <c r="R906" s="20">
        <f t="shared" si="328"/>
        <v>0</v>
      </c>
      <c r="S906" s="14">
        <f t="shared" si="345"/>
        <v>0</v>
      </c>
      <c r="T906" s="4" t="str">
        <f t="shared" si="346"/>
        <v>A+J=</v>
      </c>
      <c r="U906" s="29">
        <f t="shared" si="347"/>
        <v>46203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67">
        <f t="shared" si="331"/>
        <v>46197</v>
      </c>
      <c r="B907" s="68" t="str">
        <f t="shared" ca="1" si="332"/>
        <v>n.d</v>
      </c>
      <c r="C907" s="14">
        <f t="shared" si="333"/>
        <v>1000</v>
      </c>
      <c r="D907" s="58">
        <f t="shared" si="329"/>
        <v>46192</v>
      </c>
      <c r="E907" s="57">
        <f ca="1">IF(D907&lt;$B$1,VLOOKUP(D907,[1]DI!$A$4:$B$15000,2,FALSE),0)</f>
        <v>0</v>
      </c>
      <c r="F907" s="14">
        <f t="shared" ca="1" si="334"/>
        <v>1</v>
      </c>
      <c r="G907" s="70">
        <f t="shared" ca="1" si="335"/>
        <v>1.30934010340701</v>
      </c>
      <c r="H907" s="70">
        <f t="shared" ca="1" si="336"/>
        <v>1.30934010340701</v>
      </c>
      <c r="I907" s="14">
        <f t="shared" ca="1" si="337"/>
        <v>1</v>
      </c>
      <c r="J907" s="13">
        <f t="shared" si="330"/>
        <v>2.69E-2</v>
      </c>
      <c r="K907" s="29">
        <f t="shared" si="338"/>
        <v>46174</v>
      </c>
      <c r="L907" s="2">
        <f t="shared" si="339"/>
        <v>16</v>
      </c>
      <c r="M907" s="17">
        <f t="shared" si="340"/>
        <v>16</v>
      </c>
      <c r="N907" s="12">
        <f t="shared" si="341"/>
        <v>1.0016867899999999</v>
      </c>
      <c r="O907" s="12">
        <f t="shared" ca="1" si="342"/>
        <v>1.0016867899999999</v>
      </c>
      <c r="P907" s="17">
        <f t="shared" si="343"/>
        <v>0</v>
      </c>
      <c r="Q907" s="14">
        <f t="shared" ca="1" si="344"/>
        <v>1.6867899900000001</v>
      </c>
      <c r="R907" s="20">
        <f t="shared" si="328"/>
        <v>0</v>
      </c>
      <c r="S907" s="14">
        <f t="shared" si="345"/>
        <v>0</v>
      </c>
      <c r="T907" s="4" t="str">
        <f t="shared" si="346"/>
        <v>A+J=</v>
      </c>
      <c r="U907" s="29">
        <f t="shared" si="347"/>
        <v>46203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67">
        <f t="shared" si="331"/>
        <v>46198</v>
      </c>
      <c r="B908" s="68" t="str">
        <f t="shared" ca="1" si="332"/>
        <v>n.d</v>
      </c>
      <c r="C908" s="14">
        <f t="shared" si="333"/>
        <v>1000</v>
      </c>
      <c r="D908" s="58">
        <f t="shared" si="329"/>
        <v>46195</v>
      </c>
      <c r="E908" s="57">
        <f ca="1">IF(D908&lt;$B$1,VLOOKUP(D908,[1]DI!$A$4:$B$15000,2,FALSE),0)</f>
        <v>0</v>
      </c>
      <c r="F908" s="14">
        <f t="shared" ca="1" si="334"/>
        <v>1</v>
      </c>
      <c r="G908" s="70">
        <f t="shared" ca="1" si="335"/>
        <v>1.30934010340701</v>
      </c>
      <c r="H908" s="70">
        <f t="shared" ca="1" si="336"/>
        <v>1.30934010340701</v>
      </c>
      <c r="I908" s="14">
        <f t="shared" ca="1" si="337"/>
        <v>1</v>
      </c>
      <c r="J908" s="13">
        <f t="shared" si="330"/>
        <v>2.69E-2</v>
      </c>
      <c r="K908" s="29">
        <f t="shared" si="338"/>
        <v>46174</v>
      </c>
      <c r="L908" s="2">
        <f t="shared" si="339"/>
        <v>17</v>
      </c>
      <c r="M908" s="17">
        <f t="shared" si="340"/>
        <v>17</v>
      </c>
      <c r="N908" s="12">
        <f t="shared" si="341"/>
        <v>1.001792308</v>
      </c>
      <c r="O908" s="12">
        <f t="shared" ca="1" si="342"/>
        <v>1.001792308</v>
      </c>
      <c r="P908" s="17">
        <f t="shared" si="343"/>
        <v>0</v>
      </c>
      <c r="Q908" s="14">
        <f t="shared" ca="1" si="344"/>
        <v>1.7923079900000001</v>
      </c>
      <c r="R908" s="20">
        <f t="shared" ref="R908:R971" si="348">IF($P908&gt;0,VLOOKUP($P908,$X$12:$AD$150,7),0)</f>
        <v>0</v>
      </c>
      <c r="S908" s="14">
        <f t="shared" si="345"/>
        <v>0</v>
      </c>
      <c r="T908" s="4" t="str">
        <f t="shared" si="346"/>
        <v>A+J=</v>
      </c>
      <c r="U908" s="29">
        <f t="shared" si="347"/>
        <v>46203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67">
        <f t="shared" si="331"/>
        <v>46199</v>
      </c>
      <c r="B909" s="68" t="str">
        <f t="shared" ca="1" si="332"/>
        <v>n.d</v>
      </c>
      <c r="C909" s="14">
        <f t="shared" si="333"/>
        <v>1000</v>
      </c>
      <c r="D909" s="58">
        <f t="shared" ref="D909:D972" si="349">WORKDAY($A909,-3,$X$160:$X$544)</f>
        <v>46196</v>
      </c>
      <c r="E909" s="57">
        <f ca="1">IF(D909&lt;$B$1,VLOOKUP(D909,[1]DI!$A$4:$B$15000,2,FALSE),0)</f>
        <v>0</v>
      </c>
      <c r="F909" s="14">
        <f t="shared" ca="1" si="334"/>
        <v>1</v>
      </c>
      <c r="G909" s="70">
        <f t="shared" ca="1" si="335"/>
        <v>1.30934010340701</v>
      </c>
      <c r="H909" s="70">
        <f t="shared" ca="1" si="336"/>
        <v>1.30934010340701</v>
      </c>
      <c r="I909" s="14">
        <f t="shared" ca="1" si="337"/>
        <v>1</v>
      </c>
      <c r="J909" s="13">
        <f t="shared" ref="J909:J972" si="350">J908</f>
        <v>2.69E-2</v>
      </c>
      <c r="K909" s="29">
        <f t="shared" si="338"/>
        <v>46174</v>
      </c>
      <c r="L909" s="2">
        <f t="shared" si="339"/>
        <v>18</v>
      </c>
      <c r="M909" s="17">
        <f t="shared" si="340"/>
        <v>18</v>
      </c>
      <c r="N909" s="12">
        <f t="shared" si="341"/>
        <v>1.0018978380000001</v>
      </c>
      <c r="O909" s="12">
        <f t="shared" ca="1" si="342"/>
        <v>1.0018978380000001</v>
      </c>
      <c r="P909" s="17">
        <f t="shared" si="343"/>
        <v>0</v>
      </c>
      <c r="Q909" s="14">
        <f t="shared" ca="1" si="344"/>
        <v>1.8978379999999999</v>
      </c>
      <c r="R909" s="20">
        <f t="shared" si="348"/>
        <v>0</v>
      </c>
      <c r="S909" s="14">
        <f t="shared" si="345"/>
        <v>0</v>
      </c>
      <c r="T909" s="4" t="str">
        <f t="shared" si="346"/>
        <v>A+J=</v>
      </c>
      <c r="U909" s="29">
        <f t="shared" si="347"/>
        <v>46203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67">
        <f t="shared" ref="A910:A973" si="351">WORKDAY($A909,1,$X$166:$X$544)</f>
        <v>46202</v>
      </c>
      <c r="B910" s="68" t="str">
        <f t="shared" ca="1" si="332"/>
        <v>n.d</v>
      </c>
      <c r="C910" s="14">
        <f t="shared" si="333"/>
        <v>1000</v>
      </c>
      <c r="D910" s="58">
        <f t="shared" si="349"/>
        <v>46197</v>
      </c>
      <c r="E910" s="57">
        <f ca="1">IF(D910&lt;$B$1,VLOOKUP(D910,[1]DI!$A$4:$B$15000,2,FALSE),0)</f>
        <v>0</v>
      </c>
      <c r="F910" s="14">
        <f t="shared" ca="1" si="334"/>
        <v>1</v>
      </c>
      <c r="G910" s="70">
        <f t="shared" ca="1" si="335"/>
        <v>1.30934010340701</v>
      </c>
      <c r="H910" s="70">
        <f t="shared" ca="1" si="336"/>
        <v>1.30934010340701</v>
      </c>
      <c r="I910" s="14">
        <f t="shared" ca="1" si="337"/>
        <v>1</v>
      </c>
      <c r="J910" s="13">
        <f t="shared" si="350"/>
        <v>2.69E-2</v>
      </c>
      <c r="K910" s="29">
        <f t="shared" si="338"/>
        <v>46174</v>
      </c>
      <c r="L910" s="2">
        <f t="shared" si="339"/>
        <v>19</v>
      </c>
      <c r="M910" s="17">
        <f t="shared" si="340"/>
        <v>19</v>
      </c>
      <c r="N910" s="12">
        <f t="shared" si="341"/>
        <v>1.002003379</v>
      </c>
      <c r="O910" s="12">
        <f t="shared" ca="1" si="342"/>
        <v>1.002003379</v>
      </c>
      <c r="P910" s="17">
        <f t="shared" si="343"/>
        <v>0</v>
      </c>
      <c r="Q910" s="14">
        <f t="shared" ca="1" si="344"/>
        <v>2.0033789999999998</v>
      </c>
      <c r="R910" s="20">
        <f t="shared" si="348"/>
        <v>0</v>
      </c>
      <c r="S910" s="14">
        <f t="shared" si="345"/>
        <v>0</v>
      </c>
      <c r="T910" s="4" t="str">
        <f t="shared" si="346"/>
        <v>A+J=</v>
      </c>
      <c r="U910" s="29">
        <f t="shared" si="347"/>
        <v>46203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67">
        <f t="shared" si="351"/>
        <v>46203</v>
      </c>
      <c r="B911" s="68" t="str">
        <f t="shared" ca="1" si="332"/>
        <v>n.d</v>
      </c>
      <c r="C911" s="14">
        <f t="shared" si="333"/>
        <v>1000</v>
      </c>
      <c r="D911" s="58">
        <f t="shared" si="349"/>
        <v>46198</v>
      </c>
      <c r="E911" s="57">
        <f ca="1">IF(D911&lt;$B$1,VLOOKUP(D911,[1]DI!$A$4:$B$15000,2,FALSE),0)</f>
        <v>0</v>
      </c>
      <c r="F911" s="14">
        <f t="shared" ca="1" si="334"/>
        <v>1</v>
      </c>
      <c r="G911" s="70">
        <f t="shared" ca="1" si="335"/>
        <v>1.30934010340701</v>
      </c>
      <c r="H911" s="70">
        <f t="shared" ca="1" si="336"/>
        <v>1.30934010340701</v>
      </c>
      <c r="I911" s="14">
        <f t="shared" ca="1" si="337"/>
        <v>1</v>
      </c>
      <c r="J911" s="13">
        <f t="shared" si="350"/>
        <v>2.69E-2</v>
      </c>
      <c r="K911" s="29">
        <f t="shared" si="338"/>
        <v>46174</v>
      </c>
      <c r="L911" s="2">
        <f t="shared" si="339"/>
        <v>20</v>
      </c>
      <c r="M911" s="17">
        <f t="shared" si="340"/>
        <v>20</v>
      </c>
      <c r="N911" s="12">
        <f t="shared" si="341"/>
        <v>1.002108931</v>
      </c>
      <c r="O911" s="12">
        <f t="shared" ca="1" si="342"/>
        <v>1.002108931</v>
      </c>
      <c r="P911" s="17">
        <f t="shared" si="343"/>
        <v>19</v>
      </c>
      <c r="Q911" s="14">
        <f t="shared" ca="1" si="344"/>
        <v>2.1089309900000002</v>
      </c>
      <c r="R911" s="20">
        <f t="shared" si="348"/>
        <v>0</v>
      </c>
      <c r="S911" s="14">
        <f t="shared" si="345"/>
        <v>0</v>
      </c>
      <c r="T911" s="4" t="str">
        <f t="shared" si="346"/>
        <v>A+J=</v>
      </c>
      <c r="U911" s="29">
        <f t="shared" si="347"/>
        <v>46203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67">
        <f t="shared" si="351"/>
        <v>46204</v>
      </c>
      <c r="B912" s="68" t="str">
        <f t="shared" ca="1" si="332"/>
        <v>n.d</v>
      </c>
      <c r="C912" s="14">
        <f t="shared" si="333"/>
        <v>1000</v>
      </c>
      <c r="D912" s="58">
        <f t="shared" si="349"/>
        <v>46199</v>
      </c>
      <c r="E912" s="57">
        <f ca="1">IF(D912&lt;$B$1,VLOOKUP(D912,[1]DI!$A$4:$B$15000,2,FALSE),0)</f>
        <v>0</v>
      </c>
      <c r="F912" s="14">
        <f t="shared" ca="1" si="334"/>
        <v>1</v>
      </c>
      <c r="G912" s="70">
        <f t="shared" ca="1" si="335"/>
        <v>1.30934010340701</v>
      </c>
      <c r="H912" s="70">
        <f t="shared" ca="1" si="336"/>
        <v>1.30934010340701</v>
      </c>
      <c r="I912" s="14">
        <f t="shared" ca="1" si="337"/>
        <v>1</v>
      </c>
      <c r="J912" s="13">
        <f t="shared" si="350"/>
        <v>2.69E-2</v>
      </c>
      <c r="K912" s="29">
        <f t="shared" si="338"/>
        <v>46203</v>
      </c>
      <c r="L912" s="2">
        <f t="shared" si="339"/>
        <v>1</v>
      </c>
      <c r="M912" s="17">
        <f t="shared" si="340"/>
        <v>1</v>
      </c>
      <c r="N912" s="12">
        <f t="shared" si="341"/>
        <v>1.000105341</v>
      </c>
      <c r="O912" s="12">
        <f t="shared" ca="1" si="342"/>
        <v>1.000105341</v>
      </c>
      <c r="P912" s="17">
        <f t="shared" si="343"/>
        <v>0</v>
      </c>
      <c r="Q912" s="14">
        <f t="shared" ca="1" si="344"/>
        <v>0.105341</v>
      </c>
      <c r="R912" s="20">
        <f t="shared" si="348"/>
        <v>0</v>
      </c>
      <c r="S912" s="14">
        <f t="shared" si="345"/>
        <v>0</v>
      </c>
      <c r="T912" s="4" t="str">
        <f t="shared" si="346"/>
        <v>A+J=</v>
      </c>
      <c r="U912" s="29">
        <f t="shared" si="347"/>
        <v>46233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67">
        <f t="shared" si="351"/>
        <v>46205</v>
      </c>
      <c r="B913" s="68" t="str">
        <f t="shared" ca="1" si="332"/>
        <v>n.d</v>
      </c>
      <c r="C913" s="14">
        <f t="shared" si="333"/>
        <v>1000</v>
      </c>
      <c r="D913" s="58">
        <f t="shared" si="349"/>
        <v>46202</v>
      </c>
      <c r="E913" s="57">
        <f ca="1">IF(D913&lt;$B$1,VLOOKUP(D913,[1]DI!$A$4:$B$15000,2,FALSE),0)</f>
        <v>0</v>
      </c>
      <c r="F913" s="14">
        <f t="shared" ca="1" si="334"/>
        <v>1</v>
      </c>
      <c r="G913" s="70">
        <f t="shared" ca="1" si="335"/>
        <v>1.30934010340701</v>
      </c>
      <c r="H913" s="70">
        <f t="shared" ca="1" si="336"/>
        <v>1.30934010340701</v>
      </c>
      <c r="I913" s="14">
        <f t="shared" ca="1" si="337"/>
        <v>1</v>
      </c>
      <c r="J913" s="13">
        <f t="shared" si="350"/>
        <v>2.69E-2</v>
      </c>
      <c r="K913" s="29">
        <f t="shared" si="338"/>
        <v>46203</v>
      </c>
      <c r="L913" s="2">
        <f t="shared" si="339"/>
        <v>2</v>
      </c>
      <c r="M913" s="17">
        <f t="shared" si="340"/>
        <v>2</v>
      </c>
      <c r="N913" s="12">
        <f t="shared" si="341"/>
        <v>1.0002106930000001</v>
      </c>
      <c r="O913" s="12">
        <f t="shared" ca="1" si="342"/>
        <v>1.0002106930000001</v>
      </c>
      <c r="P913" s="17">
        <f t="shared" si="343"/>
        <v>0</v>
      </c>
      <c r="Q913" s="14">
        <f t="shared" ca="1" si="344"/>
        <v>0.21069299999999999</v>
      </c>
      <c r="R913" s="20">
        <f t="shared" si="348"/>
        <v>0</v>
      </c>
      <c r="S913" s="14">
        <f t="shared" si="345"/>
        <v>0</v>
      </c>
      <c r="T913" s="4" t="str">
        <f t="shared" si="346"/>
        <v>A+J=</v>
      </c>
      <c r="U913" s="29">
        <f t="shared" si="347"/>
        <v>46233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67">
        <f t="shared" si="351"/>
        <v>46206</v>
      </c>
      <c r="B914" s="68" t="str">
        <f t="shared" ca="1" si="332"/>
        <v>n.d</v>
      </c>
      <c r="C914" s="14">
        <f t="shared" si="333"/>
        <v>1000</v>
      </c>
      <c r="D914" s="58">
        <f t="shared" si="349"/>
        <v>46203</v>
      </c>
      <c r="E914" s="57">
        <f ca="1">IF(D914&lt;$B$1,VLOOKUP(D914,[1]DI!$A$4:$B$15000,2,FALSE),0)</f>
        <v>0</v>
      </c>
      <c r="F914" s="14">
        <f t="shared" ca="1" si="334"/>
        <v>1</v>
      </c>
      <c r="G914" s="70">
        <f t="shared" ca="1" si="335"/>
        <v>1.30934010340701</v>
      </c>
      <c r="H914" s="70">
        <f t="shared" ca="1" si="336"/>
        <v>1.30934010340701</v>
      </c>
      <c r="I914" s="14">
        <f t="shared" ca="1" si="337"/>
        <v>1</v>
      </c>
      <c r="J914" s="13">
        <f t="shared" si="350"/>
        <v>2.69E-2</v>
      </c>
      <c r="K914" s="29">
        <f t="shared" si="338"/>
        <v>46203</v>
      </c>
      <c r="L914" s="2">
        <f t="shared" si="339"/>
        <v>3</v>
      </c>
      <c r="M914" s="17">
        <f t="shared" si="340"/>
        <v>3</v>
      </c>
      <c r="N914" s="12">
        <f t="shared" si="341"/>
        <v>1.000316057</v>
      </c>
      <c r="O914" s="12">
        <f t="shared" ca="1" si="342"/>
        <v>1.000316057</v>
      </c>
      <c r="P914" s="17">
        <f t="shared" si="343"/>
        <v>0</v>
      </c>
      <c r="Q914" s="14">
        <f t="shared" ca="1" si="344"/>
        <v>0.31605699999999998</v>
      </c>
      <c r="R914" s="20">
        <f t="shared" si="348"/>
        <v>0</v>
      </c>
      <c r="S914" s="14">
        <f t="shared" si="345"/>
        <v>0</v>
      </c>
      <c r="T914" s="4" t="str">
        <f t="shared" si="346"/>
        <v>A+J=</v>
      </c>
      <c r="U914" s="29">
        <f t="shared" si="347"/>
        <v>46233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67">
        <f t="shared" si="351"/>
        <v>46209</v>
      </c>
      <c r="B915" s="68" t="str">
        <f t="shared" ca="1" si="332"/>
        <v>n.d</v>
      </c>
      <c r="C915" s="14">
        <f t="shared" si="333"/>
        <v>1000</v>
      </c>
      <c r="D915" s="58">
        <f t="shared" si="349"/>
        <v>46204</v>
      </c>
      <c r="E915" s="57">
        <f ca="1">IF(D915&lt;$B$1,VLOOKUP(D915,[1]DI!$A$4:$B$15000,2,FALSE),0)</f>
        <v>0</v>
      </c>
      <c r="F915" s="14">
        <f t="shared" ca="1" si="334"/>
        <v>1</v>
      </c>
      <c r="G915" s="70">
        <f t="shared" ca="1" si="335"/>
        <v>1.30934010340701</v>
      </c>
      <c r="H915" s="70">
        <f t="shared" ca="1" si="336"/>
        <v>1.30934010340701</v>
      </c>
      <c r="I915" s="14">
        <f t="shared" ca="1" si="337"/>
        <v>1</v>
      </c>
      <c r="J915" s="13">
        <f t="shared" si="350"/>
        <v>2.69E-2</v>
      </c>
      <c r="K915" s="29">
        <f t="shared" si="338"/>
        <v>46203</v>
      </c>
      <c r="L915" s="2">
        <f t="shared" si="339"/>
        <v>4</v>
      </c>
      <c r="M915" s="17">
        <f t="shared" si="340"/>
        <v>4</v>
      </c>
      <c r="N915" s="12">
        <f t="shared" si="341"/>
        <v>1.0004214309999999</v>
      </c>
      <c r="O915" s="12">
        <f t="shared" ca="1" si="342"/>
        <v>1.0004214309999999</v>
      </c>
      <c r="P915" s="17">
        <f t="shared" si="343"/>
        <v>0</v>
      </c>
      <c r="Q915" s="14">
        <f t="shared" ca="1" si="344"/>
        <v>0.42143099000000001</v>
      </c>
      <c r="R915" s="20">
        <f t="shared" si="348"/>
        <v>0</v>
      </c>
      <c r="S915" s="14">
        <f t="shared" si="345"/>
        <v>0</v>
      </c>
      <c r="T915" s="4" t="str">
        <f t="shared" si="346"/>
        <v>A+J=</v>
      </c>
      <c r="U915" s="29">
        <f t="shared" si="347"/>
        <v>46233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67">
        <f t="shared" si="351"/>
        <v>46210</v>
      </c>
      <c r="B916" s="68" t="str">
        <f t="shared" ca="1" si="332"/>
        <v>n.d</v>
      </c>
      <c r="C916" s="14">
        <f t="shared" si="333"/>
        <v>1000</v>
      </c>
      <c r="D916" s="58">
        <f t="shared" si="349"/>
        <v>46205</v>
      </c>
      <c r="E916" s="57">
        <f ca="1">IF(D916&lt;$B$1,VLOOKUP(D916,[1]DI!$A$4:$B$15000,2,FALSE),0)</f>
        <v>0</v>
      </c>
      <c r="F916" s="14">
        <f t="shared" ca="1" si="334"/>
        <v>1</v>
      </c>
      <c r="G916" s="70">
        <f t="shared" ca="1" si="335"/>
        <v>1.30934010340701</v>
      </c>
      <c r="H916" s="70">
        <f t="shared" ca="1" si="336"/>
        <v>1.30934010340701</v>
      </c>
      <c r="I916" s="14">
        <f t="shared" ca="1" si="337"/>
        <v>1</v>
      </c>
      <c r="J916" s="13">
        <f t="shared" si="350"/>
        <v>2.69E-2</v>
      </c>
      <c r="K916" s="29">
        <f t="shared" si="338"/>
        <v>46203</v>
      </c>
      <c r="L916" s="2">
        <f t="shared" si="339"/>
        <v>5</v>
      </c>
      <c r="M916" s="17">
        <f t="shared" si="340"/>
        <v>5</v>
      </c>
      <c r="N916" s="12">
        <f t="shared" si="341"/>
        <v>1.000526816</v>
      </c>
      <c r="O916" s="12">
        <f t="shared" ca="1" si="342"/>
        <v>1.000526816</v>
      </c>
      <c r="P916" s="17">
        <f t="shared" si="343"/>
        <v>0</v>
      </c>
      <c r="Q916" s="14">
        <f t="shared" ca="1" si="344"/>
        <v>0.52681599999999995</v>
      </c>
      <c r="R916" s="20">
        <f t="shared" si="348"/>
        <v>0</v>
      </c>
      <c r="S916" s="14">
        <f t="shared" si="345"/>
        <v>0</v>
      </c>
      <c r="T916" s="4" t="str">
        <f t="shared" si="346"/>
        <v>A+J=</v>
      </c>
      <c r="U916" s="29">
        <f t="shared" si="347"/>
        <v>46233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67">
        <f t="shared" si="351"/>
        <v>46211</v>
      </c>
      <c r="B917" s="68" t="str">
        <f t="shared" ca="1" si="332"/>
        <v>n.d</v>
      </c>
      <c r="C917" s="14">
        <f t="shared" si="333"/>
        <v>1000</v>
      </c>
      <c r="D917" s="58">
        <f t="shared" si="349"/>
        <v>46206</v>
      </c>
      <c r="E917" s="57">
        <f ca="1">IF(D917&lt;$B$1,VLOOKUP(D917,[1]DI!$A$4:$B$15000,2,FALSE),0)</f>
        <v>0</v>
      </c>
      <c r="F917" s="14">
        <f t="shared" ca="1" si="334"/>
        <v>1</v>
      </c>
      <c r="G917" s="70">
        <f t="shared" ca="1" si="335"/>
        <v>1.30934010340701</v>
      </c>
      <c r="H917" s="70">
        <f t="shared" ca="1" si="336"/>
        <v>1.30934010340701</v>
      </c>
      <c r="I917" s="14">
        <f t="shared" ca="1" si="337"/>
        <v>1</v>
      </c>
      <c r="J917" s="13">
        <f t="shared" si="350"/>
        <v>2.69E-2</v>
      </c>
      <c r="K917" s="29">
        <f t="shared" si="338"/>
        <v>46203</v>
      </c>
      <c r="L917" s="2">
        <f t="shared" si="339"/>
        <v>6</v>
      </c>
      <c r="M917" s="17">
        <f t="shared" si="340"/>
        <v>6</v>
      </c>
      <c r="N917" s="12">
        <f t="shared" si="341"/>
        <v>1.000632213</v>
      </c>
      <c r="O917" s="12">
        <f t="shared" ca="1" si="342"/>
        <v>1.000632213</v>
      </c>
      <c r="P917" s="17">
        <f t="shared" si="343"/>
        <v>0</v>
      </c>
      <c r="Q917" s="14">
        <f t="shared" ca="1" si="344"/>
        <v>0.63221300000000002</v>
      </c>
      <c r="R917" s="20">
        <f t="shared" si="348"/>
        <v>0</v>
      </c>
      <c r="S917" s="14">
        <f t="shared" si="345"/>
        <v>0</v>
      </c>
      <c r="T917" s="4" t="str">
        <f t="shared" si="346"/>
        <v>A+J=</v>
      </c>
      <c r="U917" s="29">
        <f t="shared" si="347"/>
        <v>46233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67">
        <f t="shared" si="351"/>
        <v>46212</v>
      </c>
      <c r="B918" s="68" t="str">
        <f t="shared" ca="1" si="332"/>
        <v>n.d</v>
      </c>
      <c r="C918" s="14">
        <f t="shared" si="333"/>
        <v>1000</v>
      </c>
      <c r="D918" s="58">
        <f t="shared" si="349"/>
        <v>46209</v>
      </c>
      <c r="E918" s="57">
        <f ca="1">IF(D918&lt;$B$1,VLOOKUP(D918,[1]DI!$A$4:$B$15000,2,FALSE),0)</f>
        <v>0</v>
      </c>
      <c r="F918" s="14">
        <f t="shared" ca="1" si="334"/>
        <v>1</v>
      </c>
      <c r="G918" s="70">
        <f t="shared" ca="1" si="335"/>
        <v>1.30934010340701</v>
      </c>
      <c r="H918" s="70">
        <f t="shared" ca="1" si="336"/>
        <v>1.30934010340701</v>
      </c>
      <c r="I918" s="14">
        <f t="shared" ca="1" si="337"/>
        <v>1</v>
      </c>
      <c r="J918" s="13">
        <f t="shared" si="350"/>
        <v>2.69E-2</v>
      </c>
      <c r="K918" s="29">
        <f t="shared" si="338"/>
        <v>46203</v>
      </c>
      <c r="L918" s="2">
        <f t="shared" si="339"/>
        <v>7</v>
      </c>
      <c r="M918" s="17">
        <f t="shared" si="340"/>
        <v>7</v>
      </c>
      <c r="N918" s="12">
        <f t="shared" si="341"/>
        <v>1.0007376210000001</v>
      </c>
      <c r="O918" s="12">
        <f t="shared" ca="1" si="342"/>
        <v>1.0007376210000001</v>
      </c>
      <c r="P918" s="17">
        <f t="shared" si="343"/>
        <v>0</v>
      </c>
      <c r="Q918" s="14">
        <f t="shared" ca="1" si="344"/>
        <v>0.73762099999999997</v>
      </c>
      <c r="R918" s="20">
        <f t="shared" si="348"/>
        <v>0</v>
      </c>
      <c r="S918" s="14">
        <f t="shared" si="345"/>
        <v>0</v>
      </c>
      <c r="T918" s="4" t="str">
        <f t="shared" si="346"/>
        <v>A+J=</v>
      </c>
      <c r="U918" s="29">
        <f t="shared" si="347"/>
        <v>46233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67">
        <f t="shared" si="351"/>
        <v>46213</v>
      </c>
      <c r="B919" s="68" t="str">
        <f t="shared" ca="1" si="332"/>
        <v>n.d</v>
      </c>
      <c r="C919" s="14">
        <f t="shared" si="333"/>
        <v>1000</v>
      </c>
      <c r="D919" s="58">
        <f t="shared" si="349"/>
        <v>46210</v>
      </c>
      <c r="E919" s="57">
        <f ca="1">IF(D919&lt;$B$1,VLOOKUP(D919,[1]DI!$A$4:$B$15000,2,FALSE),0)</f>
        <v>0</v>
      </c>
      <c r="F919" s="14">
        <f t="shared" ca="1" si="334"/>
        <v>1</v>
      </c>
      <c r="G919" s="70">
        <f t="shared" ca="1" si="335"/>
        <v>1.30934010340701</v>
      </c>
      <c r="H919" s="70">
        <f t="shared" ca="1" si="336"/>
        <v>1.30934010340701</v>
      </c>
      <c r="I919" s="14">
        <f t="shared" ca="1" si="337"/>
        <v>1</v>
      </c>
      <c r="J919" s="13">
        <f t="shared" si="350"/>
        <v>2.69E-2</v>
      </c>
      <c r="K919" s="29">
        <f t="shared" si="338"/>
        <v>46203</v>
      </c>
      <c r="L919" s="2">
        <f t="shared" si="339"/>
        <v>8</v>
      </c>
      <c r="M919" s="17">
        <f t="shared" si="340"/>
        <v>8</v>
      </c>
      <c r="N919" s="12">
        <f t="shared" si="341"/>
        <v>1.000843039</v>
      </c>
      <c r="O919" s="12">
        <f t="shared" ca="1" si="342"/>
        <v>1.000843039</v>
      </c>
      <c r="P919" s="17">
        <f t="shared" si="343"/>
        <v>0</v>
      </c>
      <c r="Q919" s="14">
        <f t="shared" ca="1" si="344"/>
        <v>0.84303899999999998</v>
      </c>
      <c r="R919" s="20">
        <f t="shared" si="348"/>
        <v>0</v>
      </c>
      <c r="S919" s="14">
        <f t="shared" si="345"/>
        <v>0</v>
      </c>
      <c r="T919" s="4" t="str">
        <f t="shared" si="346"/>
        <v>A+J=</v>
      </c>
      <c r="U919" s="29">
        <f t="shared" si="347"/>
        <v>46233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67">
        <f t="shared" si="351"/>
        <v>46216</v>
      </c>
      <c r="B920" s="68" t="str">
        <f t="shared" ca="1" si="332"/>
        <v>n.d</v>
      </c>
      <c r="C920" s="14">
        <f t="shared" si="333"/>
        <v>1000</v>
      </c>
      <c r="D920" s="58">
        <f t="shared" si="349"/>
        <v>46211</v>
      </c>
      <c r="E920" s="57">
        <f ca="1">IF(D920&lt;$B$1,VLOOKUP(D920,[1]DI!$A$4:$B$15000,2,FALSE),0)</f>
        <v>0</v>
      </c>
      <c r="F920" s="14">
        <f t="shared" ca="1" si="334"/>
        <v>1</v>
      </c>
      <c r="G920" s="70">
        <f t="shared" ca="1" si="335"/>
        <v>1.30934010340701</v>
      </c>
      <c r="H920" s="70">
        <f t="shared" ca="1" si="336"/>
        <v>1.30934010340701</v>
      </c>
      <c r="I920" s="14">
        <f t="shared" ca="1" si="337"/>
        <v>1</v>
      </c>
      <c r="J920" s="13">
        <f t="shared" si="350"/>
        <v>2.69E-2</v>
      </c>
      <c r="K920" s="29">
        <f t="shared" si="338"/>
        <v>46203</v>
      </c>
      <c r="L920" s="2">
        <f t="shared" si="339"/>
        <v>9</v>
      </c>
      <c r="M920" s="17">
        <f t="shared" si="340"/>
        <v>9</v>
      </c>
      <c r="N920" s="12">
        <f t="shared" si="341"/>
        <v>1.0009484689999999</v>
      </c>
      <c r="O920" s="12">
        <f t="shared" ca="1" si="342"/>
        <v>1.0009484689999999</v>
      </c>
      <c r="P920" s="17">
        <f t="shared" si="343"/>
        <v>0</v>
      </c>
      <c r="Q920" s="14">
        <f t="shared" ca="1" si="344"/>
        <v>0.94846898999999996</v>
      </c>
      <c r="R920" s="20">
        <f t="shared" si="348"/>
        <v>0</v>
      </c>
      <c r="S920" s="14">
        <f t="shared" si="345"/>
        <v>0</v>
      </c>
      <c r="T920" s="4" t="str">
        <f t="shared" si="346"/>
        <v>A+J=</v>
      </c>
      <c r="U920" s="29">
        <f t="shared" si="347"/>
        <v>46233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67">
        <f t="shared" si="351"/>
        <v>46217</v>
      </c>
      <c r="B921" s="68" t="str">
        <f t="shared" ca="1" si="332"/>
        <v>n.d</v>
      </c>
      <c r="C921" s="14">
        <f t="shared" si="333"/>
        <v>1000</v>
      </c>
      <c r="D921" s="58">
        <f t="shared" si="349"/>
        <v>46212</v>
      </c>
      <c r="E921" s="57">
        <f ca="1">IF(D921&lt;$B$1,VLOOKUP(D921,[1]DI!$A$4:$B$15000,2,FALSE),0)</f>
        <v>0</v>
      </c>
      <c r="F921" s="14">
        <f t="shared" ca="1" si="334"/>
        <v>1</v>
      </c>
      <c r="G921" s="70">
        <f t="shared" ca="1" si="335"/>
        <v>1.30934010340701</v>
      </c>
      <c r="H921" s="70">
        <f t="shared" ca="1" si="336"/>
        <v>1.30934010340701</v>
      </c>
      <c r="I921" s="14">
        <f t="shared" ca="1" si="337"/>
        <v>1</v>
      </c>
      <c r="J921" s="13">
        <f t="shared" si="350"/>
        <v>2.69E-2</v>
      </c>
      <c r="K921" s="29">
        <f t="shared" si="338"/>
        <v>46203</v>
      </c>
      <c r="L921" s="2">
        <f t="shared" si="339"/>
        <v>10</v>
      </c>
      <c r="M921" s="17">
        <f t="shared" si="340"/>
        <v>10</v>
      </c>
      <c r="N921" s="12">
        <f t="shared" si="341"/>
        <v>1.00105391</v>
      </c>
      <c r="O921" s="12">
        <f t="shared" ca="1" si="342"/>
        <v>1.00105391</v>
      </c>
      <c r="P921" s="17">
        <f t="shared" si="343"/>
        <v>0</v>
      </c>
      <c r="Q921" s="14">
        <f t="shared" ca="1" si="344"/>
        <v>1.05390999</v>
      </c>
      <c r="R921" s="20">
        <f t="shared" si="348"/>
        <v>0</v>
      </c>
      <c r="S921" s="14">
        <f t="shared" si="345"/>
        <v>0</v>
      </c>
      <c r="T921" s="4" t="str">
        <f t="shared" si="346"/>
        <v>A+J=</v>
      </c>
      <c r="U921" s="29">
        <f t="shared" si="347"/>
        <v>46233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67">
        <f t="shared" si="351"/>
        <v>46218</v>
      </c>
      <c r="B922" s="68" t="str">
        <f t="shared" ca="1" si="332"/>
        <v>n.d</v>
      </c>
      <c r="C922" s="14">
        <f t="shared" si="333"/>
        <v>1000</v>
      </c>
      <c r="D922" s="58">
        <f t="shared" si="349"/>
        <v>46213</v>
      </c>
      <c r="E922" s="57">
        <f ca="1">IF(D922&lt;$B$1,VLOOKUP(D922,[1]DI!$A$4:$B$15000,2,FALSE),0)</f>
        <v>0</v>
      </c>
      <c r="F922" s="14">
        <f t="shared" ca="1" si="334"/>
        <v>1</v>
      </c>
      <c r="G922" s="70">
        <f t="shared" ca="1" si="335"/>
        <v>1.30934010340701</v>
      </c>
      <c r="H922" s="70">
        <f t="shared" ca="1" si="336"/>
        <v>1.30934010340701</v>
      </c>
      <c r="I922" s="14">
        <f t="shared" ca="1" si="337"/>
        <v>1</v>
      </c>
      <c r="J922" s="13">
        <f t="shared" si="350"/>
        <v>2.69E-2</v>
      </c>
      <c r="K922" s="29">
        <f t="shared" si="338"/>
        <v>46203</v>
      </c>
      <c r="L922" s="2">
        <f t="shared" si="339"/>
        <v>11</v>
      </c>
      <c r="M922" s="17">
        <f t="shared" si="340"/>
        <v>11</v>
      </c>
      <c r="N922" s="12">
        <f t="shared" si="341"/>
        <v>1.0011593620000001</v>
      </c>
      <c r="O922" s="12">
        <f t="shared" ca="1" si="342"/>
        <v>1.0011593620000001</v>
      </c>
      <c r="P922" s="17">
        <f t="shared" si="343"/>
        <v>0</v>
      </c>
      <c r="Q922" s="14">
        <f t="shared" ca="1" si="344"/>
        <v>1.159362</v>
      </c>
      <c r="R922" s="20">
        <f t="shared" si="348"/>
        <v>0</v>
      </c>
      <c r="S922" s="14">
        <f t="shared" si="345"/>
        <v>0</v>
      </c>
      <c r="T922" s="4" t="str">
        <f t="shared" si="346"/>
        <v>A+J=</v>
      </c>
      <c r="U922" s="29">
        <f t="shared" si="347"/>
        <v>46233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67">
        <f t="shared" si="351"/>
        <v>46219</v>
      </c>
      <c r="B923" s="68" t="str">
        <f t="shared" ca="1" si="332"/>
        <v>n.d</v>
      </c>
      <c r="C923" s="14">
        <f t="shared" si="333"/>
        <v>1000</v>
      </c>
      <c r="D923" s="58">
        <f t="shared" si="349"/>
        <v>46216</v>
      </c>
      <c r="E923" s="57">
        <f ca="1">IF(D923&lt;$B$1,VLOOKUP(D923,[1]DI!$A$4:$B$15000,2,FALSE),0)</f>
        <v>0</v>
      </c>
      <c r="F923" s="14">
        <f t="shared" ca="1" si="334"/>
        <v>1</v>
      </c>
      <c r="G923" s="70">
        <f t="shared" ca="1" si="335"/>
        <v>1.30934010340701</v>
      </c>
      <c r="H923" s="70">
        <f t="shared" ca="1" si="336"/>
        <v>1.30934010340701</v>
      </c>
      <c r="I923" s="14">
        <f t="shared" ca="1" si="337"/>
        <v>1</v>
      </c>
      <c r="J923" s="13">
        <f t="shared" si="350"/>
        <v>2.69E-2</v>
      </c>
      <c r="K923" s="29">
        <f t="shared" si="338"/>
        <v>46203</v>
      </c>
      <c r="L923" s="2">
        <f t="shared" si="339"/>
        <v>12</v>
      </c>
      <c r="M923" s="17">
        <f t="shared" si="340"/>
        <v>12</v>
      </c>
      <c r="N923" s="12">
        <f t="shared" si="341"/>
        <v>1.0012648260000001</v>
      </c>
      <c r="O923" s="12">
        <f t="shared" ca="1" si="342"/>
        <v>1.0012648260000001</v>
      </c>
      <c r="P923" s="17">
        <f t="shared" si="343"/>
        <v>0</v>
      </c>
      <c r="Q923" s="14">
        <f t="shared" ca="1" si="344"/>
        <v>1.264826</v>
      </c>
      <c r="R923" s="20">
        <f t="shared" si="348"/>
        <v>0</v>
      </c>
      <c r="S923" s="14">
        <f t="shared" si="345"/>
        <v>0</v>
      </c>
      <c r="T923" s="4" t="str">
        <f t="shared" si="346"/>
        <v>A+J=</v>
      </c>
      <c r="U923" s="29">
        <f t="shared" si="347"/>
        <v>46233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67">
        <f t="shared" si="351"/>
        <v>46220</v>
      </c>
      <c r="B924" s="68" t="str">
        <f t="shared" ca="1" si="332"/>
        <v>n.d</v>
      </c>
      <c r="C924" s="14">
        <f t="shared" si="333"/>
        <v>1000</v>
      </c>
      <c r="D924" s="58">
        <f t="shared" si="349"/>
        <v>46217</v>
      </c>
      <c r="E924" s="57">
        <f ca="1">IF(D924&lt;$B$1,VLOOKUP(D924,[1]DI!$A$4:$B$15000,2,FALSE),0)</f>
        <v>0</v>
      </c>
      <c r="F924" s="14">
        <f t="shared" ca="1" si="334"/>
        <v>1</v>
      </c>
      <c r="G924" s="70">
        <f t="shared" ca="1" si="335"/>
        <v>1.30934010340701</v>
      </c>
      <c r="H924" s="70">
        <f t="shared" ca="1" si="336"/>
        <v>1.30934010340701</v>
      </c>
      <c r="I924" s="14">
        <f t="shared" ca="1" si="337"/>
        <v>1</v>
      </c>
      <c r="J924" s="13">
        <f t="shared" si="350"/>
        <v>2.69E-2</v>
      </c>
      <c r="K924" s="29">
        <f t="shared" si="338"/>
        <v>46203</v>
      </c>
      <c r="L924" s="2">
        <f t="shared" si="339"/>
        <v>13</v>
      </c>
      <c r="M924" s="17">
        <f t="shared" si="340"/>
        <v>13</v>
      </c>
      <c r="N924" s="12">
        <f t="shared" si="341"/>
        <v>1.0013703</v>
      </c>
      <c r="O924" s="12">
        <f t="shared" ca="1" si="342"/>
        <v>1.0013703</v>
      </c>
      <c r="P924" s="17">
        <f t="shared" si="343"/>
        <v>0</v>
      </c>
      <c r="Q924" s="14">
        <f t="shared" ca="1" si="344"/>
        <v>1.3703000000000001</v>
      </c>
      <c r="R924" s="20">
        <f t="shared" si="348"/>
        <v>0</v>
      </c>
      <c r="S924" s="14">
        <f t="shared" si="345"/>
        <v>0</v>
      </c>
      <c r="T924" s="4" t="str">
        <f t="shared" si="346"/>
        <v>A+J=</v>
      </c>
      <c r="U924" s="29">
        <f t="shared" si="347"/>
        <v>46233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67">
        <f t="shared" si="351"/>
        <v>46223</v>
      </c>
      <c r="B925" s="68" t="str">
        <f t="shared" ca="1" si="332"/>
        <v>n.d</v>
      </c>
      <c r="C925" s="14">
        <f t="shared" si="333"/>
        <v>1000</v>
      </c>
      <c r="D925" s="58">
        <f t="shared" si="349"/>
        <v>46218</v>
      </c>
      <c r="E925" s="57">
        <f ca="1">IF(D925&lt;$B$1,VLOOKUP(D925,[1]DI!$A$4:$B$15000,2,FALSE),0)</f>
        <v>0</v>
      </c>
      <c r="F925" s="14">
        <f t="shared" ca="1" si="334"/>
        <v>1</v>
      </c>
      <c r="G925" s="70">
        <f t="shared" ca="1" si="335"/>
        <v>1.30934010340701</v>
      </c>
      <c r="H925" s="70">
        <f t="shared" ca="1" si="336"/>
        <v>1.30934010340701</v>
      </c>
      <c r="I925" s="14">
        <f t="shared" ca="1" si="337"/>
        <v>1</v>
      </c>
      <c r="J925" s="13">
        <f t="shared" si="350"/>
        <v>2.69E-2</v>
      </c>
      <c r="K925" s="29">
        <f t="shared" si="338"/>
        <v>46203</v>
      </c>
      <c r="L925" s="2">
        <f t="shared" si="339"/>
        <v>14</v>
      </c>
      <c r="M925" s="17">
        <f t="shared" si="340"/>
        <v>14</v>
      </c>
      <c r="N925" s="12">
        <f t="shared" si="341"/>
        <v>1.001475785</v>
      </c>
      <c r="O925" s="12">
        <f t="shared" ca="1" si="342"/>
        <v>1.001475785</v>
      </c>
      <c r="P925" s="17">
        <f t="shared" si="343"/>
        <v>0</v>
      </c>
      <c r="Q925" s="14">
        <f t="shared" ca="1" si="344"/>
        <v>1.4757849999999999</v>
      </c>
      <c r="R925" s="20">
        <f t="shared" si="348"/>
        <v>0</v>
      </c>
      <c r="S925" s="14">
        <f t="shared" si="345"/>
        <v>0</v>
      </c>
      <c r="T925" s="4" t="str">
        <f t="shared" si="346"/>
        <v>A+J=</v>
      </c>
      <c r="U925" s="29">
        <f t="shared" si="347"/>
        <v>46233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67">
        <f t="shared" si="351"/>
        <v>46224</v>
      </c>
      <c r="B926" s="68" t="str">
        <f t="shared" ca="1" si="332"/>
        <v>n.d</v>
      </c>
      <c r="C926" s="14">
        <f t="shared" si="333"/>
        <v>1000</v>
      </c>
      <c r="D926" s="58">
        <f t="shared" si="349"/>
        <v>46219</v>
      </c>
      <c r="E926" s="57">
        <f ca="1">IF(D926&lt;$B$1,VLOOKUP(D926,[1]DI!$A$4:$B$15000,2,FALSE),0)</f>
        <v>0</v>
      </c>
      <c r="F926" s="14">
        <f t="shared" ca="1" si="334"/>
        <v>1</v>
      </c>
      <c r="G926" s="70">
        <f t="shared" ca="1" si="335"/>
        <v>1.30934010340701</v>
      </c>
      <c r="H926" s="70">
        <f t="shared" ca="1" si="336"/>
        <v>1.30934010340701</v>
      </c>
      <c r="I926" s="14">
        <f t="shared" ca="1" si="337"/>
        <v>1</v>
      </c>
      <c r="J926" s="13">
        <f t="shared" si="350"/>
        <v>2.69E-2</v>
      </c>
      <c r="K926" s="29">
        <f t="shared" si="338"/>
        <v>46203</v>
      </c>
      <c r="L926" s="2">
        <f t="shared" si="339"/>
        <v>15</v>
      </c>
      <c r="M926" s="17">
        <f t="shared" si="340"/>
        <v>15</v>
      </c>
      <c r="N926" s="12">
        <f t="shared" si="341"/>
        <v>1.0015812820000001</v>
      </c>
      <c r="O926" s="12">
        <f t="shared" ca="1" si="342"/>
        <v>1.0015812820000001</v>
      </c>
      <c r="P926" s="17">
        <f t="shared" si="343"/>
        <v>0</v>
      </c>
      <c r="Q926" s="14">
        <f t="shared" ca="1" si="344"/>
        <v>1.5812820000000001</v>
      </c>
      <c r="R926" s="20">
        <f t="shared" si="348"/>
        <v>0</v>
      </c>
      <c r="S926" s="14">
        <f t="shared" si="345"/>
        <v>0</v>
      </c>
      <c r="T926" s="4" t="str">
        <f t="shared" si="346"/>
        <v>A+J=</v>
      </c>
      <c r="U926" s="29">
        <f t="shared" si="347"/>
        <v>46233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67">
        <f t="shared" si="351"/>
        <v>46225</v>
      </c>
      <c r="B927" s="68" t="str">
        <f t="shared" ca="1" si="332"/>
        <v>n.d</v>
      </c>
      <c r="C927" s="14">
        <f t="shared" si="333"/>
        <v>1000</v>
      </c>
      <c r="D927" s="58">
        <f t="shared" si="349"/>
        <v>46220</v>
      </c>
      <c r="E927" s="57">
        <f ca="1">IF(D927&lt;$B$1,VLOOKUP(D927,[1]DI!$A$4:$B$15000,2,FALSE),0)</f>
        <v>0</v>
      </c>
      <c r="F927" s="14">
        <f t="shared" ca="1" si="334"/>
        <v>1</v>
      </c>
      <c r="G927" s="70">
        <f t="shared" ca="1" si="335"/>
        <v>1.30934010340701</v>
      </c>
      <c r="H927" s="70">
        <f t="shared" ca="1" si="336"/>
        <v>1.30934010340701</v>
      </c>
      <c r="I927" s="14">
        <f t="shared" ca="1" si="337"/>
        <v>1</v>
      </c>
      <c r="J927" s="13">
        <f t="shared" si="350"/>
        <v>2.69E-2</v>
      </c>
      <c r="K927" s="29">
        <f t="shared" si="338"/>
        <v>46203</v>
      </c>
      <c r="L927" s="2">
        <f t="shared" si="339"/>
        <v>16</v>
      </c>
      <c r="M927" s="17">
        <f t="shared" si="340"/>
        <v>16</v>
      </c>
      <c r="N927" s="12">
        <f t="shared" si="341"/>
        <v>1.0016867899999999</v>
      </c>
      <c r="O927" s="12">
        <f t="shared" ca="1" si="342"/>
        <v>1.0016867899999999</v>
      </c>
      <c r="P927" s="17">
        <f t="shared" si="343"/>
        <v>0</v>
      </c>
      <c r="Q927" s="14">
        <f t="shared" ca="1" si="344"/>
        <v>1.6867899900000001</v>
      </c>
      <c r="R927" s="20">
        <f t="shared" si="348"/>
        <v>0</v>
      </c>
      <c r="S927" s="14">
        <f t="shared" si="345"/>
        <v>0</v>
      </c>
      <c r="T927" s="4" t="str">
        <f t="shared" si="346"/>
        <v>A+J=</v>
      </c>
      <c r="U927" s="29">
        <f t="shared" si="347"/>
        <v>46233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67">
        <f t="shared" si="351"/>
        <v>46226</v>
      </c>
      <c r="B928" s="68" t="str">
        <f t="shared" ca="1" si="332"/>
        <v>n.d</v>
      </c>
      <c r="C928" s="14">
        <f t="shared" si="333"/>
        <v>1000</v>
      </c>
      <c r="D928" s="58">
        <f t="shared" si="349"/>
        <v>46223</v>
      </c>
      <c r="E928" s="57">
        <f ca="1">IF(D928&lt;$B$1,VLOOKUP(D928,[1]DI!$A$4:$B$15000,2,FALSE),0)</f>
        <v>0</v>
      </c>
      <c r="F928" s="14">
        <f t="shared" ca="1" si="334"/>
        <v>1</v>
      </c>
      <c r="G928" s="70">
        <f t="shared" ca="1" si="335"/>
        <v>1.30934010340701</v>
      </c>
      <c r="H928" s="70">
        <f t="shared" ca="1" si="336"/>
        <v>1.30934010340701</v>
      </c>
      <c r="I928" s="14">
        <f t="shared" ca="1" si="337"/>
        <v>1</v>
      </c>
      <c r="J928" s="13">
        <f t="shared" si="350"/>
        <v>2.69E-2</v>
      </c>
      <c r="K928" s="29">
        <f t="shared" si="338"/>
        <v>46203</v>
      </c>
      <c r="L928" s="2">
        <f t="shared" si="339"/>
        <v>17</v>
      </c>
      <c r="M928" s="17">
        <f t="shared" si="340"/>
        <v>17</v>
      </c>
      <c r="N928" s="12">
        <f t="shared" si="341"/>
        <v>1.001792308</v>
      </c>
      <c r="O928" s="12">
        <f t="shared" ca="1" si="342"/>
        <v>1.001792308</v>
      </c>
      <c r="P928" s="17">
        <f t="shared" si="343"/>
        <v>0</v>
      </c>
      <c r="Q928" s="14">
        <f t="shared" ca="1" si="344"/>
        <v>1.7923079900000001</v>
      </c>
      <c r="R928" s="20">
        <f t="shared" si="348"/>
        <v>0</v>
      </c>
      <c r="S928" s="14">
        <f t="shared" si="345"/>
        <v>0</v>
      </c>
      <c r="T928" s="4" t="str">
        <f t="shared" si="346"/>
        <v>A+J=</v>
      </c>
      <c r="U928" s="29">
        <f t="shared" si="347"/>
        <v>46233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67">
        <f t="shared" si="351"/>
        <v>46227</v>
      </c>
      <c r="B929" s="68" t="str">
        <f t="shared" ca="1" si="332"/>
        <v>n.d</v>
      </c>
      <c r="C929" s="14">
        <f t="shared" si="333"/>
        <v>1000</v>
      </c>
      <c r="D929" s="58">
        <f t="shared" si="349"/>
        <v>46224</v>
      </c>
      <c r="E929" s="57">
        <f ca="1">IF(D929&lt;$B$1,VLOOKUP(D929,[1]DI!$A$4:$B$15000,2,FALSE),0)</f>
        <v>0</v>
      </c>
      <c r="F929" s="14">
        <f t="shared" ca="1" si="334"/>
        <v>1</v>
      </c>
      <c r="G929" s="70">
        <f t="shared" ca="1" si="335"/>
        <v>1.30934010340701</v>
      </c>
      <c r="H929" s="70">
        <f t="shared" ca="1" si="336"/>
        <v>1.30934010340701</v>
      </c>
      <c r="I929" s="14">
        <f t="shared" ca="1" si="337"/>
        <v>1</v>
      </c>
      <c r="J929" s="13">
        <f t="shared" si="350"/>
        <v>2.69E-2</v>
      </c>
      <c r="K929" s="29">
        <f t="shared" si="338"/>
        <v>46203</v>
      </c>
      <c r="L929" s="2">
        <f t="shared" si="339"/>
        <v>18</v>
      </c>
      <c r="M929" s="17">
        <f t="shared" si="340"/>
        <v>18</v>
      </c>
      <c r="N929" s="12">
        <f t="shared" si="341"/>
        <v>1.0018978380000001</v>
      </c>
      <c r="O929" s="12">
        <f t="shared" ca="1" si="342"/>
        <v>1.0018978380000001</v>
      </c>
      <c r="P929" s="17">
        <f t="shared" si="343"/>
        <v>0</v>
      </c>
      <c r="Q929" s="14">
        <f t="shared" ca="1" si="344"/>
        <v>1.8978379999999999</v>
      </c>
      <c r="R929" s="20">
        <f t="shared" si="348"/>
        <v>0</v>
      </c>
      <c r="S929" s="14">
        <f t="shared" si="345"/>
        <v>0</v>
      </c>
      <c r="T929" s="4" t="str">
        <f t="shared" si="346"/>
        <v>A+J=</v>
      </c>
      <c r="U929" s="29">
        <f t="shared" si="347"/>
        <v>46233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67">
        <f t="shared" si="351"/>
        <v>46230</v>
      </c>
      <c r="B930" s="68" t="str">
        <f t="shared" ca="1" si="332"/>
        <v>n.d</v>
      </c>
      <c r="C930" s="14">
        <f t="shared" si="333"/>
        <v>1000</v>
      </c>
      <c r="D930" s="58">
        <f t="shared" si="349"/>
        <v>46225</v>
      </c>
      <c r="E930" s="57">
        <f ca="1">IF(D930&lt;$B$1,VLOOKUP(D930,[1]DI!$A$4:$B$15000,2,FALSE),0)</f>
        <v>0</v>
      </c>
      <c r="F930" s="14">
        <f t="shared" ca="1" si="334"/>
        <v>1</v>
      </c>
      <c r="G930" s="70">
        <f t="shared" ca="1" si="335"/>
        <v>1.30934010340701</v>
      </c>
      <c r="H930" s="70">
        <f t="shared" ca="1" si="336"/>
        <v>1.30934010340701</v>
      </c>
      <c r="I930" s="14">
        <f t="shared" ca="1" si="337"/>
        <v>1</v>
      </c>
      <c r="J930" s="13">
        <f t="shared" si="350"/>
        <v>2.69E-2</v>
      </c>
      <c r="K930" s="29">
        <f t="shared" si="338"/>
        <v>46203</v>
      </c>
      <c r="L930" s="2">
        <f t="shared" si="339"/>
        <v>19</v>
      </c>
      <c r="M930" s="17">
        <f t="shared" si="340"/>
        <v>19</v>
      </c>
      <c r="N930" s="12">
        <f t="shared" si="341"/>
        <v>1.002003379</v>
      </c>
      <c r="O930" s="12">
        <f t="shared" ca="1" si="342"/>
        <v>1.002003379</v>
      </c>
      <c r="P930" s="17">
        <f t="shared" si="343"/>
        <v>0</v>
      </c>
      <c r="Q930" s="14">
        <f t="shared" ca="1" si="344"/>
        <v>2.0033789999999998</v>
      </c>
      <c r="R930" s="20">
        <f t="shared" si="348"/>
        <v>0</v>
      </c>
      <c r="S930" s="14">
        <f t="shared" si="345"/>
        <v>0</v>
      </c>
      <c r="T930" s="4" t="str">
        <f t="shared" si="346"/>
        <v>A+J=</v>
      </c>
      <c r="U930" s="29">
        <f t="shared" si="347"/>
        <v>46233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67">
        <f t="shared" si="351"/>
        <v>46231</v>
      </c>
      <c r="B931" s="68" t="str">
        <f t="shared" ca="1" si="332"/>
        <v>n.d</v>
      </c>
      <c r="C931" s="14">
        <f t="shared" si="333"/>
        <v>1000</v>
      </c>
      <c r="D931" s="58">
        <f t="shared" si="349"/>
        <v>46226</v>
      </c>
      <c r="E931" s="57">
        <f ca="1">IF(D931&lt;$B$1,VLOOKUP(D931,[1]DI!$A$4:$B$15000,2,FALSE),0)</f>
        <v>0</v>
      </c>
      <c r="F931" s="14">
        <f t="shared" ca="1" si="334"/>
        <v>1</v>
      </c>
      <c r="G931" s="70">
        <f t="shared" ca="1" si="335"/>
        <v>1.30934010340701</v>
      </c>
      <c r="H931" s="70">
        <f t="shared" ca="1" si="336"/>
        <v>1.30934010340701</v>
      </c>
      <c r="I931" s="14">
        <f t="shared" ca="1" si="337"/>
        <v>1</v>
      </c>
      <c r="J931" s="13">
        <f t="shared" si="350"/>
        <v>2.69E-2</v>
      </c>
      <c r="K931" s="29">
        <f t="shared" si="338"/>
        <v>46203</v>
      </c>
      <c r="L931" s="2">
        <f t="shared" si="339"/>
        <v>20</v>
      </c>
      <c r="M931" s="17">
        <f t="shared" si="340"/>
        <v>20</v>
      </c>
      <c r="N931" s="12">
        <f t="shared" si="341"/>
        <v>1.002108931</v>
      </c>
      <c r="O931" s="12">
        <f t="shared" ca="1" si="342"/>
        <v>1.002108931</v>
      </c>
      <c r="P931" s="17">
        <f t="shared" si="343"/>
        <v>0</v>
      </c>
      <c r="Q931" s="14">
        <f t="shared" ca="1" si="344"/>
        <v>2.1089309900000002</v>
      </c>
      <c r="R931" s="20">
        <f t="shared" si="348"/>
        <v>0</v>
      </c>
      <c r="S931" s="14">
        <f t="shared" si="345"/>
        <v>0</v>
      </c>
      <c r="T931" s="4" t="str">
        <f t="shared" si="346"/>
        <v>A+J=</v>
      </c>
      <c r="U931" s="29">
        <f t="shared" si="347"/>
        <v>46233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67">
        <f t="shared" si="351"/>
        <v>46232</v>
      </c>
      <c r="B932" s="68" t="str">
        <f t="shared" ca="1" si="332"/>
        <v>n.d</v>
      </c>
      <c r="C932" s="14">
        <f t="shared" si="333"/>
        <v>1000</v>
      </c>
      <c r="D932" s="58">
        <f t="shared" si="349"/>
        <v>46227</v>
      </c>
      <c r="E932" s="57">
        <f ca="1">IF(D932&lt;$B$1,VLOOKUP(D932,[1]DI!$A$4:$B$15000,2,FALSE),0)</f>
        <v>0</v>
      </c>
      <c r="F932" s="14">
        <f t="shared" ca="1" si="334"/>
        <v>1</v>
      </c>
      <c r="G932" s="70">
        <f t="shared" ca="1" si="335"/>
        <v>1.30934010340701</v>
      </c>
      <c r="H932" s="70">
        <f t="shared" ca="1" si="336"/>
        <v>1.30934010340701</v>
      </c>
      <c r="I932" s="14">
        <f t="shared" ca="1" si="337"/>
        <v>1</v>
      </c>
      <c r="J932" s="13">
        <f t="shared" si="350"/>
        <v>2.69E-2</v>
      </c>
      <c r="K932" s="29">
        <f t="shared" si="338"/>
        <v>46203</v>
      </c>
      <c r="L932" s="2">
        <f t="shared" si="339"/>
        <v>21</v>
      </c>
      <c r="M932" s="17">
        <f t="shared" si="340"/>
        <v>21</v>
      </c>
      <c r="N932" s="12">
        <f t="shared" si="341"/>
        <v>1.002214495</v>
      </c>
      <c r="O932" s="12">
        <f t="shared" ca="1" si="342"/>
        <v>1.002214495</v>
      </c>
      <c r="P932" s="17">
        <f t="shared" si="343"/>
        <v>0</v>
      </c>
      <c r="Q932" s="14">
        <f t="shared" ca="1" si="344"/>
        <v>2.2144949999999999</v>
      </c>
      <c r="R932" s="20">
        <f t="shared" si="348"/>
        <v>0</v>
      </c>
      <c r="S932" s="14">
        <f t="shared" si="345"/>
        <v>0</v>
      </c>
      <c r="T932" s="4" t="str">
        <f t="shared" si="346"/>
        <v>A+J=</v>
      </c>
      <c r="U932" s="29">
        <f t="shared" si="347"/>
        <v>46233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67">
        <f t="shared" si="351"/>
        <v>46233</v>
      </c>
      <c r="B933" s="68" t="str">
        <f t="shared" ca="1" si="332"/>
        <v>n.d</v>
      </c>
      <c r="C933" s="14">
        <f t="shared" si="333"/>
        <v>1000</v>
      </c>
      <c r="D933" s="58">
        <f t="shared" si="349"/>
        <v>46230</v>
      </c>
      <c r="E933" s="57">
        <f ca="1">IF(D933&lt;$B$1,VLOOKUP(D933,[1]DI!$A$4:$B$15000,2,FALSE),0)</f>
        <v>0</v>
      </c>
      <c r="F933" s="14">
        <f t="shared" ca="1" si="334"/>
        <v>1</v>
      </c>
      <c r="G933" s="70">
        <f t="shared" ca="1" si="335"/>
        <v>1.30934010340701</v>
      </c>
      <c r="H933" s="70">
        <f t="shared" ca="1" si="336"/>
        <v>1.30934010340701</v>
      </c>
      <c r="I933" s="14">
        <f t="shared" ca="1" si="337"/>
        <v>1</v>
      </c>
      <c r="J933" s="13">
        <f t="shared" si="350"/>
        <v>2.69E-2</v>
      </c>
      <c r="K933" s="29">
        <f t="shared" si="338"/>
        <v>46203</v>
      </c>
      <c r="L933" s="2">
        <f t="shared" si="339"/>
        <v>22</v>
      </c>
      <c r="M933" s="17">
        <f t="shared" si="340"/>
        <v>22</v>
      </c>
      <c r="N933" s="12">
        <f t="shared" si="341"/>
        <v>1.002320069</v>
      </c>
      <c r="O933" s="12">
        <f t="shared" ca="1" si="342"/>
        <v>1.002320069</v>
      </c>
      <c r="P933" s="17">
        <f t="shared" si="343"/>
        <v>20</v>
      </c>
      <c r="Q933" s="14">
        <f t="shared" ca="1" si="344"/>
        <v>2.3200690000000002</v>
      </c>
      <c r="R933" s="20">
        <f t="shared" si="348"/>
        <v>0</v>
      </c>
      <c r="S933" s="14">
        <f t="shared" si="345"/>
        <v>0</v>
      </c>
      <c r="T933" s="4" t="str">
        <f t="shared" si="346"/>
        <v>A+J=</v>
      </c>
      <c r="U933" s="29">
        <f t="shared" si="347"/>
        <v>46233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67">
        <f t="shared" si="351"/>
        <v>46234</v>
      </c>
      <c r="B934" s="68" t="str">
        <f t="shared" ca="1" si="332"/>
        <v>n.d</v>
      </c>
      <c r="C934" s="14">
        <f t="shared" si="333"/>
        <v>1000</v>
      </c>
      <c r="D934" s="58">
        <f t="shared" si="349"/>
        <v>46231</v>
      </c>
      <c r="E934" s="57">
        <f ca="1">IF(D934&lt;$B$1,VLOOKUP(D934,[1]DI!$A$4:$B$15000,2,FALSE),0)</f>
        <v>0</v>
      </c>
      <c r="F934" s="14">
        <f t="shared" ca="1" si="334"/>
        <v>1</v>
      </c>
      <c r="G934" s="70">
        <f t="shared" ca="1" si="335"/>
        <v>1.30934010340701</v>
      </c>
      <c r="H934" s="70">
        <f t="shared" ca="1" si="336"/>
        <v>1.30934010340701</v>
      </c>
      <c r="I934" s="14">
        <f t="shared" ca="1" si="337"/>
        <v>1</v>
      </c>
      <c r="J934" s="13">
        <f t="shared" si="350"/>
        <v>2.69E-2</v>
      </c>
      <c r="K934" s="29">
        <f t="shared" si="338"/>
        <v>46233</v>
      </c>
      <c r="L934" s="2">
        <f t="shared" si="339"/>
        <v>1</v>
      </c>
      <c r="M934" s="17">
        <f t="shared" si="340"/>
        <v>1</v>
      </c>
      <c r="N934" s="12">
        <f t="shared" si="341"/>
        <v>1.000105341</v>
      </c>
      <c r="O934" s="12">
        <f t="shared" ca="1" si="342"/>
        <v>1.000105341</v>
      </c>
      <c r="P934" s="17">
        <f t="shared" si="343"/>
        <v>0</v>
      </c>
      <c r="Q934" s="14">
        <f t="shared" ca="1" si="344"/>
        <v>0.105341</v>
      </c>
      <c r="R934" s="20">
        <f t="shared" si="348"/>
        <v>0</v>
      </c>
      <c r="S934" s="14">
        <f t="shared" si="345"/>
        <v>0</v>
      </c>
      <c r="T934" s="4" t="str">
        <f t="shared" si="346"/>
        <v>A+J=</v>
      </c>
      <c r="U934" s="29">
        <f t="shared" si="347"/>
        <v>46265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67">
        <f t="shared" si="351"/>
        <v>46237</v>
      </c>
      <c r="B935" s="68" t="str">
        <f t="shared" ca="1" si="332"/>
        <v>n.d</v>
      </c>
      <c r="C935" s="14">
        <f t="shared" si="333"/>
        <v>1000</v>
      </c>
      <c r="D935" s="58">
        <f t="shared" si="349"/>
        <v>46232</v>
      </c>
      <c r="E935" s="57">
        <f ca="1">IF(D935&lt;$B$1,VLOOKUP(D935,[1]DI!$A$4:$B$15000,2,FALSE),0)</f>
        <v>0</v>
      </c>
      <c r="F935" s="14">
        <f t="shared" ca="1" si="334"/>
        <v>1</v>
      </c>
      <c r="G935" s="70">
        <f t="shared" ca="1" si="335"/>
        <v>1.30934010340701</v>
      </c>
      <c r="H935" s="70">
        <f t="shared" ca="1" si="336"/>
        <v>1.30934010340701</v>
      </c>
      <c r="I935" s="14">
        <f t="shared" ca="1" si="337"/>
        <v>1</v>
      </c>
      <c r="J935" s="13">
        <f t="shared" si="350"/>
        <v>2.69E-2</v>
      </c>
      <c r="K935" s="29">
        <f t="shared" si="338"/>
        <v>46233</v>
      </c>
      <c r="L935" s="2">
        <f t="shared" si="339"/>
        <v>2</v>
      </c>
      <c r="M935" s="17">
        <f t="shared" si="340"/>
        <v>2</v>
      </c>
      <c r="N935" s="12">
        <f t="shared" si="341"/>
        <v>1.0002106930000001</v>
      </c>
      <c r="O935" s="12">
        <f t="shared" ca="1" si="342"/>
        <v>1.0002106930000001</v>
      </c>
      <c r="P935" s="17">
        <f t="shared" si="343"/>
        <v>0</v>
      </c>
      <c r="Q935" s="14">
        <f t="shared" ca="1" si="344"/>
        <v>0.21069299999999999</v>
      </c>
      <c r="R935" s="20">
        <f t="shared" si="348"/>
        <v>0</v>
      </c>
      <c r="S935" s="14">
        <f t="shared" si="345"/>
        <v>0</v>
      </c>
      <c r="T935" s="4" t="str">
        <f t="shared" si="346"/>
        <v>A+J=</v>
      </c>
      <c r="U935" s="29">
        <f t="shared" si="347"/>
        <v>46265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67">
        <f t="shared" si="351"/>
        <v>46238</v>
      </c>
      <c r="B936" s="68" t="str">
        <f t="shared" ca="1" si="332"/>
        <v>n.d</v>
      </c>
      <c r="C936" s="14">
        <f t="shared" si="333"/>
        <v>1000</v>
      </c>
      <c r="D936" s="58">
        <f t="shared" si="349"/>
        <v>46233</v>
      </c>
      <c r="E936" s="57">
        <f ca="1">IF(D936&lt;$B$1,VLOOKUP(D936,[1]DI!$A$4:$B$15000,2,FALSE),0)</f>
        <v>0</v>
      </c>
      <c r="F936" s="14">
        <f t="shared" ca="1" si="334"/>
        <v>1</v>
      </c>
      <c r="G936" s="70">
        <f t="shared" ca="1" si="335"/>
        <v>1.30934010340701</v>
      </c>
      <c r="H936" s="70">
        <f t="shared" ca="1" si="336"/>
        <v>1.30934010340701</v>
      </c>
      <c r="I936" s="14">
        <f t="shared" ca="1" si="337"/>
        <v>1</v>
      </c>
      <c r="J936" s="13">
        <f t="shared" si="350"/>
        <v>2.69E-2</v>
      </c>
      <c r="K936" s="29">
        <f t="shared" si="338"/>
        <v>46233</v>
      </c>
      <c r="L936" s="2">
        <f t="shared" si="339"/>
        <v>3</v>
      </c>
      <c r="M936" s="17">
        <f t="shared" si="340"/>
        <v>3</v>
      </c>
      <c r="N936" s="12">
        <f t="shared" si="341"/>
        <v>1.000316057</v>
      </c>
      <c r="O936" s="12">
        <f t="shared" ca="1" si="342"/>
        <v>1.000316057</v>
      </c>
      <c r="P936" s="17">
        <f t="shared" si="343"/>
        <v>0</v>
      </c>
      <c r="Q936" s="14">
        <f t="shared" ca="1" si="344"/>
        <v>0.31605699999999998</v>
      </c>
      <c r="R936" s="20">
        <f t="shared" si="348"/>
        <v>0</v>
      </c>
      <c r="S936" s="14">
        <f t="shared" si="345"/>
        <v>0</v>
      </c>
      <c r="T936" s="4" t="str">
        <f t="shared" si="346"/>
        <v>A+J=</v>
      </c>
      <c r="U936" s="29">
        <f t="shared" si="347"/>
        <v>46265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67">
        <f t="shared" si="351"/>
        <v>46239</v>
      </c>
      <c r="B937" s="68" t="str">
        <f t="shared" ca="1" si="332"/>
        <v>n.d</v>
      </c>
      <c r="C937" s="14">
        <f t="shared" si="333"/>
        <v>1000</v>
      </c>
      <c r="D937" s="58">
        <f t="shared" si="349"/>
        <v>46234</v>
      </c>
      <c r="E937" s="57">
        <f ca="1">IF(D937&lt;$B$1,VLOOKUP(D937,[1]DI!$A$4:$B$15000,2,FALSE),0)</f>
        <v>0</v>
      </c>
      <c r="F937" s="14">
        <f t="shared" ca="1" si="334"/>
        <v>1</v>
      </c>
      <c r="G937" s="70">
        <f t="shared" ca="1" si="335"/>
        <v>1.30934010340701</v>
      </c>
      <c r="H937" s="70">
        <f t="shared" ca="1" si="336"/>
        <v>1.30934010340701</v>
      </c>
      <c r="I937" s="14">
        <f t="shared" ca="1" si="337"/>
        <v>1</v>
      </c>
      <c r="J937" s="13">
        <f t="shared" si="350"/>
        <v>2.69E-2</v>
      </c>
      <c r="K937" s="29">
        <f t="shared" si="338"/>
        <v>46233</v>
      </c>
      <c r="L937" s="2">
        <f t="shared" si="339"/>
        <v>4</v>
      </c>
      <c r="M937" s="17">
        <f t="shared" si="340"/>
        <v>4</v>
      </c>
      <c r="N937" s="12">
        <f t="shared" si="341"/>
        <v>1.0004214309999999</v>
      </c>
      <c r="O937" s="12">
        <f t="shared" ca="1" si="342"/>
        <v>1.0004214309999999</v>
      </c>
      <c r="P937" s="17">
        <f t="shared" si="343"/>
        <v>0</v>
      </c>
      <c r="Q937" s="14">
        <f t="shared" ca="1" si="344"/>
        <v>0.42143099000000001</v>
      </c>
      <c r="R937" s="20">
        <f t="shared" si="348"/>
        <v>0</v>
      </c>
      <c r="S937" s="14">
        <f t="shared" si="345"/>
        <v>0</v>
      </c>
      <c r="T937" s="4" t="str">
        <f t="shared" si="346"/>
        <v>A+J=</v>
      </c>
      <c r="U937" s="29">
        <f t="shared" si="347"/>
        <v>46265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67">
        <f t="shared" si="351"/>
        <v>46240</v>
      </c>
      <c r="B938" s="68" t="str">
        <f t="shared" ca="1" si="332"/>
        <v>n.d</v>
      </c>
      <c r="C938" s="14">
        <f t="shared" si="333"/>
        <v>1000</v>
      </c>
      <c r="D938" s="58">
        <f t="shared" si="349"/>
        <v>46237</v>
      </c>
      <c r="E938" s="57">
        <f ca="1">IF(D938&lt;$B$1,VLOOKUP(D938,[1]DI!$A$4:$B$15000,2,FALSE),0)</f>
        <v>0</v>
      </c>
      <c r="F938" s="14">
        <f t="shared" ca="1" si="334"/>
        <v>1</v>
      </c>
      <c r="G938" s="70">
        <f t="shared" ca="1" si="335"/>
        <v>1.30934010340701</v>
      </c>
      <c r="H938" s="70">
        <f t="shared" ca="1" si="336"/>
        <v>1.30934010340701</v>
      </c>
      <c r="I938" s="14">
        <f t="shared" ca="1" si="337"/>
        <v>1</v>
      </c>
      <c r="J938" s="13">
        <f t="shared" si="350"/>
        <v>2.69E-2</v>
      </c>
      <c r="K938" s="29">
        <f t="shared" si="338"/>
        <v>46233</v>
      </c>
      <c r="L938" s="2">
        <f t="shared" si="339"/>
        <v>5</v>
      </c>
      <c r="M938" s="17">
        <f t="shared" si="340"/>
        <v>5</v>
      </c>
      <c r="N938" s="12">
        <f t="shared" si="341"/>
        <v>1.000526816</v>
      </c>
      <c r="O938" s="12">
        <f t="shared" ca="1" si="342"/>
        <v>1.000526816</v>
      </c>
      <c r="P938" s="17">
        <f t="shared" si="343"/>
        <v>0</v>
      </c>
      <c r="Q938" s="14">
        <f t="shared" ca="1" si="344"/>
        <v>0.52681599999999995</v>
      </c>
      <c r="R938" s="20">
        <f t="shared" si="348"/>
        <v>0</v>
      </c>
      <c r="S938" s="14">
        <f t="shared" si="345"/>
        <v>0</v>
      </c>
      <c r="T938" s="4" t="str">
        <f t="shared" si="346"/>
        <v>A+J=</v>
      </c>
      <c r="U938" s="29">
        <f t="shared" si="347"/>
        <v>46265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67">
        <f t="shared" si="351"/>
        <v>46241</v>
      </c>
      <c r="B939" s="68" t="str">
        <f t="shared" ca="1" si="332"/>
        <v>n.d</v>
      </c>
      <c r="C939" s="14">
        <f t="shared" si="333"/>
        <v>1000</v>
      </c>
      <c r="D939" s="58">
        <f t="shared" si="349"/>
        <v>46238</v>
      </c>
      <c r="E939" s="57">
        <f ca="1">IF(D939&lt;$B$1,VLOOKUP(D939,[1]DI!$A$4:$B$15000,2,FALSE),0)</f>
        <v>0</v>
      </c>
      <c r="F939" s="14">
        <f t="shared" ca="1" si="334"/>
        <v>1</v>
      </c>
      <c r="G939" s="70">
        <f t="shared" ca="1" si="335"/>
        <v>1.30934010340701</v>
      </c>
      <c r="H939" s="70">
        <f t="shared" ca="1" si="336"/>
        <v>1.30934010340701</v>
      </c>
      <c r="I939" s="14">
        <f t="shared" ca="1" si="337"/>
        <v>1</v>
      </c>
      <c r="J939" s="13">
        <f t="shared" si="350"/>
        <v>2.69E-2</v>
      </c>
      <c r="K939" s="29">
        <f t="shared" si="338"/>
        <v>46233</v>
      </c>
      <c r="L939" s="2">
        <f t="shared" si="339"/>
        <v>6</v>
      </c>
      <c r="M939" s="17">
        <f t="shared" si="340"/>
        <v>6</v>
      </c>
      <c r="N939" s="12">
        <f t="shared" si="341"/>
        <v>1.000632213</v>
      </c>
      <c r="O939" s="12">
        <f t="shared" ca="1" si="342"/>
        <v>1.000632213</v>
      </c>
      <c r="P939" s="17">
        <f t="shared" si="343"/>
        <v>0</v>
      </c>
      <c r="Q939" s="14">
        <f t="shared" ca="1" si="344"/>
        <v>0.63221300000000002</v>
      </c>
      <c r="R939" s="20">
        <f t="shared" si="348"/>
        <v>0</v>
      </c>
      <c r="S939" s="14">
        <f t="shared" si="345"/>
        <v>0</v>
      </c>
      <c r="T939" s="4" t="str">
        <f t="shared" si="346"/>
        <v>A+J=</v>
      </c>
      <c r="U939" s="29">
        <f t="shared" si="347"/>
        <v>46265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67">
        <f t="shared" si="351"/>
        <v>46244</v>
      </c>
      <c r="B940" s="68" t="str">
        <f t="shared" ca="1" si="332"/>
        <v>n.d</v>
      </c>
      <c r="C940" s="14">
        <f t="shared" si="333"/>
        <v>1000</v>
      </c>
      <c r="D940" s="58">
        <f t="shared" si="349"/>
        <v>46239</v>
      </c>
      <c r="E940" s="57">
        <f ca="1">IF(D940&lt;$B$1,VLOOKUP(D940,[1]DI!$A$4:$B$15000,2,FALSE),0)</f>
        <v>0</v>
      </c>
      <c r="F940" s="14">
        <f t="shared" ca="1" si="334"/>
        <v>1</v>
      </c>
      <c r="G940" s="70">
        <f t="shared" ca="1" si="335"/>
        <v>1.30934010340701</v>
      </c>
      <c r="H940" s="70">
        <f t="shared" ca="1" si="336"/>
        <v>1.30934010340701</v>
      </c>
      <c r="I940" s="14">
        <f t="shared" ca="1" si="337"/>
        <v>1</v>
      </c>
      <c r="J940" s="13">
        <f t="shared" si="350"/>
        <v>2.69E-2</v>
      </c>
      <c r="K940" s="29">
        <f t="shared" si="338"/>
        <v>46233</v>
      </c>
      <c r="L940" s="2">
        <f t="shared" si="339"/>
        <v>7</v>
      </c>
      <c r="M940" s="17">
        <f t="shared" si="340"/>
        <v>7</v>
      </c>
      <c r="N940" s="12">
        <f t="shared" si="341"/>
        <v>1.0007376210000001</v>
      </c>
      <c r="O940" s="12">
        <f t="shared" ca="1" si="342"/>
        <v>1.0007376210000001</v>
      </c>
      <c r="P940" s="17">
        <f t="shared" si="343"/>
        <v>0</v>
      </c>
      <c r="Q940" s="14">
        <f t="shared" ca="1" si="344"/>
        <v>0.73762099999999997</v>
      </c>
      <c r="R940" s="20">
        <f t="shared" si="348"/>
        <v>0</v>
      </c>
      <c r="S940" s="14">
        <f t="shared" si="345"/>
        <v>0</v>
      </c>
      <c r="T940" s="4" t="str">
        <f t="shared" si="346"/>
        <v>A+J=</v>
      </c>
      <c r="U940" s="29">
        <f t="shared" si="347"/>
        <v>46265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67">
        <f t="shared" si="351"/>
        <v>46245</v>
      </c>
      <c r="B941" s="68" t="str">
        <f t="shared" ca="1" si="332"/>
        <v>n.d</v>
      </c>
      <c r="C941" s="14">
        <f t="shared" si="333"/>
        <v>1000</v>
      </c>
      <c r="D941" s="58">
        <f t="shared" si="349"/>
        <v>46240</v>
      </c>
      <c r="E941" s="57">
        <f ca="1">IF(D941&lt;$B$1,VLOOKUP(D941,[1]DI!$A$4:$B$15000,2,FALSE),0)</f>
        <v>0</v>
      </c>
      <c r="F941" s="14">
        <f t="shared" ca="1" si="334"/>
        <v>1</v>
      </c>
      <c r="G941" s="70">
        <f t="shared" ca="1" si="335"/>
        <v>1.30934010340701</v>
      </c>
      <c r="H941" s="70">
        <f t="shared" ca="1" si="336"/>
        <v>1.30934010340701</v>
      </c>
      <c r="I941" s="14">
        <f t="shared" ca="1" si="337"/>
        <v>1</v>
      </c>
      <c r="J941" s="13">
        <f t="shared" si="350"/>
        <v>2.69E-2</v>
      </c>
      <c r="K941" s="29">
        <f t="shared" si="338"/>
        <v>46233</v>
      </c>
      <c r="L941" s="2">
        <f t="shared" si="339"/>
        <v>8</v>
      </c>
      <c r="M941" s="17">
        <f t="shared" si="340"/>
        <v>8</v>
      </c>
      <c r="N941" s="12">
        <f t="shared" si="341"/>
        <v>1.000843039</v>
      </c>
      <c r="O941" s="12">
        <f t="shared" ca="1" si="342"/>
        <v>1.000843039</v>
      </c>
      <c r="P941" s="17">
        <f t="shared" si="343"/>
        <v>0</v>
      </c>
      <c r="Q941" s="14">
        <f t="shared" ca="1" si="344"/>
        <v>0.84303899999999998</v>
      </c>
      <c r="R941" s="20">
        <f t="shared" si="348"/>
        <v>0</v>
      </c>
      <c r="S941" s="14">
        <f t="shared" si="345"/>
        <v>0</v>
      </c>
      <c r="T941" s="4" t="str">
        <f t="shared" si="346"/>
        <v>A+J=</v>
      </c>
      <c r="U941" s="29">
        <f t="shared" si="347"/>
        <v>46265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67">
        <f t="shared" si="351"/>
        <v>46246</v>
      </c>
      <c r="B942" s="68" t="str">
        <f t="shared" ca="1" si="332"/>
        <v>n.d</v>
      </c>
      <c r="C942" s="14">
        <f t="shared" si="333"/>
        <v>1000</v>
      </c>
      <c r="D942" s="58">
        <f t="shared" si="349"/>
        <v>46241</v>
      </c>
      <c r="E942" s="57">
        <f ca="1">IF(D942&lt;$B$1,VLOOKUP(D942,[1]DI!$A$4:$B$15000,2,FALSE),0)</f>
        <v>0</v>
      </c>
      <c r="F942" s="14">
        <f t="shared" ca="1" si="334"/>
        <v>1</v>
      </c>
      <c r="G942" s="70">
        <f t="shared" ca="1" si="335"/>
        <v>1.30934010340701</v>
      </c>
      <c r="H942" s="70">
        <f t="shared" ca="1" si="336"/>
        <v>1.30934010340701</v>
      </c>
      <c r="I942" s="14">
        <f t="shared" ca="1" si="337"/>
        <v>1</v>
      </c>
      <c r="J942" s="13">
        <f t="shared" si="350"/>
        <v>2.69E-2</v>
      </c>
      <c r="K942" s="29">
        <f t="shared" si="338"/>
        <v>46233</v>
      </c>
      <c r="L942" s="2">
        <f t="shared" si="339"/>
        <v>9</v>
      </c>
      <c r="M942" s="17">
        <f t="shared" si="340"/>
        <v>9</v>
      </c>
      <c r="N942" s="12">
        <f t="shared" si="341"/>
        <v>1.0009484689999999</v>
      </c>
      <c r="O942" s="12">
        <f t="shared" ca="1" si="342"/>
        <v>1.0009484689999999</v>
      </c>
      <c r="P942" s="17">
        <f t="shared" si="343"/>
        <v>0</v>
      </c>
      <c r="Q942" s="14">
        <f t="shared" ca="1" si="344"/>
        <v>0.94846898999999996</v>
      </c>
      <c r="R942" s="20">
        <f t="shared" si="348"/>
        <v>0</v>
      </c>
      <c r="S942" s="14">
        <f t="shared" si="345"/>
        <v>0</v>
      </c>
      <c r="T942" s="4" t="str">
        <f t="shared" si="346"/>
        <v>A+J=</v>
      </c>
      <c r="U942" s="29">
        <f t="shared" si="347"/>
        <v>46265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67">
        <f t="shared" si="351"/>
        <v>46247</v>
      </c>
      <c r="B943" s="68" t="str">
        <f t="shared" ca="1" si="332"/>
        <v>n.d</v>
      </c>
      <c r="C943" s="14">
        <f t="shared" si="333"/>
        <v>1000</v>
      </c>
      <c r="D943" s="58">
        <f t="shared" si="349"/>
        <v>46244</v>
      </c>
      <c r="E943" s="57">
        <f ca="1">IF(D943&lt;$B$1,VLOOKUP(D943,[1]DI!$A$4:$B$15000,2,FALSE),0)</f>
        <v>0</v>
      </c>
      <c r="F943" s="14">
        <f t="shared" ca="1" si="334"/>
        <v>1</v>
      </c>
      <c r="G943" s="70">
        <f t="shared" ca="1" si="335"/>
        <v>1.30934010340701</v>
      </c>
      <c r="H943" s="70">
        <f t="shared" ca="1" si="336"/>
        <v>1.30934010340701</v>
      </c>
      <c r="I943" s="14">
        <f t="shared" ca="1" si="337"/>
        <v>1</v>
      </c>
      <c r="J943" s="13">
        <f t="shared" si="350"/>
        <v>2.69E-2</v>
      </c>
      <c r="K943" s="29">
        <f t="shared" si="338"/>
        <v>46233</v>
      </c>
      <c r="L943" s="2">
        <f t="shared" si="339"/>
        <v>10</v>
      </c>
      <c r="M943" s="17">
        <f t="shared" si="340"/>
        <v>10</v>
      </c>
      <c r="N943" s="12">
        <f t="shared" si="341"/>
        <v>1.00105391</v>
      </c>
      <c r="O943" s="12">
        <f t="shared" ca="1" si="342"/>
        <v>1.00105391</v>
      </c>
      <c r="P943" s="17">
        <f t="shared" si="343"/>
        <v>0</v>
      </c>
      <c r="Q943" s="14">
        <f t="shared" ca="1" si="344"/>
        <v>1.05390999</v>
      </c>
      <c r="R943" s="20">
        <f t="shared" si="348"/>
        <v>0</v>
      </c>
      <c r="S943" s="14">
        <f t="shared" si="345"/>
        <v>0</v>
      </c>
      <c r="T943" s="4" t="str">
        <f t="shared" si="346"/>
        <v>A+J=</v>
      </c>
      <c r="U943" s="29">
        <f t="shared" si="347"/>
        <v>46265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67">
        <f t="shared" si="351"/>
        <v>46248</v>
      </c>
      <c r="B944" s="68" t="str">
        <f t="shared" ca="1" si="332"/>
        <v>n.d</v>
      </c>
      <c r="C944" s="14">
        <f t="shared" si="333"/>
        <v>1000</v>
      </c>
      <c r="D944" s="58">
        <f t="shared" si="349"/>
        <v>46245</v>
      </c>
      <c r="E944" s="57">
        <f ca="1">IF(D944&lt;$B$1,VLOOKUP(D944,[1]DI!$A$4:$B$15000,2,FALSE),0)</f>
        <v>0</v>
      </c>
      <c r="F944" s="14">
        <f t="shared" ca="1" si="334"/>
        <v>1</v>
      </c>
      <c r="G944" s="70">
        <f t="shared" ca="1" si="335"/>
        <v>1.30934010340701</v>
      </c>
      <c r="H944" s="70">
        <f t="shared" ca="1" si="336"/>
        <v>1.30934010340701</v>
      </c>
      <c r="I944" s="14">
        <f t="shared" ca="1" si="337"/>
        <v>1</v>
      </c>
      <c r="J944" s="13">
        <f t="shared" si="350"/>
        <v>2.69E-2</v>
      </c>
      <c r="K944" s="29">
        <f t="shared" si="338"/>
        <v>46233</v>
      </c>
      <c r="L944" s="2">
        <f t="shared" si="339"/>
        <v>11</v>
      </c>
      <c r="M944" s="17">
        <f t="shared" si="340"/>
        <v>11</v>
      </c>
      <c r="N944" s="12">
        <f t="shared" si="341"/>
        <v>1.0011593620000001</v>
      </c>
      <c r="O944" s="12">
        <f t="shared" ca="1" si="342"/>
        <v>1.0011593620000001</v>
      </c>
      <c r="P944" s="17">
        <f t="shared" si="343"/>
        <v>0</v>
      </c>
      <c r="Q944" s="14">
        <f t="shared" ca="1" si="344"/>
        <v>1.159362</v>
      </c>
      <c r="R944" s="20">
        <f t="shared" si="348"/>
        <v>0</v>
      </c>
      <c r="S944" s="14">
        <f t="shared" si="345"/>
        <v>0</v>
      </c>
      <c r="T944" s="4" t="str">
        <f t="shared" si="346"/>
        <v>A+J=</v>
      </c>
      <c r="U944" s="29">
        <f t="shared" si="347"/>
        <v>46265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67">
        <f t="shared" si="351"/>
        <v>46251</v>
      </c>
      <c r="B945" s="68" t="str">
        <f t="shared" ca="1" si="332"/>
        <v>n.d</v>
      </c>
      <c r="C945" s="14">
        <f t="shared" si="333"/>
        <v>1000</v>
      </c>
      <c r="D945" s="58">
        <f t="shared" si="349"/>
        <v>46246</v>
      </c>
      <c r="E945" s="57">
        <f ca="1">IF(D945&lt;$B$1,VLOOKUP(D945,[1]DI!$A$4:$B$15000,2,FALSE),0)</f>
        <v>0</v>
      </c>
      <c r="F945" s="14">
        <f t="shared" ca="1" si="334"/>
        <v>1</v>
      </c>
      <c r="G945" s="70">
        <f t="shared" ca="1" si="335"/>
        <v>1.30934010340701</v>
      </c>
      <c r="H945" s="70">
        <f t="shared" ca="1" si="336"/>
        <v>1.30934010340701</v>
      </c>
      <c r="I945" s="14">
        <f t="shared" ca="1" si="337"/>
        <v>1</v>
      </c>
      <c r="J945" s="13">
        <f t="shared" si="350"/>
        <v>2.69E-2</v>
      </c>
      <c r="K945" s="29">
        <f t="shared" si="338"/>
        <v>46233</v>
      </c>
      <c r="L945" s="2">
        <f t="shared" si="339"/>
        <v>12</v>
      </c>
      <c r="M945" s="17">
        <f t="shared" si="340"/>
        <v>12</v>
      </c>
      <c r="N945" s="12">
        <f t="shared" si="341"/>
        <v>1.0012648260000001</v>
      </c>
      <c r="O945" s="12">
        <f t="shared" ca="1" si="342"/>
        <v>1.0012648260000001</v>
      </c>
      <c r="P945" s="17">
        <f t="shared" si="343"/>
        <v>0</v>
      </c>
      <c r="Q945" s="14">
        <f t="shared" ca="1" si="344"/>
        <v>1.264826</v>
      </c>
      <c r="R945" s="20">
        <f t="shared" si="348"/>
        <v>0</v>
      </c>
      <c r="S945" s="14">
        <f t="shared" si="345"/>
        <v>0</v>
      </c>
      <c r="T945" s="4" t="str">
        <f t="shared" si="346"/>
        <v>A+J=</v>
      </c>
      <c r="U945" s="29">
        <f t="shared" si="347"/>
        <v>46265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67">
        <f t="shared" si="351"/>
        <v>46252</v>
      </c>
      <c r="B946" s="68" t="str">
        <f t="shared" ca="1" si="332"/>
        <v>n.d</v>
      </c>
      <c r="C946" s="14">
        <f t="shared" si="333"/>
        <v>1000</v>
      </c>
      <c r="D946" s="58">
        <f t="shared" si="349"/>
        <v>46247</v>
      </c>
      <c r="E946" s="57">
        <f ca="1">IF(D946&lt;$B$1,VLOOKUP(D946,[1]DI!$A$4:$B$15000,2,FALSE),0)</f>
        <v>0</v>
      </c>
      <c r="F946" s="14">
        <f t="shared" ca="1" si="334"/>
        <v>1</v>
      </c>
      <c r="G946" s="70">
        <f t="shared" ca="1" si="335"/>
        <v>1.30934010340701</v>
      </c>
      <c r="H946" s="70">
        <f t="shared" ca="1" si="336"/>
        <v>1.30934010340701</v>
      </c>
      <c r="I946" s="14">
        <f t="shared" ca="1" si="337"/>
        <v>1</v>
      </c>
      <c r="J946" s="13">
        <f t="shared" si="350"/>
        <v>2.69E-2</v>
      </c>
      <c r="K946" s="29">
        <f t="shared" si="338"/>
        <v>46233</v>
      </c>
      <c r="L946" s="2">
        <f t="shared" si="339"/>
        <v>13</v>
      </c>
      <c r="M946" s="17">
        <f t="shared" si="340"/>
        <v>13</v>
      </c>
      <c r="N946" s="12">
        <f t="shared" si="341"/>
        <v>1.0013703</v>
      </c>
      <c r="O946" s="12">
        <f t="shared" ca="1" si="342"/>
        <v>1.0013703</v>
      </c>
      <c r="P946" s="17">
        <f t="shared" si="343"/>
        <v>0</v>
      </c>
      <c r="Q946" s="14">
        <f t="shared" ca="1" si="344"/>
        <v>1.3703000000000001</v>
      </c>
      <c r="R946" s="20">
        <f t="shared" si="348"/>
        <v>0</v>
      </c>
      <c r="S946" s="14">
        <f t="shared" si="345"/>
        <v>0</v>
      </c>
      <c r="T946" s="4" t="str">
        <f t="shared" si="346"/>
        <v>A+J=</v>
      </c>
      <c r="U946" s="29">
        <f t="shared" si="347"/>
        <v>46265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67">
        <f t="shared" si="351"/>
        <v>46253</v>
      </c>
      <c r="B947" s="68" t="str">
        <f t="shared" ca="1" si="332"/>
        <v>n.d</v>
      </c>
      <c r="C947" s="14">
        <f t="shared" si="333"/>
        <v>1000</v>
      </c>
      <c r="D947" s="58">
        <f t="shared" si="349"/>
        <v>46248</v>
      </c>
      <c r="E947" s="57">
        <f ca="1">IF(D947&lt;$B$1,VLOOKUP(D947,[1]DI!$A$4:$B$15000,2,FALSE),0)</f>
        <v>0</v>
      </c>
      <c r="F947" s="14">
        <f t="shared" ca="1" si="334"/>
        <v>1</v>
      </c>
      <c r="G947" s="70">
        <f t="shared" ca="1" si="335"/>
        <v>1.30934010340701</v>
      </c>
      <c r="H947" s="70">
        <f t="shared" ca="1" si="336"/>
        <v>1.30934010340701</v>
      </c>
      <c r="I947" s="14">
        <f t="shared" ca="1" si="337"/>
        <v>1</v>
      </c>
      <c r="J947" s="13">
        <f t="shared" si="350"/>
        <v>2.69E-2</v>
      </c>
      <c r="K947" s="29">
        <f t="shared" si="338"/>
        <v>46233</v>
      </c>
      <c r="L947" s="2">
        <f t="shared" si="339"/>
        <v>14</v>
      </c>
      <c r="M947" s="17">
        <f t="shared" si="340"/>
        <v>14</v>
      </c>
      <c r="N947" s="12">
        <f t="shared" si="341"/>
        <v>1.001475785</v>
      </c>
      <c r="O947" s="12">
        <f t="shared" ca="1" si="342"/>
        <v>1.001475785</v>
      </c>
      <c r="P947" s="17">
        <f t="shared" si="343"/>
        <v>0</v>
      </c>
      <c r="Q947" s="14">
        <f t="shared" ca="1" si="344"/>
        <v>1.4757849999999999</v>
      </c>
      <c r="R947" s="20">
        <f t="shared" si="348"/>
        <v>0</v>
      </c>
      <c r="S947" s="14">
        <f t="shared" si="345"/>
        <v>0</v>
      </c>
      <c r="T947" s="4" t="str">
        <f t="shared" si="346"/>
        <v>A+J=</v>
      </c>
      <c r="U947" s="29">
        <f t="shared" si="347"/>
        <v>46265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67">
        <f t="shared" si="351"/>
        <v>46254</v>
      </c>
      <c r="B948" s="68" t="str">
        <f t="shared" ca="1" si="332"/>
        <v>n.d</v>
      </c>
      <c r="C948" s="14">
        <f t="shared" si="333"/>
        <v>1000</v>
      </c>
      <c r="D948" s="58">
        <f t="shared" si="349"/>
        <v>46251</v>
      </c>
      <c r="E948" s="57">
        <f ca="1">IF(D948&lt;$B$1,VLOOKUP(D948,[1]DI!$A$4:$B$15000,2,FALSE),0)</f>
        <v>0</v>
      </c>
      <c r="F948" s="14">
        <f t="shared" ca="1" si="334"/>
        <v>1</v>
      </c>
      <c r="G948" s="70">
        <f t="shared" ca="1" si="335"/>
        <v>1.30934010340701</v>
      </c>
      <c r="H948" s="70">
        <f t="shared" ca="1" si="336"/>
        <v>1.30934010340701</v>
      </c>
      <c r="I948" s="14">
        <f t="shared" ca="1" si="337"/>
        <v>1</v>
      </c>
      <c r="J948" s="13">
        <f t="shared" si="350"/>
        <v>2.69E-2</v>
      </c>
      <c r="K948" s="29">
        <f t="shared" si="338"/>
        <v>46233</v>
      </c>
      <c r="L948" s="2">
        <f t="shared" si="339"/>
        <v>15</v>
      </c>
      <c r="M948" s="17">
        <f t="shared" si="340"/>
        <v>15</v>
      </c>
      <c r="N948" s="12">
        <f t="shared" si="341"/>
        <v>1.0015812820000001</v>
      </c>
      <c r="O948" s="12">
        <f t="shared" ca="1" si="342"/>
        <v>1.0015812820000001</v>
      </c>
      <c r="P948" s="17">
        <f t="shared" si="343"/>
        <v>0</v>
      </c>
      <c r="Q948" s="14">
        <f t="shared" ca="1" si="344"/>
        <v>1.5812820000000001</v>
      </c>
      <c r="R948" s="20">
        <f t="shared" si="348"/>
        <v>0</v>
      </c>
      <c r="S948" s="14">
        <f t="shared" si="345"/>
        <v>0</v>
      </c>
      <c r="T948" s="4" t="str">
        <f t="shared" si="346"/>
        <v>A+J=</v>
      </c>
      <c r="U948" s="29">
        <f t="shared" si="347"/>
        <v>46265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67">
        <f t="shared" si="351"/>
        <v>46255</v>
      </c>
      <c r="B949" s="68" t="str">
        <f t="shared" ca="1" si="332"/>
        <v>n.d</v>
      </c>
      <c r="C949" s="14">
        <f t="shared" si="333"/>
        <v>1000</v>
      </c>
      <c r="D949" s="58">
        <f t="shared" si="349"/>
        <v>46252</v>
      </c>
      <c r="E949" s="57">
        <f ca="1">IF(D949&lt;$B$1,VLOOKUP(D949,[1]DI!$A$4:$B$15000,2,FALSE),0)</f>
        <v>0</v>
      </c>
      <c r="F949" s="14">
        <f t="shared" ca="1" si="334"/>
        <v>1</v>
      </c>
      <c r="G949" s="70">
        <f t="shared" ca="1" si="335"/>
        <v>1.30934010340701</v>
      </c>
      <c r="H949" s="70">
        <f t="shared" ca="1" si="336"/>
        <v>1.30934010340701</v>
      </c>
      <c r="I949" s="14">
        <f t="shared" ca="1" si="337"/>
        <v>1</v>
      </c>
      <c r="J949" s="13">
        <f t="shared" si="350"/>
        <v>2.69E-2</v>
      </c>
      <c r="K949" s="29">
        <f t="shared" si="338"/>
        <v>46233</v>
      </c>
      <c r="L949" s="2">
        <f t="shared" si="339"/>
        <v>16</v>
      </c>
      <c r="M949" s="17">
        <f t="shared" si="340"/>
        <v>16</v>
      </c>
      <c r="N949" s="12">
        <f t="shared" si="341"/>
        <v>1.0016867899999999</v>
      </c>
      <c r="O949" s="12">
        <f t="shared" ca="1" si="342"/>
        <v>1.0016867899999999</v>
      </c>
      <c r="P949" s="17">
        <f t="shared" si="343"/>
        <v>0</v>
      </c>
      <c r="Q949" s="14">
        <f t="shared" ca="1" si="344"/>
        <v>1.6867899900000001</v>
      </c>
      <c r="R949" s="20">
        <f t="shared" si="348"/>
        <v>0</v>
      </c>
      <c r="S949" s="14">
        <f t="shared" si="345"/>
        <v>0</v>
      </c>
      <c r="T949" s="4" t="str">
        <f t="shared" si="346"/>
        <v>A+J=</v>
      </c>
      <c r="U949" s="29">
        <f t="shared" si="347"/>
        <v>46265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67">
        <f t="shared" si="351"/>
        <v>46258</v>
      </c>
      <c r="B950" s="68" t="str">
        <f t="shared" ca="1" si="332"/>
        <v>n.d</v>
      </c>
      <c r="C950" s="14">
        <f t="shared" si="333"/>
        <v>1000</v>
      </c>
      <c r="D950" s="58">
        <f t="shared" si="349"/>
        <v>46253</v>
      </c>
      <c r="E950" s="57">
        <f ca="1">IF(D950&lt;$B$1,VLOOKUP(D950,[1]DI!$A$4:$B$15000,2,FALSE),0)</f>
        <v>0</v>
      </c>
      <c r="F950" s="14">
        <f t="shared" ca="1" si="334"/>
        <v>1</v>
      </c>
      <c r="G950" s="70">
        <f t="shared" ca="1" si="335"/>
        <v>1.30934010340701</v>
      </c>
      <c r="H950" s="70">
        <f t="shared" ca="1" si="336"/>
        <v>1.30934010340701</v>
      </c>
      <c r="I950" s="14">
        <f t="shared" ca="1" si="337"/>
        <v>1</v>
      </c>
      <c r="J950" s="13">
        <f t="shared" si="350"/>
        <v>2.69E-2</v>
      </c>
      <c r="K950" s="29">
        <f t="shared" si="338"/>
        <v>46233</v>
      </c>
      <c r="L950" s="2">
        <f t="shared" si="339"/>
        <v>17</v>
      </c>
      <c r="M950" s="17">
        <f t="shared" si="340"/>
        <v>17</v>
      </c>
      <c r="N950" s="12">
        <f t="shared" si="341"/>
        <v>1.001792308</v>
      </c>
      <c r="O950" s="12">
        <f t="shared" ca="1" si="342"/>
        <v>1.001792308</v>
      </c>
      <c r="P950" s="17">
        <f t="shared" si="343"/>
        <v>0</v>
      </c>
      <c r="Q950" s="14">
        <f t="shared" ca="1" si="344"/>
        <v>1.7923079900000001</v>
      </c>
      <c r="R950" s="20">
        <f t="shared" si="348"/>
        <v>0</v>
      </c>
      <c r="S950" s="14">
        <f t="shared" si="345"/>
        <v>0</v>
      </c>
      <c r="T950" s="4" t="str">
        <f t="shared" si="346"/>
        <v>A+J=</v>
      </c>
      <c r="U950" s="29">
        <f t="shared" si="347"/>
        <v>46265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67">
        <f t="shared" si="351"/>
        <v>46259</v>
      </c>
      <c r="B951" s="68" t="str">
        <f t="shared" ca="1" si="332"/>
        <v>n.d</v>
      </c>
      <c r="C951" s="14">
        <f t="shared" si="333"/>
        <v>1000</v>
      </c>
      <c r="D951" s="58">
        <f t="shared" si="349"/>
        <v>46254</v>
      </c>
      <c r="E951" s="57">
        <f ca="1">IF(D951&lt;$B$1,VLOOKUP(D951,[1]DI!$A$4:$B$15000,2,FALSE),0)</f>
        <v>0</v>
      </c>
      <c r="F951" s="14">
        <f t="shared" ca="1" si="334"/>
        <v>1</v>
      </c>
      <c r="G951" s="70">
        <f t="shared" ca="1" si="335"/>
        <v>1.30934010340701</v>
      </c>
      <c r="H951" s="70">
        <f t="shared" ca="1" si="336"/>
        <v>1.30934010340701</v>
      </c>
      <c r="I951" s="14">
        <f t="shared" ca="1" si="337"/>
        <v>1</v>
      </c>
      <c r="J951" s="13">
        <f t="shared" si="350"/>
        <v>2.69E-2</v>
      </c>
      <c r="K951" s="29">
        <f t="shared" si="338"/>
        <v>46233</v>
      </c>
      <c r="L951" s="2">
        <f t="shared" si="339"/>
        <v>18</v>
      </c>
      <c r="M951" s="17">
        <f t="shared" si="340"/>
        <v>18</v>
      </c>
      <c r="N951" s="12">
        <f t="shared" si="341"/>
        <v>1.0018978380000001</v>
      </c>
      <c r="O951" s="12">
        <f t="shared" ca="1" si="342"/>
        <v>1.0018978380000001</v>
      </c>
      <c r="P951" s="17">
        <f t="shared" si="343"/>
        <v>0</v>
      </c>
      <c r="Q951" s="14">
        <f t="shared" ca="1" si="344"/>
        <v>1.8978379999999999</v>
      </c>
      <c r="R951" s="20">
        <f t="shared" si="348"/>
        <v>0</v>
      </c>
      <c r="S951" s="14">
        <f t="shared" si="345"/>
        <v>0</v>
      </c>
      <c r="T951" s="4" t="str">
        <f t="shared" si="346"/>
        <v>A+J=</v>
      </c>
      <c r="U951" s="29">
        <f t="shared" si="347"/>
        <v>46265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67">
        <f t="shared" si="351"/>
        <v>46260</v>
      </c>
      <c r="B952" s="68" t="str">
        <f t="shared" ca="1" si="332"/>
        <v>n.d</v>
      </c>
      <c r="C952" s="14">
        <f t="shared" si="333"/>
        <v>1000</v>
      </c>
      <c r="D952" s="58">
        <f t="shared" si="349"/>
        <v>46255</v>
      </c>
      <c r="E952" s="57">
        <f ca="1">IF(D952&lt;$B$1,VLOOKUP(D952,[1]DI!$A$4:$B$15000,2,FALSE),0)</f>
        <v>0</v>
      </c>
      <c r="F952" s="14">
        <f t="shared" ca="1" si="334"/>
        <v>1</v>
      </c>
      <c r="G952" s="70">
        <f t="shared" ca="1" si="335"/>
        <v>1.30934010340701</v>
      </c>
      <c r="H952" s="70">
        <f t="shared" ca="1" si="336"/>
        <v>1.30934010340701</v>
      </c>
      <c r="I952" s="14">
        <f t="shared" ca="1" si="337"/>
        <v>1</v>
      </c>
      <c r="J952" s="13">
        <f t="shared" si="350"/>
        <v>2.69E-2</v>
      </c>
      <c r="K952" s="29">
        <f t="shared" si="338"/>
        <v>46233</v>
      </c>
      <c r="L952" s="2">
        <f t="shared" si="339"/>
        <v>19</v>
      </c>
      <c r="M952" s="17">
        <f t="shared" si="340"/>
        <v>19</v>
      </c>
      <c r="N952" s="12">
        <f t="shared" si="341"/>
        <v>1.002003379</v>
      </c>
      <c r="O952" s="12">
        <f t="shared" ca="1" si="342"/>
        <v>1.002003379</v>
      </c>
      <c r="P952" s="17">
        <f t="shared" si="343"/>
        <v>0</v>
      </c>
      <c r="Q952" s="14">
        <f t="shared" ca="1" si="344"/>
        <v>2.0033789999999998</v>
      </c>
      <c r="R952" s="20">
        <f t="shared" si="348"/>
        <v>0</v>
      </c>
      <c r="S952" s="14">
        <f t="shared" si="345"/>
        <v>0</v>
      </c>
      <c r="T952" s="4" t="str">
        <f t="shared" si="346"/>
        <v>A+J=</v>
      </c>
      <c r="U952" s="29">
        <f t="shared" si="347"/>
        <v>46265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67">
        <f t="shared" si="351"/>
        <v>46261</v>
      </c>
      <c r="B953" s="68" t="str">
        <f t="shared" ca="1" si="332"/>
        <v>n.d</v>
      </c>
      <c r="C953" s="14">
        <f t="shared" si="333"/>
        <v>1000</v>
      </c>
      <c r="D953" s="58">
        <f t="shared" si="349"/>
        <v>46258</v>
      </c>
      <c r="E953" s="57">
        <f ca="1">IF(D953&lt;$B$1,VLOOKUP(D953,[1]DI!$A$4:$B$15000,2,FALSE),0)</f>
        <v>0</v>
      </c>
      <c r="F953" s="14">
        <f t="shared" ca="1" si="334"/>
        <v>1</v>
      </c>
      <c r="G953" s="70">
        <f t="shared" ca="1" si="335"/>
        <v>1.30934010340701</v>
      </c>
      <c r="H953" s="70">
        <f t="shared" ca="1" si="336"/>
        <v>1.30934010340701</v>
      </c>
      <c r="I953" s="14">
        <f t="shared" ca="1" si="337"/>
        <v>1</v>
      </c>
      <c r="J953" s="13">
        <f t="shared" si="350"/>
        <v>2.69E-2</v>
      </c>
      <c r="K953" s="29">
        <f t="shared" si="338"/>
        <v>46233</v>
      </c>
      <c r="L953" s="2">
        <f t="shared" si="339"/>
        <v>20</v>
      </c>
      <c r="M953" s="17">
        <f t="shared" si="340"/>
        <v>20</v>
      </c>
      <c r="N953" s="12">
        <f t="shared" si="341"/>
        <v>1.002108931</v>
      </c>
      <c r="O953" s="12">
        <f t="shared" ca="1" si="342"/>
        <v>1.002108931</v>
      </c>
      <c r="P953" s="17">
        <f t="shared" si="343"/>
        <v>0</v>
      </c>
      <c r="Q953" s="14">
        <f t="shared" ca="1" si="344"/>
        <v>2.1089309900000002</v>
      </c>
      <c r="R953" s="20">
        <f t="shared" si="348"/>
        <v>0</v>
      </c>
      <c r="S953" s="14">
        <f t="shared" si="345"/>
        <v>0</v>
      </c>
      <c r="T953" s="4" t="str">
        <f t="shared" si="346"/>
        <v>A+J=</v>
      </c>
      <c r="U953" s="29">
        <f t="shared" si="347"/>
        <v>46265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67">
        <f t="shared" si="351"/>
        <v>46262</v>
      </c>
      <c r="B954" s="68" t="str">
        <f t="shared" ca="1" si="332"/>
        <v>n.d</v>
      </c>
      <c r="C954" s="14">
        <f t="shared" si="333"/>
        <v>1000</v>
      </c>
      <c r="D954" s="58">
        <f t="shared" si="349"/>
        <v>46259</v>
      </c>
      <c r="E954" s="57">
        <f ca="1">IF(D954&lt;$B$1,VLOOKUP(D954,[1]DI!$A$4:$B$15000,2,FALSE),0)</f>
        <v>0</v>
      </c>
      <c r="F954" s="14">
        <f t="shared" ca="1" si="334"/>
        <v>1</v>
      </c>
      <c r="G954" s="70">
        <f t="shared" ca="1" si="335"/>
        <v>1.30934010340701</v>
      </c>
      <c r="H954" s="70">
        <f t="shared" ca="1" si="336"/>
        <v>1.30934010340701</v>
      </c>
      <c r="I954" s="14">
        <f t="shared" ca="1" si="337"/>
        <v>1</v>
      </c>
      <c r="J954" s="13">
        <f t="shared" si="350"/>
        <v>2.69E-2</v>
      </c>
      <c r="K954" s="29">
        <f t="shared" si="338"/>
        <v>46233</v>
      </c>
      <c r="L954" s="2">
        <f t="shared" si="339"/>
        <v>21</v>
      </c>
      <c r="M954" s="17">
        <f t="shared" si="340"/>
        <v>21</v>
      </c>
      <c r="N954" s="12">
        <f t="shared" si="341"/>
        <v>1.002214495</v>
      </c>
      <c r="O954" s="12">
        <f t="shared" ca="1" si="342"/>
        <v>1.002214495</v>
      </c>
      <c r="P954" s="17">
        <f t="shared" si="343"/>
        <v>0</v>
      </c>
      <c r="Q954" s="14">
        <f t="shared" ca="1" si="344"/>
        <v>2.2144949999999999</v>
      </c>
      <c r="R954" s="20">
        <f t="shared" si="348"/>
        <v>0</v>
      </c>
      <c r="S954" s="14">
        <f t="shared" si="345"/>
        <v>0</v>
      </c>
      <c r="T954" s="4" t="str">
        <f t="shared" si="346"/>
        <v>A+J=</v>
      </c>
      <c r="U954" s="29">
        <f t="shared" si="347"/>
        <v>46265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67">
        <f t="shared" si="351"/>
        <v>46265</v>
      </c>
      <c r="B955" s="68" t="str">
        <f t="shared" ca="1" si="332"/>
        <v>n.d</v>
      </c>
      <c r="C955" s="14">
        <f t="shared" si="333"/>
        <v>1000</v>
      </c>
      <c r="D955" s="58">
        <f t="shared" si="349"/>
        <v>46260</v>
      </c>
      <c r="E955" s="57">
        <f ca="1">IF(D955&lt;$B$1,VLOOKUP(D955,[1]DI!$A$4:$B$15000,2,FALSE),0)</f>
        <v>0</v>
      </c>
      <c r="F955" s="14">
        <f t="shared" ca="1" si="334"/>
        <v>1</v>
      </c>
      <c r="G955" s="70">
        <f t="shared" ca="1" si="335"/>
        <v>1.30934010340701</v>
      </c>
      <c r="H955" s="70">
        <f t="shared" ca="1" si="336"/>
        <v>1.30934010340701</v>
      </c>
      <c r="I955" s="14">
        <f t="shared" ca="1" si="337"/>
        <v>1</v>
      </c>
      <c r="J955" s="13">
        <f t="shared" si="350"/>
        <v>2.69E-2</v>
      </c>
      <c r="K955" s="29">
        <f t="shared" si="338"/>
        <v>46233</v>
      </c>
      <c r="L955" s="2">
        <f t="shared" si="339"/>
        <v>22</v>
      </c>
      <c r="M955" s="17">
        <f t="shared" si="340"/>
        <v>22</v>
      </c>
      <c r="N955" s="12">
        <f t="shared" si="341"/>
        <v>1.002320069</v>
      </c>
      <c r="O955" s="12">
        <f t="shared" ca="1" si="342"/>
        <v>1.002320069</v>
      </c>
      <c r="P955" s="17">
        <f t="shared" si="343"/>
        <v>21</v>
      </c>
      <c r="Q955" s="14">
        <f t="shared" ca="1" si="344"/>
        <v>2.3200690000000002</v>
      </c>
      <c r="R955" s="20">
        <f t="shared" si="348"/>
        <v>0</v>
      </c>
      <c r="S955" s="14">
        <f t="shared" si="345"/>
        <v>0</v>
      </c>
      <c r="T955" s="4" t="str">
        <f t="shared" si="346"/>
        <v>A+J=</v>
      </c>
      <c r="U955" s="29">
        <f t="shared" si="347"/>
        <v>46265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67">
        <f t="shared" si="351"/>
        <v>46266</v>
      </c>
      <c r="B956" s="68" t="str">
        <f t="shared" ca="1" si="332"/>
        <v>n.d</v>
      </c>
      <c r="C956" s="14">
        <f t="shared" si="333"/>
        <v>1000</v>
      </c>
      <c r="D956" s="58">
        <f t="shared" si="349"/>
        <v>46261</v>
      </c>
      <c r="E956" s="57">
        <f ca="1">IF(D956&lt;$B$1,VLOOKUP(D956,[1]DI!$A$4:$B$15000,2,FALSE),0)</f>
        <v>0</v>
      </c>
      <c r="F956" s="14">
        <f t="shared" ca="1" si="334"/>
        <v>1</v>
      </c>
      <c r="G956" s="70">
        <f t="shared" ca="1" si="335"/>
        <v>1.30934010340701</v>
      </c>
      <c r="H956" s="70">
        <f t="shared" ca="1" si="336"/>
        <v>1.30934010340701</v>
      </c>
      <c r="I956" s="14">
        <f t="shared" ca="1" si="337"/>
        <v>1</v>
      </c>
      <c r="J956" s="13">
        <f t="shared" si="350"/>
        <v>2.69E-2</v>
      </c>
      <c r="K956" s="29">
        <f t="shared" si="338"/>
        <v>46265</v>
      </c>
      <c r="L956" s="2">
        <f t="shared" si="339"/>
        <v>1</v>
      </c>
      <c r="M956" s="17">
        <f t="shared" si="340"/>
        <v>1</v>
      </c>
      <c r="N956" s="12">
        <f t="shared" si="341"/>
        <v>1.000105341</v>
      </c>
      <c r="O956" s="12">
        <f t="shared" ca="1" si="342"/>
        <v>1.000105341</v>
      </c>
      <c r="P956" s="17">
        <f t="shared" si="343"/>
        <v>0</v>
      </c>
      <c r="Q956" s="14">
        <f t="shared" ca="1" si="344"/>
        <v>0.105341</v>
      </c>
      <c r="R956" s="20">
        <f t="shared" si="348"/>
        <v>0</v>
      </c>
      <c r="S956" s="14">
        <f t="shared" si="345"/>
        <v>0</v>
      </c>
      <c r="T956" s="4" t="str">
        <f t="shared" si="346"/>
        <v>A+J=</v>
      </c>
      <c r="U956" s="29">
        <f t="shared" si="347"/>
        <v>46295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67">
        <f t="shared" si="351"/>
        <v>46267</v>
      </c>
      <c r="B957" s="68" t="str">
        <f t="shared" ca="1" si="332"/>
        <v>n.d</v>
      </c>
      <c r="C957" s="14">
        <f t="shared" si="333"/>
        <v>1000</v>
      </c>
      <c r="D957" s="58">
        <f t="shared" si="349"/>
        <v>46262</v>
      </c>
      <c r="E957" s="57">
        <f ca="1">IF(D957&lt;$B$1,VLOOKUP(D957,[1]DI!$A$4:$B$15000,2,FALSE),0)</f>
        <v>0</v>
      </c>
      <c r="F957" s="14">
        <f t="shared" ca="1" si="334"/>
        <v>1</v>
      </c>
      <c r="G957" s="70">
        <f t="shared" ca="1" si="335"/>
        <v>1.30934010340701</v>
      </c>
      <c r="H957" s="70">
        <f t="shared" ca="1" si="336"/>
        <v>1.30934010340701</v>
      </c>
      <c r="I957" s="14">
        <f t="shared" ca="1" si="337"/>
        <v>1</v>
      </c>
      <c r="J957" s="13">
        <f t="shared" si="350"/>
        <v>2.69E-2</v>
      </c>
      <c r="K957" s="29">
        <f t="shared" si="338"/>
        <v>46265</v>
      </c>
      <c r="L957" s="2">
        <f t="shared" si="339"/>
        <v>2</v>
      </c>
      <c r="M957" s="17">
        <f t="shared" si="340"/>
        <v>2</v>
      </c>
      <c r="N957" s="12">
        <f t="shared" si="341"/>
        <v>1.0002106930000001</v>
      </c>
      <c r="O957" s="12">
        <f t="shared" ca="1" si="342"/>
        <v>1.0002106930000001</v>
      </c>
      <c r="P957" s="17">
        <f t="shared" si="343"/>
        <v>0</v>
      </c>
      <c r="Q957" s="14">
        <f t="shared" ca="1" si="344"/>
        <v>0.21069299999999999</v>
      </c>
      <c r="R957" s="20">
        <f t="shared" si="348"/>
        <v>0</v>
      </c>
      <c r="S957" s="14">
        <f t="shared" si="345"/>
        <v>0</v>
      </c>
      <c r="T957" s="4" t="str">
        <f t="shared" si="346"/>
        <v>A+J=</v>
      </c>
      <c r="U957" s="29">
        <f t="shared" si="347"/>
        <v>46295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67">
        <f t="shared" si="351"/>
        <v>46268</v>
      </c>
      <c r="B958" s="68" t="str">
        <f t="shared" ca="1" si="332"/>
        <v>n.d</v>
      </c>
      <c r="C958" s="14">
        <f t="shared" si="333"/>
        <v>1000</v>
      </c>
      <c r="D958" s="58">
        <f t="shared" si="349"/>
        <v>46265</v>
      </c>
      <c r="E958" s="57">
        <f ca="1">IF(D958&lt;$B$1,VLOOKUP(D958,[1]DI!$A$4:$B$15000,2,FALSE),0)</f>
        <v>0</v>
      </c>
      <c r="F958" s="14">
        <f t="shared" ca="1" si="334"/>
        <v>1</v>
      </c>
      <c r="G958" s="70">
        <f t="shared" ca="1" si="335"/>
        <v>1.30934010340701</v>
      </c>
      <c r="H958" s="70">
        <f t="shared" ca="1" si="336"/>
        <v>1.30934010340701</v>
      </c>
      <c r="I958" s="14">
        <f t="shared" ca="1" si="337"/>
        <v>1</v>
      </c>
      <c r="J958" s="13">
        <f t="shared" si="350"/>
        <v>2.69E-2</v>
      </c>
      <c r="K958" s="29">
        <f t="shared" si="338"/>
        <v>46265</v>
      </c>
      <c r="L958" s="2">
        <f t="shared" si="339"/>
        <v>3</v>
      </c>
      <c r="M958" s="17">
        <f t="shared" si="340"/>
        <v>3</v>
      </c>
      <c r="N958" s="12">
        <f t="shared" si="341"/>
        <v>1.000316057</v>
      </c>
      <c r="O958" s="12">
        <f t="shared" ca="1" si="342"/>
        <v>1.000316057</v>
      </c>
      <c r="P958" s="17">
        <f t="shared" si="343"/>
        <v>0</v>
      </c>
      <c r="Q958" s="14">
        <f t="shared" ca="1" si="344"/>
        <v>0.31605699999999998</v>
      </c>
      <c r="R958" s="20">
        <f t="shared" si="348"/>
        <v>0</v>
      </c>
      <c r="S958" s="14">
        <f t="shared" si="345"/>
        <v>0</v>
      </c>
      <c r="T958" s="4" t="str">
        <f t="shared" si="346"/>
        <v>A+J=</v>
      </c>
      <c r="U958" s="29">
        <f t="shared" si="347"/>
        <v>46295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67">
        <f t="shared" si="351"/>
        <v>46269</v>
      </c>
      <c r="B959" s="68" t="str">
        <f t="shared" ca="1" si="332"/>
        <v>n.d</v>
      </c>
      <c r="C959" s="14">
        <f t="shared" si="333"/>
        <v>1000</v>
      </c>
      <c r="D959" s="58">
        <f t="shared" si="349"/>
        <v>46266</v>
      </c>
      <c r="E959" s="57">
        <f ca="1">IF(D959&lt;$B$1,VLOOKUP(D959,[1]DI!$A$4:$B$15000,2,FALSE),0)</f>
        <v>0</v>
      </c>
      <c r="F959" s="14">
        <f t="shared" ca="1" si="334"/>
        <v>1</v>
      </c>
      <c r="G959" s="70">
        <f t="shared" ca="1" si="335"/>
        <v>1.30934010340701</v>
      </c>
      <c r="H959" s="70">
        <f t="shared" ca="1" si="336"/>
        <v>1.30934010340701</v>
      </c>
      <c r="I959" s="14">
        <f t="shared" ca="1" si="337"/>
        <v>1</v>
      </c>
      <c r="J959" s="13">
        <f t="shared" si="350"/>
        <v>2.69E-2</v>
      </c>
      <c r="K959" s="29">
        <f t="shared" si="338"/>
        <v>46265</v>
      </c>
      <c r="L959" s="2">
        <f t="shared" si="339"/>
        <v>4</v>
      </c>
      <c r="M959" s="17">
        <f t="shared" si="340"/>
        <v>4</v>
      </c>
      <c r="N959" s="12">
        <f t="shared" si="341"/>
        <v>1.0004214309999999</v>
      </c>
      <c r="O959" s="12">
        <f t="shared" ca="1" si="342"/>
        <v>1.0004214309999999</v>
      </c>
      <c r="P959" s="17">
        <f t="shared" si="343"/>
        <v>0</v>
      </c>
      <c r="Q959" s="14">
        <f t="shared" ca="1" si="344"/>
        <v>0.42143099000000001</v>
      </c>
      <c r="R959" s="20">
        <f t="shared" si="348"/>
        <v>0</v>
      </c>
      <c r="S959" s="14">
        <f t="shared" si="345"/>
        <v>0</v>
      </c>
      <c r="T959" s="4" t="str">
        <f t="shared" si="346"/>
        <v>A+J=</v>
      </c>
      <c r="U959" s="29">
        <f t="shared" si="347"/>
        <v>46295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67">
        <f t="shared" si="351"/>
        <v>46273</v>
      </c>
      <c r="B960" s="68" t="str">
        <f t="shared" ca="1" si="332"/>
        <v>n.d</v>
      </c>
      <c r="C960" s="14">
        <f t="shared" si="333"/>
        <v>1000</v>
      </c>
      <c r="D960" s="58">
        <f t="shared" si="349"/>
        <v>46267</v>
      </c>
      <c r="E960" s="57">
        <f ca="1">IF(D960&lt;$B$1,VLOOKUP(D960,[1]DI!$A$4:$B$15000,2,FALSE),0)</f>
        <v>0</v>
      </c>
      <c r="F960" s="14">
        <f t="shared" ca="1" si="334"/>
        <v>1</v>
      </c>
      <c r="G960" s="70">
        <f t="shared" ca="1" si="335"/>
        <v>1.30934010340701</v>
      </c>
      <c r="H960" s="70">
        <f t="shared" ca="1" si="336"/>
        <v>1.30934010340701</v>
      </c>
      <c r="I960" s="14">
        <f t="shared" ca="1" si="337"/>
        <v>1</v>
      </c>
      <c r="J960" s="13">
        <f t="shared" si="350"/>
        <v>2.69E-2</v>
      </c>
      <c r="K960" s="29">
        <f t="shared" si="338"/>
        <v>46265</v>
      </c>
      <c r="L960" s="2">
        <f t="shared" si="339"/>
        <v>5</v>
      </c>
      <c r="M960" s="17">
        <f t="shared" si="340"/>
        <v>5</v>
      </c>
      <c r="N960" s="12">
        <f t="shared" si="341"/>
        <v>1.000526816</v>
      </c>
      <c r="O960" s="12">
        <f t="shared" ca="1" si="342"/>
        <v>1.000526816</v>
      </c>
      <c r="P960" s="17">
        <f t="shared" si="343"/>
        <v>0</v>
      </c>
      <c r="Q960" s="14">
        <f t="shared" ca="1" si="344"/>
        <v>0.52681599999999995</v>
      </c>
      <c r="R960" s="20">
        <f t="shared" si="348"/>
        <v>0</v>
      </c>
      <c r="S960" s="14">
        <f t="shared" si="345"/>
        <v>0</v>
      </c>
      <c r="T960" s="4" t="str">
        <f t="shared" si="346"/>
        <v>A+J=</v>
      </c>
      <c r="U960" s="29">
        <f t="shared" si="347"/>
        <v>46295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67">
        <f t="shared" si="351"/>
        <v>46274</v>
      </c>
      <c r="B961" s="68" t="str">
        <f t="shared" ca="1" si="332"/>
        <v>n.d</v>
      </c>
      <c r="C961" s="14">
        <f t="shared" si="333"/>
        <v>1000</v>
      </c>
      <c r="D961" s="58">
        <f t="shared" si="349"/>
        <v>46268</v>
      </c>
      <c r="E961" s="57">
        <f ca="1">IF(D961&lt;$B$1,VLOOKUP(D961,[1]DI!$A$4:$B$15000,2,FALSE),0)</f>
        <v>0</v>
      </c>
      <c r="F961" s="14">
        <f t="shared" ca="1" si="334"/>
        <v>1</v>
      </c>
      <c r="G961" s="70">
        <f t="shared" ca="1" si="335"/>
        <v>1.30934010340701</v>
      </c>
      <c r="H961" s="70">
        <f t="shared" ca="1" si="336"/>
        <v>1.30934010340701</v>
      </c>
      <c r="I961" s="14">
        <f t="shared" ca="1" si="337"/>
        <v>1</v>
      </c>
      <c r="J961" s="13">
        <f t="shared" si="350"/>
        <v>2.69E-2</v>
      </c>
      <c r="K961" s="29">
        <f t="shared" si="338"/>
        <v>46265</v>
      </c>
      <c r="L961" s="2">
        <f t="shared" si="339"/>
        <v>6</v>
      </c>
      <c r="M961" s="17">
        <f t="shared" si="340"/>
        <v>6</v>
      </c>
      <c r="N961" s="12">
        <f t="shared" si="341"/>
        <v>1.000632213</v>
      </c>
      <c r="O961" s="12">
        <f t="shared" ca="1" si="342"/>
        <v>1.000632213</v>
      </c>
      <c r="P961" s="17">
        <f t="shared" si="343"/>
        <v>0</v>
      </c>
      <c r="Q961" s="14">
        <f t="shared" ca="1" si="344"/>
        <v>0.63221300000000002</v>
      </c>
      <c r="R961" s="20">
        <f t="shared" si="348"/>
        <v>0</v>
      </c>
      <c r="S961" s="14">
        <f t="shared" si="345"/>
        <v>0</v>
      </c>
      <c r="T961" s="4" t="str">
        <f t="shared" si="346"/>
        <v>A+J=</v>
      </c>
      <c r="U961" s="29">
        <f t="shared" si="347"/>
        <v>46295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67">
        <f t="shared" si="351"/>
        <v>46275</v>
      </c>
      <c r="B962" s="68" t="str">
        <f t="shared" ca="1" si="332"/>
        <v>n.d</v>
      </c>
      <c r="C962" s="14">
        <f t="shared" si="333"/>
        <v>1000</v>
      </c>
      <c r="D962" s="58">
        <f t="shared" si="349"/>
        <v>46269</v>
      </c>
      <c r="E962" s="57">
        <f ca="1">IF(D962&lt;$B$1,VLOOKUP(D962,[1]DI!$A$4:$B$15000,2,FALSE),0)</f>
        <v>0</v>
      </c>
      <c r="F962" s="14">
        <f t="shared" ca="1" si="334"/>
        <v>1</v>
      </c>
      <c r="G962" s="70">
        <f t="shared" ca="1" si="335"/>
        <v>1.30934010340701</v>
      </c>
      <c r="H962" s="70">
        <f t="shared" ca="1" si="336"/>
        <v>1.30934010340701</v>
      </c>
      <c r="I962" s="14">
        <f t="shared" ca="1" si="337"/>
        <v>1</v>
      </c>
      <c r="J962" s="13">
        <f t="shared" si="350"/>
        <v>2.69E-2</v>
      </c>
      <c r="K962" s="29">
        <f t="shared" si="338"/>
        <v>46265</v>
      </c>
      <c r="L962" s="2">
        <f t="shared" si="339"/>
        <v>7</v>
      </c>
      <c r="M962" s="17">
        <f t="shared" si="340"/>
        <v>7</v>
      </c>
      <c r="N962" s="12">
        <f t="shared" si="341"/>
        <v>1.0007376210000001</v>
      </c>
      <c r="O962" s="12">
        <f t="shared" ca="1" si="342"/>
        <v>1.0007376210000001</v>
      </c>
      <c r="P962" s="17">
        <f t="shared" si="343"/>
        <v>0</v>
      </c>
      <c r="Q962" s="14">
        <f t="shared" ca="1" si="344"/>
        <v>0.73762099999999997</v>
      </c>
      <c r="R962" s="20">
        <f t="shared" si="348"/>
        <v>0</v>
      </c>
      <c r="S962" s="14">
        <f t="shared" si="345"/>
        <v>0</v>
      </c>
      <c r="T962" s="4" t="str">
        <f t="shared" si="346"/>
        <v>A+J=</v>
      </c>
      <c r="U962" s="29">
        <f t="shared" si="347"/>
        <v>46295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67">
        <f t="shared" si="351"/>
        <v>46276</v>
      </c>
      <c r="B963" s="68" t="str">
        <f t="shared" ca="1" si="332"/>
        <v>n.d</v>
      </c>
      <c r="C963" s="14">
        <f t="shared" si="333"/>
        <v>1000</v>
      </c>
      <c r="D963" s="58">
        <f t="shared" si="349"/>
        <v>46273</v>
      </c>
      <c r="E963" s="57">
        <f ca="1">IF(D963&lt;$B$1,VLOOKUP(D963,[1]DI!$A$4:$B$15000,2,FALSE),0)</f>
        <v>0</v>
      </c>
      <c r="F963" s="14">
        <f t="shared" ca="1" si="334"/>
        <v>1</v>
      </c>
      <c r="G963" s="70">
        <f t="shared" ca="1" si="335"/>
        <v>1.30934010340701</v>
      </c>
      <c r="H963" s="70">
        <f t="shared" ca="1" si="336"/>
        <v>1.30934010340701</v>
      </c>
      <c r="I963" s="14">
        <f t="shared" ca="1" si="337"/>
        <v>1</v>
      </c>
      <c r="J963" s="13">
        <f t="shared" si="350"/>
        <v>2.69E-2</v>
      </c>
      <c r="K963" s="29">
        <f t="shared" si="338"/>
        <v>46265</v>
      </c>
      <c r="L963" s="2">
        <f t="shared" si="339"/>
        <v>8</v>
      </c>
      <c r="M963" s="17">
        <f t="shared" si="340"/>
        <v>8</v>
      </c>
      <c r="N963" s="12">
        <f t="shared" si="341"/>
        <v>1.000843039</v>
      </c>
      <c r="O963" s="12">
        <f t="shared" ca="1" si="342"/>
        <v>1.000843039</v>
      </c>
      <c r="P963" s="17">
        <f t="shared" si="343"/>
        <v>0</v>
      </c>
      <c r="Q963" s="14">
        <f t="shared" ca="1" si="344"/>
        <v>0.84303899999999998</v>
      </c>
      <c r="R963" s="20">
        <f t="shared" si="348"/>
        <v>0</v>
      </c>
      <c r="S963" s="14">
        <f t="shared" si="345"/>
        <v>0</v>
      </c>
      <c r="T963" s="4" t="str">
        <f t="shared" si="346"/>
        <v>A+J=</v>
      </c>
      <c r="U963" s="29">
        <f t="shared" si="347"/>
        <v>46295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67">
        <f t="shared" si="351"/>
        <v>46279</v>
      </c>
      <c r="B964" s="68" t="str">
        <f t="shared" ca="1" si="332"/>
        <v>n.d</v>
      </c>
      <c r="C964" s="14">
        <f t="shared" si="333"/>
        <v>1000</v>
      </c>
      <c r="D964" s="58">
        <f t="shared" si="349"/>
        <v>46274</v>
      </c>
      <c r="E964" s="57">
        <f ca="1">IF(D964&lt;$B$1,VLOOKUP(D964,[1]DI!$A$4:$B$15000,2,FALSE),0)</f>
        <v>0</v>
      </c>
      <c r="F964" s="14">
        <f t="shared" ca="1" si="334"/>
        <v>1</v>
      </c>
      <c r="G964" s="70">
        <f t="shared" ca="1" si="335"/>
        <v>1.30934010340701</v>
      </c>
      <c r="H964" s="70">
        <f t="shared" ca="1" si="336"/>
        <v>1.30934010340701</v>
      </c>
      <c r="I964" s="14">
        <f t="shared" ca="1" si="337"/>
        <v>1</v>
      </c>
      <c r="J964" s="13">
        <f t="shared" si="350"/>
        <v>2.69E-2</v>
      </c>
      <c r="K964" s="29">
        <f t="shared" si="338"/>
        <v>46265</v>
      </c>
      <c r="L964" s="2">
        <f t="shared" si="339"/>
        <v>9</v>
      </c>
      <c r="M964" s="17">
        <f t="shared" si="340"/>
        <v>9</v>
      </c>
      <c r="N964" s="12">
        <f t="shared" si="341"/>
        <v>1.0009484689999999</v>
      </c>
      <c r="O964" s="12">
        <f t="shared" ca="1" si="342"/>
        <v>1.0009484689999999</v>
      </c>
      <c r="P964" s="17">
        <f t="shared" si="343"/>
        <v>0</v>
      </c>
      <c r="Q964" s="14">
        <f t="shared" ca="1" si="344"/>
        <v>0.94846898999999996</v>
      </c>
      <c r="R964" s="20">
        <f t="shared" si="348"/>
        <v>0</v>
      </c>
      <c r="S964" s="14">
        <f t="shared" si="345"/>
        <v>0</v>
      </c>
      <c r="T964" s="4" t="str">
        <f t="shared" si="346"/>
        <v>A+J=</v>
      </c>
      <c r="U964" s="29">
        <f t="shared" si="347"/>
        <v>46295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67">
        <f t="shared" si="351"/>
        <v>46280</v>
      </c>
      <c r="B965" s="68" t="str">
        <f t="shared" ca="1" si="332"/>
        <v>n.d</v>
      </c>
      <c r="C965" s="14">
        <f t="shared" si="333"/>
        <v>1000</v>
      </c>
      <c r="D965" s="58">
        <f t="shared" si="349"/>
        <v>46275</v>
      </c>
      <c r="E965" s="57">
        <f ca="1">IF(D965&lt;$B$1,VLOOKUP(D965,[1]DI!$A$4:$B$15000,2,FALSE),0)</f>
        <v>0</v>
      </c>
      <c r="F965" s="14">
        <f t="shared" ca="1" si="334"/>
        <v>1</v>
      </c>
      <c r="G965" s="70">
        <f t="shared" ca="1" si="335"/>
        <v>1.30934010340701</v>
      </c>
      <c r="H965" s="70">
        <f t="shared" ca="1" si="336"/>
        <v>1.30934010340701</v>
      </c>
      <c r="I965" s="14">
        <f t="shared" ca="1" si="337"/>
        <v>1</v>
      </c>
      <c r="J965" s="13">
        <f t="shared" si="350"/>
        <v>2.69E-2</v>
      </c>
      <c r="K965" s="29">
        <f t="shared" si="338"/>
        <v>46265</v>
      </c>
      <c r="L965" s="2">
        <f t="shared" si="339"/>
        <v>10</v>
      </c>
      <c r="M965" s="17">
        <f t="shared" si="340"/>
        <v>10</v>
      </c>
      <c r="N965" s="12">
        <f t="shared" si="341"/>
        <v>1.00105391</v>
      </c>
      <c r="O965" s="12">
        <f t="shared" ca="1" si="342"/>
        <v>1.00105391</v>
      </c>
      <c r="P965" s="17">
        <f t="shared" si="343"/>
        <v>0</v>
      </c>
      <c r="Q965" s="14">
        <f t="shared" ca="1" si="344"/>
        <v>1.05390999</v>
      </c>
      <c r="R965" s="20">
        <f t="shared" si="348"/>
        <v>0</v>
      </c>
      <c r="S965" s="14">
        <f t="shared" si="345"/>
        <v>0</v>
      </c>
      <c r="T965" s="4" t="str">
        <f t="shared" si="346"/>
        <v>A+J=</v>
      </c>
      <c r="U965" s="29">
        <f t="shared" si="347"/>
        <v>46295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67">
        <f t="shared" si="351"/>
        <v>46281</v>
      </c>
      <c r="B966" s="68" t="str">
        <f t="shared" ref="B966:B1029" ca="1" si="352">IF(A966&lt;=TODAY(),C966+Q966,IF(AND(A966&gt;TODAY(),A966&lt;=$B$1),IF(VLOOKUP(TODAY(),$A$10:$E$5000,4,FALSE)=0,"n.d",C966+Q966),"n.d"))</f>
        <v>n.d</v>
      </c>
      <c r="C966" s="14">
        <f t="shared" ref="C966:C1029" si="353">(C965-S965)</f>
        <v>1000</v>
      </c>
      <c r="D966" s="58">
        <f t="shared" si="349"/>
        <v>46276</v>
      </c>
      <c r="E966" s="57">
        <f ca="1">IF(D966&lt;$B$1,VLOOKUP(D966,[1]DI!$A$4:$B$15000,2,FALSE),0)</f>
        <v>0</v>
      </c>
      <c r="F966" s="14">
        <f t="shared" ref="F966:F1029" ca="1" si="354">ROUND(1+ROUND(((1+E966)^(1/252))-1,8),16)</f>
        <v>1</v>
      </c>
      <c r="G966" s="70">
        <f t="shared" ref="G966:G1029" ca="1" si="355">ROUND(F965*G965,16)</f>
        <v>1.30934010340701</v>
      </c>
      <c r="H966" s="70">
        <f t="shared" ref="H966:H1029" ca="1" si="356">IF(P965&gt;0,G965,H965)</f>
        <v>1.30934010340701</v>
      </c>
      <c r="I966" s="14">
        <f t="shared" ref="I966:I1029" ca="1" si="357">ROUND(G966/H966,8)</f>
        <v>1</v>
      </c>
      <c r="J966" s="13">
        <f t="shared" si="350"/>
        <v>2.69E-2</v>
      </c>
      <c r="K966" s="29">
        <f t="shared" ref="K966:K1029" si="358">IF(P965&gt;0,VLOOKUP(P965,X$12:AH$150,2),K965)</f>
        <v>46265</v>
      </c>
      <c r="L966" s="2">
        <f t="shared" ref="L966:L1029" si="359">IF(A966&gt;K966,IF(NETWORKDAYS(K966,A966,$X$160:$X$544)-1=0,1,NETWORKDAYS(K966,A966,$X$160:$X$544)-1),0)</f>
        <v>11</v>
      </c>
      <c r="M966" s="17">
        <f t="shared" ref="M966:M1029" si="360">IF(AND(L966=1,L965=1),1,IF(L966&gt;0,IF(L966=L965,L966+1,L966),0))</f>
        <v>11</v>
      </c>
      <c r="N966" s="12">
        <f t="shared" ref="N966:N1029" si="361">ROUND((J966+1)^(M966/252),9)</f>
        <v>1.0011593620000001</v>
      </c>
      <c r="O966" s="12">
        <f t="shared" ref="O966:O1029" ca="1" si="362">ROUND(I966*N966,9)</f>
        <v>1.0011593620000001</v>
      </c>
      <c r="P966" s="17">
        <f t="shared" ref="P966:P1029" si="363">IF(VLOOKUP(A966,Y$12:AF$150,8)=VLOOKUP(A965,Y$12:AF$150,8),0,VLOOKUP(A966,Y$12:AF$150,8))</f>
        <v>0</v>
      </c>
      <c r="Q966" s="14">
        <f t="shared" ref="Q966:Q1029" ca="1" si="364">TRUNC(((O966-1)*C966),8)</f>
        <v>1.159362</v>
      </c>
      <c r="R966" s="20">
        <f t="shared" si="348"/>
        <v>0</v>
      </c>
      <c r="S966" s="14">
        <f t="shared" ref="S966:S1029" si="365">IF(R966&gt;0,TRUNC(R966*C966,8),0)</f>
        <v>0</v>
      </c>
      <c r="T966" s="4" t="str">
        <f t="shared" ref="T966:T1029" si="366">IF(P965&gt;0,VLOOKUP(P965,X$12:AH$150,10),T965)</f>
        <v>A+J=</v>
      </c>
      <c r="U966" s="29">
        <f t="shared" ref="U966:U1029" si="367">IF(P965&gt;0,VLOOKUP(P965,X$12:AH$150,11),U965)</f>
        <v>46295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67">
        <f t="shared" si="351"/>
        <v>46282</v>
      </c>
      <c r="B967" s="68" t="str">
        <f t="shared" ca="1" si="352"/>
        <v>n.d</v>
      </c>
      <c r="C967" s="14">
        <f t="shared" si="353"/>
        <v>1000</v>
      </c>
      <c r="D967" s="58">
        <f t="shared" si="349"/>
        <v>46279</v>
      </c>
      <c r="E967" s="57">
        <f ca="1">IF(D967&lt;$B$1,VLOOKUP(D967,[1]DI!$A$4:$B$15000,2,FALSE),0)</f>
        <v>0</v>
      </c>
      <c r="F967" s="14">
        <f t="shared" ca="1" si="354"/>
        <v>1</v>
      </c>
      <c r="G967" s="70">
        <f t="shared" ca="1" si="355"/>
        <v>1.30934010340701</v>
      </c>
      <c r="H967" s="70">
        <f t="shared" ca="1" si="356"/>
        <v>1.30934010340701</v>
      </c>
      <c r="I967" s="14">
        <f t="shared" ca="1" si="357"/>
        <v>1</v>
      </c>
      <c r="J967" s="13">
        <f t="shared" si="350"/>
        <v>2.69E-2</v>
      </c>
      <c r="K967" s="29">
        <f t="shared" si="358"/>
        <v>46265</v>
      </c>
      <c r="L967" s="2">
        <f t="shared" si="359"/>
        <v>12</v>
      </c>
      <c r="M967" s="17">
        <f t="shared" si="360"/>
        <v>12</v>
      </c>
      <c r="N967" s="12">
        <f t="shared" si="361"/>
        <v>1.0012648260000001</v>
      </c>
      <c r="O967" s="12">
        <f t="shared" ca="1" si="362"/>
        <v>1.0012648260000001</v>
      </c>
      <c r="P967" s="17">
        <f t="shared" si="363"/>
        <v>0</v>
      </c>
      <c r="Q967" s="14">
        <f t="shared" ca="1" si="364"/>
        <v>1.264826</v>
      </c>
      <c r="R967" s="20">
        <f t="shared" si="348"/>
        <v>0</v>
      </c>
      <c r="S967" s="14">
        <f t="shared" si="365"/>
        <v>0</v>
      </c>
      <c r="T967" s="4" t="str">
        <f t="shared" si="366"/>
        <v>A+J=</v>
      </c>
      <c r="U967" s="29">
        <f t="shared" si="367"/>
        <v>46295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67">
        <f t="shared" si="351"/>
        <v>46283</v>
      </c>
      <c r="B968" s="68" t="str">
        <f t="shared" ca="1" si="352"/>
        <v>n.d</v>
      </c>
      <c r="C968" s="14">
        <f t="shared" si="353"/>
        <v>1000</v>
      </c>
      <c r="D968" s="58">
        <f t="shared" si="349"/>
        <v>46280</v>
      </c>
      <c r="E968" s="57">
        <f ca="1">IF(D968&lt;$B$1,VLOOKUP(D968,[1]DI!$A$4:$B$15000,2,FALSE),0)</f>
        <v>0</v>
      </c>
      <c r="F968" s="14">
        <f t="shared" ca="1" si="354"/>
        <v>1</v>
      </c>
      <c r="G968" s="70">
        <f t="shared" ca="1" si="355"/>
        <v>1.30934010340701</v>
      </c>
      <c r="H968" s="70">
        <f t="shared" ca="1" si="356"/>
        <v>1.30934010340701</v>
      </c>
      <c r="I968" s="14">
        <f t="shared" ca="1" si="357"/>
        <v>1</v>
      </c>
      <c r="J968" s="13">
        <f t="shared" si="350"/>
        <v>2.69E-2</v>
      </c>
      <c r="K968" s="29">
        <f t="shared" si="358"/>
        <v>46265</v>
      </c>
      <c r="L968" s="2">
        <f t="shared" si="359"/>
        <v>13</v>
      </c>
      <c r="M968" s="17">
        <f t="shared" si="360"/>
        <v>13</v>
      </c>
      <c r="N968" s="12">
        <f t="shared" si="361"/>
        <v>1.0013703</v>
      </c>
      <c r="O968" s="12">
        <f t="shared" ca="1" si="362"/>
        <v>1.0013703</v>
      </c>
      <c r="P968" s="17">
        <f t="shared" si="363"/>
        <v>0</v>
      </c>
      <c r="Q968" s="14">
        <f t="shared" ca="1" si="364"/>
        <v>1.3703000000000001</v>
      </c>
      <c r="R968" s="20">
        <f t="shared" si="348"/>
        <v>0</v>
      </c>
      <c r="S968" s="14">
        <f t="shared" si="365"/>
        <v>0</v>
      </c>
      <c r="T968" s="4" t="str">
        <f t="shared" si="366"/>
        <v>A+J=</v>
      </c>
      <c r="U968" s="29">
        <f t="shared" si="367"/>
        <v>46295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67">
        <f t="shared" si="351"/>
        <v>46286</v>
      </c>
      <c r="B969" s="68" t="str">
        <f t="shared" ca="1" si="352"/>
        <v>n.d</v>
      </c>
      <c r="C969" s="14">
        <f t="shared" si="353"/>
        <v>1000</v>
      </c>
      <c r="D969" s="58">
        <f t="shared" si="349"/>
        <v>46281</v>
      </c>
      <c r="E969" s="57">
        <f ca="1">IF(D969&lt;$B$1,VLOOKUP(D969,[1]DI!$A$4:$B$15000,2,FALSE),0)</f>
        <v>0</v>
      </c>
      <c r="F969" s="14">
        <f t="shared" ca="1" si="354"/>
        <v>1</v>
      </c>
      <c r="G969" s="70">
        <f t="shared" ca="1" si="355"/>
        <v>1.30934010340701</v>
      </c>
      <c r="H969" s="70">
        <f t="shared" ca="1" si="356"/>
        <v>1.30934010340701</v>
      </c>
      <c r="I969" s="14">
        <f t="shared" ca="1" si="357"/>
        <v>1</v>
      </c>
      <c r="J969" s="13">
        <f t="shared" si="350"/>
        <v>2.69E-2</v>
      </c>
      <c r="K969" s="29">
        <f t="shared" si="358"/>
        <v>46265</v>
      </c>
      <c r="L969" s="2">
        <f t="shared" si="359"/>
        <v>14</v>
      </c>
      <c r="M969" s="17">
        <f t="shared" si="360"/>
        <v>14</v>
      </c>
      <c r="N969" s="12">
        <f t="shared" si="361"/>
        <v>1.001475785</v>
      </c>
      <c r="O969" s="12">
        <f t="shared" ca="1" si="362"/>
        <v>1.001475785</v>
      </c>
      <c r="P969" s="17">
        <f t="shared" si="363"/>
        <v>0</v>
      </c>
      <c r="Q969" s="14">
        <f t="shared" ca="1" si="364"/>
        <v>1.4757849999999999</v>
      </c>
      <c r="R969" s="20">
        <f t="shared" si="348"/>
        <v>0</v>
      </c>
      <c r="S969" s="14">
        <f t="shared" si="365"/>
        <v>0</v>
      </c>
      <c r="T969" s="4" t="str">
        <f t="shared" si="366"/>
        <v>A+J=</v>
      </c>
      <c r="U969" s="29">
        <f t="shared" si="367"/>
        <v>46295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67">
        <f t="shared" si="351"/>
        <v>46287</v>
      </c>
      <c r="B970" s="68" t="str">
        <f t="shared" ca="1" si="352"/>
        <v>n.d</v>
      </c>
      <c r="C970" s="14">
        <f t="shared" si="353"/>
        <v>1000</v>
      </c>
      <c r="D970" s="58">
        <f t="shared" si="349"/>
        <v>46282</v>
      </c>
      <c r="E970" s="57">
        <f ca="1">IF(D970&lt;$B$1,VLOOKUP(D970,[1]DI!$A$4:$B$15000,2,FALSE),0)</f>
        <v>0</v>
      </c>
      <c r="F970" s="14">
        <f t="shared" ca="1" si="354"/>
        <v>1</v>
      </c>
      <c r="G970" s="70">
        <f t="shared" ca="1" si="355"/>
        <v>1.30934010340701</v>
      </c>
      <c r="H970" s="70">
        <f t="shared" ca="1" si="356"/>
        <v>1.30934010340701</v>
      </c>
      <c r="I970" s="14">
        <f t="shared" ca="1" si="357"/>
        <v>1</v>
      </c>
      <c r="J970" s="13">
        <f t="shared" si="350"/>
        <v>2.69E-2</v>
      </c>
      <c r="K970" s="29">
        <f t="shared" si="358"/>
        <v>46265</v>
      </c>
      <c r="L970" s="2">
        <f t="shared" si="359"/>
        <v>15</v>
      </c>
      <c r="M970" s="17">
        <f t="shared" si="360"/>
        <v>15</v>
      </c>
      <c r="N970" s="12">
        <f t="shared" si="361"/>
        <v>1.0015812820000001</v>
      </c>
      <c r="O970" s="12">
        <f t="shared" ca="1" si="362"/>
        <v>1.0015812820000001</v>
      </c>
      <c r="P970" s="17">
        <f t="shared" si="363"/>
        <v>0</v>
      </c>
      <c r="Q970" s="14">
        <f t="shared" ca="1" si="364"/>
        <v>1.5812820000000001</v>
      </c>
      <c r="R970" s="20">
        <f t="shared" si="348"/>
        <v>0</v>
      </c>
      <c r="S970" s="14">
        <f t="shared" si="365"/>
        <v>0</v>
      </c>
      <c r="T970" s="4" t="str">
        <f t="shared" si="366"/>
        <v>A+J=</v>
      </c>
      <c r="U970" s="29">
        <f t="shared" si="367"/>
        <v>46295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67">
        <f t="shared" si="351"/>
        <v>46288</v>
      </c>
      <c r="B971" s="68" t="str">
        <f t="shared" ca="1" si="352"/>
        <v>n.d</v>
      </c>
      <c r="C971" s="14">
        <f t="shared" si="353"/>
        <v>1000</v>
      </c>
      <c r="D971" s="58">
        <f t="shared" si="349"/>
        <v>46283</v>
      </c>
      <c r="E971" s="57">
        <f ca="1">IF(D971&lt;$B$1,VLOOKUP(D971,[1]DI!$A$4:$B$15000,2,FALSE),0)</f>
        <v>0</v>
      </c>
      <c r="F971" s="14">
        <f t="shared" ca="1" si="354"/>
        <v>1</v>
      </c>
      <c r="G971" s="70">
        <f t="shared" ca="1" si="355"/>
        <v>1.30934010340701</v>
      </c>
      <c r="H971" s="70">
        <f t="shared" ca="1" si="356"/>
        <v>1.30934010340701</v>
      </c>
      <c r="I971" s="14">
        <f t="shared" ca="1" si="357"/>
        <v>1</v>
      </c>
      <c r="J971" s="13">
        <f t="shared" si="350"/>
        <v>2.69E-2</v>
      </c>
      <c r="K971" s="29">
        <f t="shared" si="358"/>
        <v>46265</v>
      </c>
      <c r="L971" s="2">
        <f t="shared" si="359"/>
        <v>16</v>
      </c>
      <c r="M971" s="17">
        <f t="shared" si="360"/>
        <v>16</v>
      </c>
      <c r="N971" s="12">
        <f t="shared" si="361"/>
        <v>1.0016867899999999</v>
      </c>
      <c r="O971" s="12">
        <f t="shared" ca="1" si="362"/>
        <v>1.0016867899999999</v>
      </c>
      <c r="P971" s="17">
        <f t="shared" si="363"/>
        <v>0</v>
      </c>
      <c r="Q971" s="14">
        <f t="shared" ca="1" si="364"/>
        <v>1.6867899900000001</v>
      </c>
      <c r="R971" s="20">
        <f t="shared" si="348"/>
        <v>0</v>
      </c>
      <c r="S971" s="14">
        <f t="shared" si="365"/>
        <v>0</v>
      </c>
      <c r="T971" s="4" t="str">
        <f t="shared" si="366"/>
        <v>A+J=</v>
      </c>
      <c r="U971" s="29">
        <f t="shared" si="367"/>
        <v>46295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67">
        <f t="shared" si="351"/>
        <v>46289</v>
      </c>
      <c r="B972" s="68" t="str">
        <f t="shared" ca="1" si="352"/>
        <v>n.d</v>
      </c>
      <c r="C972" s="14">
        <f t="shared" si="353"/>
        <v>1000</v>
      </c>
      <c r="D972" s="58">
        <f t="shared" si="349"/>
        <v>46286</v>
      </c>
      <c r="E972" s="57">
        <f ca="1">IF(D972&lt;$B$1,VLOOKUP(D972,[1]DI!$A$4:$B$15000,2,FALSE),0)</f>
        <v>0</v>
      </c>
      <c r="F972" s="14">
        <f t="shared" ca="1" si="354"/>
        <v>1</v>
      </c>
      <c r="G972" s="70">
        <f t="shared" ca="1" si="355"/>
        <v>1.30934010340701</v>
      </c>
      <c r="H972" s="70">
        <f t="shared" ca="1" si="356"/>
        <v>1.30934010340701</v>
      </c>
      <c r="I972" s="14">
        <f t="shared" ca="1" si="357"/>
        <v>1</v>
      </c>
      <c r="J972" s="13">
        <f t="shared" si="350"/>
        <v>2.69E-2</v>
      </c>
      <c r="K972" s="29">
        <f t="shared" si="358"/>
        <v>46265</v>
      </c>
      <c r="L972" s="2">
        <f t="shared" si="359"/>
        <v>17</v>
      </c>
      <c r="M972" s="17">
        <f t="shared" si="360"/>
        <v>17</v>
      </c>
      <c r="N972" s="12">
        <f t="shared" si="361"/>
        <v>1.001792308</v>
      </c>
      <c r="O972" s="12">
        <f t="shared" ca="1" si="362"/>
        <v>1.001792308</v>
      </c>
      <c r="P972" s="17">
        <f t="shared" si="363"/>
        <v>0</v>
      </c>
      <c r="Q972" s="14">
        <f t="shared" ca="1" si="364"/>
        <v>1.7923079900000001</v>
      </c>
      <c r="R972" s="20">
        <f t="shared" ref="R972:R1035" si="368">IF($P972&gt;0,VLOOKUP($P972,$X$12:$AD$150,7),0)</f>
        <v>0</v>
      </c>
      <c r="S972" s="14">
        <f t="shared" si="365"/>
        <v>0</v>
      </c>
      <c r="T972" s="4" t="str">
        <f t="shared" si="366"/>
        <v>A+J=</v>
      </c>
      <c r="U972" s="29">
        <f t="shared" si="367"/>
        <v>46295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67">
        <f t="shared" si="351"/>
        <v>46290</v>
      </c>
      <c r="B973" s="68" t="str">
        <f t="shared" ca="1" si="352"/>
        <v>n.d</v>
      </c>
      <c r="C973" s="14">
        <f t="shared" si="353"/>
        <v>1000</v>
      </c>
      <c r="D973" s="58">
        <f t="shared" ref="D973:D1036" si="369">WORKDAY($A973,-3,$X$160:$X$544)</f>
        <v>46287</v>
      </c>
      <c r="E973" s="57">
        <f ca="1">IF(D973&lt;$B$1,VLOOKUP(D973,[1]DI!$A$4:$B$15000,2,FALSE),0)</f>
        <v>0</v>
      </c>
      <c r="F973" s="14">
        <f t="shared" ca="1" si="354"/>
        <v>1</v>
      </c>
      <c r="G973" s="70">
        <f t="shared" ca="1" si="355"/>
        <v>1.30934010340701</v>
      </c>
      <c r="H973" s="70">
        <f t="shared" ca="1" si="356"/>
        <v>1.30934010340701</v>
      </c>
      <c r="I973" s="14">
        <f t="shared" ca="1" si="357"/>
        <v>1</v>
      </c>
      <c r="J973" s="13">
        <f t="shared" ref="J973:J1036" si="370">J972</f>
        <v>2.69E-2</v>
      </c>
      <c r="K973" s="29">
        <f t="shared" si="358"/>
        <v>46265</v>
      </c>
      <c r="L973" s="2">
        <f t="shared" si="359"/>
        <v>18</v>
      </c>
      <c r="M973" s="17">
        <f t="shared" si="360"/>
        <v>18</v>
      </c>
      <c r="N973" s="12">
        <f t="shared" si="361"/>
        <v>1.0018978380000001</v>
      </c>
      <c r="O973" s="12">
        <f t="shared" ca="1" si="362"/>
        <v>1.0018978380000001</v>
      </c>
      <c r="P973" s="17">
        <f t="shared" si="363"/>
        <v>0</v>
      </c>
      <c r="Q973" s="14">
        <f t="shared" ca="1" si="364"/>
        <v>1.8978379999999999</v>
      </c>
      <c r="R973" s="20">
        <f t="shared" si="368"/>
        <v>0</v>
      </c>
      <c r="S973" s="14">
        <f t="shared" si="365"/>
        <v>0</v>
      </c>
      <c r="T973" s="4" t="str">
        <f t="shared" si="366"/>
        <v>A+J=</v>
      </c>
      <c r="U973" s="29">
        <f t="shared" si="367"/>
        <v>46295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67">
        <f t="shared" ref="A974:A1037" si="371">WORKDAY($A973,1,$X$166:$X$544)</f>
        <v>46293</v>
      </c>
      <c r="B974" s="68" t="str">
        <f t="shared" ca="1" si="352"/>
        <v>n.d</v>
      </c>
      <c r="C974" s="14">
        <f t="shared" si="353"/>
        <v>1000</v>
      </c>
      <c r="D974" s="58">
        <f t="shared" si="369"/>
        <v>46288</v>
      </c>
      <c r="E974" s="57">
        <f ca="1">IF(D974&lt;$B$1,VLOOKUP(D974,[1]DI!$A$4:$B$15000,2,FALSE),0)</f>
        <v>0</v>
      </c>
      <c r="F974" s="14">
        <f t="shared" ca="1" si="354"/>
        <v>1</v>
      </c>
      <c r="G974" s="70">
        <f t="shared" ca="1" si="355"/>
        <v>1.30934010340701</v>
      </c>
      <c r="H974" s="70">
        <f t="shared" ca="1" si="356"/>
        <v>1.30934010340701</v>
      </c>
      <c r="I974" s="14">
        <f t="shared" ca="1" si="357"/>
        <v>1</v>
      </c>
      <c r="J974" s="13">
        <f t="shared" si="370"/>
        <v>2.69E-2</v>
      </c>
      <c r="K974" s="29">
        <f t="shared" si="358"/>
        <v>46265</v>
      </c>
      <c r="L974" s="2">
        <f t="shared" si="359"/>
        <v>19</v>
      </c>
      <c r="M974" s="17">
        <f t="shared" si="360"/>
        <v>19</v>
      </c>
      <c r="N974" s="12">
        <f t="shared" si="361"/>
        <v>1.002003379</v>
      </c>
      <c r="O974" s="12">
        <f t="shared" ca="1" si="362"/>
        <v>1.002003379</v>
      </c>
      <c r="P974" s="17">
        <f t="shared" si="363"/>
        <v>0</v>
      </c>
      <c r="Q974" s="14">
        <f t="shared" ca="1" si="364"/>
        <v>2.0033789999999998</v>
      </c>
      <c r="R974" s="20">
        <f t="shared" si="368"/>
        <v>0</v>
      </c>
      <c r="S974" s="14">
        <f t="shared" si="365"/>
        <v>0</v>
      </c>
      <c r="T974" s="4" t="str">
        <f t="shared" si="366"/>
        <v>A+J=</v>
      </c>
      <c r="U974" s="29">
        <f t="shared" si="367"/>
        <v>46295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67">
        <f t="shared" si="371"/>
        <v>46294</v>
      </c>
      <c r="B975" s="68" t="str">
        <f t="shared" ca="1" si="352"/>
        <v>n.d</v>
      </c>
      <c r="C975" s="14">
        <f t="shared" si="353"/>
        <v>1000</v>
      </c>
      <c r="D975" s="58">
        <f t="shared" si="369"/>
        <v>46289</v>
      </c>
      <c r="E975" s="57">
        <f ca="1">IF(D975&lt;$B$1,VLOOKUP(D975,[1]DI!$A$4:$B$15000,2,FALSE),0)</f>
        <v>0</v>
      </c>
      <c r="F975" s="14">
        <f t="shared" ca="1" si="354"/>
        <v>1</v>
      </c>
      <c r="G975" s="70">
        <f t="shared" ca="1" si="355"/>
        <v>1.30934010340701</v>
      </c>
      <c r="H975" s="70">
        <f t="shared" ca="1" si="356"/>
        <v>1.30934010340701</v>
      </c>
      <c r="I975" s="14">
        <f t="shared" ca="1" si="357"/>
        <v>1</v>
      </c>
      <c r="J975" s="13">
        <f t="shared" si="370"/>
        <v>2.69E-2</v>
      </c>
      <c r="K975" s="29">
        <f t="shared" si="358"/>
        <v>46265</v>
      </c>
      <c r="L975" s="2">
        <f t="shared" si="359"/>
        <v>20</v>
      </c>
      <c r="M975" s="17">
        <f t="shared" si="360"/>
        <v>20</v>
      </c>
      <c r="N975" s="12">
        <f t="shared" si="361"/>
        <v>1.002108931</v>
      </c>
      <c r="O975" s="12">
        <f t="shared" ca="1" si="362"/>
        <v>1.002108931</v>
      </c>
      <c r="P975" s="17">
        <f t="shared" si="363"/>
        <v>0</v>
      </c>
      <c r="Q975" s="14">
        <f t="shared" ca="1" si="364"/>
        <v>2.1089309900000002</v>
      </c>
      <c r="R975" s="20">
        <f t="shared" si="368"/>
        <v>0</v>
      </c>
      <c r="S975" s="14">
        <f t="shared" si="365"/>
        <v>0</v>
      </c>
      <c r="T975" s="4" t="str">
        <f t="shared" si="366"/>
        <v>A+J=</v>
      </c>
      <c r="U975" s="29">
        <f t="shared" si="367"/>
        <v>46295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67">
        <f t="shared" si="371"/>
        <v>46295</v>
      </c>
      <c r="B976" s="68" t="str">
        <f t="shared" ca="1" si="352"/>
        <v>n.d</v>
      </c>
      <c r="C976" s="14">
        <f t="shared" si="353"/>
        <v>1000</v>
      </c>
      <c r="D976" s="58">
        <f t="shared" si="369"/>
        <v>46290</v>
      </c>
      <c r="E976" s="57">
        <f ca="1">IF(D976&lt;$B$1,VLOOKUP(D976,[1]DI!$A$4:$B$15000,2,FALSE),0)</f>
        <v>0</v>
      </c>
      <c r="F976" s="14">
        <f t="shared" ca="1" si="354"/>
        <v>1</v>
      </c>
      <c r="G976" s="70">
        <f t="shared" ca="1" si="355"/>
        <v>1.30934010340701</v>
      </c>
      <c r="H976" s="70">
        <f t="shared" ca="1" si="356"/>
        <v>1.30934010340701</v>
      </c>
      <c r="I976" s="14">
        <f t="shared" ca="1" si="357"/>
        <v>1</v>
      </c>
      <c r="J976" s="13">
        <f t="shared" si="370"/>
        <v>2.69E-2</v>
      </c>
      <c r="K976" s="29">
        <f t="shared" si="358"/>
        <v>46265</v>
      </c>
      <c r="L976" s="2">
        <f t="shared" si="359"/>
        <v>21</v>
      </c>
      <c r="M976" s="17">
        <f t="shared" si="360"/>
        <v>21</v>
      </c>
      <c r="N976" s="12">
        <f t="shared" si="361"/>
        <v>1.002214495</v>
      </c>
      <c r="O976" s="12">
        <f t="shared" ca="1" si="362"/>
        <v>1.002214495</v>
      </c>
      <c r="P976" s="17">
        <f t="shared" si="363"/>
        <v>22</v>
      </c>
      <c r="Q976" s="14">
        <f t="shared" ca="1" si="364"/>
        <v>2.2144949999999999</v>
      </c>
      <c r="R976" s="20">
        <f t="shared" si="368"/>
        <v>0</v>
      </c>
      <c r="S976" s="14">
        <f t="shared" si="365"/>
        <v>0</v>
      </c>
      <c r="T976" s="4" t="str">
        <f t="shared" si="366"/>
        <v>A+J=</v>
      </c>
      <c r="U976" s="29">
        <f t="shared" si="367"/>
        <v>46295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67">
        <f t="shared" si="371"/>
        <v>46296</v>
      </c>
      <c r="B977" s="68" t="str">
        <f t="shared" ca="1" si="352"/>
        <v>n.d</v>
      </c>
      <c r="C977" s="14">
        <f t="shared" si="353"/>
        <v>1000</v>
      </c>
      <c r="D977" s="58">
        <f t="shared" si="369"/>
        <v>46293</v>
      </c>
      <c r="E977" s="57">
        <f ca="1">IF(D977&lt;$B$1,VLOOKUP(D977,[1]DI!$A$4:$B$15000,2,FALSE),0)</f>
        <v>0</v>
      </c>
      <c r="F977" s="14">
        <f t="shared" ca="1" si="354"/>
        <v>1</v>
      </c>
      <c r="G977" s="70">
        <f t="shared" ca="1" si="355"/>
        <v>1.30934010340701</v>
      </c>
      <c r="H977" s="70">
        <f t="shared" ca="1" si="356"/>
        <v>1.30934010340701</v>
      </c>
      <c r="I977" s="14">
        <f t="shared" ca="1" si="357"/>
        <v>1</v>
      </c>
      <c r="J977" s="13">
        <f t="shared" si="370"/>
        <v>2.69E-2</v>
      </c>
      <c r="K977" s="29">
        <f t="shared" si="358"/>
        <v>46295</v>
      </c>
      <c r="L977" s="2">
        <f t="shared" si="359"/>
        <v>1</v>
      </c>
      <c r="M977" s="17">
        <f t="shared" si="360"/>
        <v>1</v>
      </c>
      <c r="N977" s="12">
        <f t="shared" si="361"/>
        <v>1.000105341</v>
      </c>
      <c r="O977" s="12">
        <f t="shared" ca="1" si="362"/>
        <v>1.000105341</v>
      </c>
      <c r="P977" s="17">
        <f t="shared" si="363"/>
        <v>0</v>
      </c>
      <c r="Q977" s="14">
        <f t="shared" ca="1" si="364"/>
        <v>0.105341</v>
      </c>
      <c r="R977" s="20">
        <f t="shared" si="368"/>
        <v>0</v>
      </c>
      <c r="S977" s="14">
        <f t="shared" si="365"/>
        <v>0</v>
      </c>
      <c r="T977" s="4" t="str">
        <f t="shared" si="366"/>
        <v>A+J=</v>
      </c>
      <c r="U977" s="29">
        <f t="shared" si="367"/>
        <v>46325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67">
        <f t="shared" si="371"/>
        <v>46297</v>
      </c>
      <c r="B978" s="68" t="str">
        <f t="shared" ca="1" si="352"/>
        <v>n.d</v>
      </c>
      <c r="C978" s="14">
        <f t="shared" si="353"/>
        <v>1000</v>
      </c>
      <c r="D978" s="58">
        <f t="shared" si="369"/>
        <v>46294</v>
      </c>
      <c r="E978" s="57">
        <f ca="1">IF(D978&lt;$B$1,VLOOKUP(D978,[1]DI!$A$4:$B$15000,2,FALSE),0)</f>
        <v>0</v>
      </c>
      <c r="F978" s="14">
        <f t="shared" ca="1" si="354"/>
        <v>1</v>
      </c>
      <c r="G978" s="70">
        <f t="shared" ca="1" si="355"/>
        <v>1.30934010340701</v>
      </c>
      <c r="H978" s="70">
        <f t="shared" ca="1" si="356"/>
        <v>1.30934010340701</v>
      </c>
      <c r="I978" s="14">
        <f t="shared" ca="1" si="357"/>
        <v>1</v>
      </c>
      <c r="J978" s="13">
        <f t="shared" si="370"/>
        <v>2.69E-2</v>
      </c>
      <c r="K978" s="29">
        <f t="shared" si="358"/>
        <v>46295</v>
      </c>
      <c r="L978" s="2">
        <f t="shared" si="359"/>
        <v>2</v>
      </c>
      <c r="M978" s="17">
        <f t="shared" si="360"/>
        <v>2</v>
      </c>
      <c r="N978" s="12">
        <f t="shared" si="361"/>
        <v>1.0002106930000001</v>
      </c>
      <c r="O978" s="12">
        <f t="shared" ca="1" si="362"/>
        <v>1.0002106930000001</v>
      </c>
      <c r="P978" s="17">
        <f t="shared" si="363"/>
        <v>0</v>
      </c>
      <c r="Q978" s="14">
        <f t="shared" ca="1" si="364"/>
        <v>0.21069299999999999</v>
      </c>
      <c r="R978" s="20">
        <f t="shared" si="368"/>
        <v>0</v>
      </c>
      <c r="S978" s="14">
        <f t="shared" si="365"/>
        <v>0</v>
      </c>
      <c r="T978" s="4" t="str">
        <f t="shared" si="366"/>
        <v>A+J=</v>
      </c>
      <c r="U978" s="29">
        <f t="shared" si="367"/>
        <v>46325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67">
        <f t="shared" si="371"/>
        <v>46300</v>
      </c>
      <c r="B979" s="68" t="str">
        <f t="shared" ca="1" si="352"/>
        <v>n.d</v>
      </c>
      <c r="C979" s="14">
        <f t="shared" si="353"/>
        <v>1000</v>
      </c>
      <c r="D979" s="58">
        <f t="shared" si="369"/>
        <v>46295</v>
      </c>
      <c r="E979" s="57">
        <f ca="1">IF(D979&lt;$B$1,VLOOKUP(D979,[1]DI!$A$4:$B$15000,2,FALSE),0)</f>
        <v>0</v>
      </c>
      <c r="F979" s="14">
        <f t="shared" ca="1" si="354"/>
        <v>1</v>
      </c>
      <c r="G979" s="70">
        <f t="shared" ca="1" si="355"/>
        <v>1.30934010340701</v>
      </c>
      <c r="H979" s="70">
        <f t="shared" ca="1" si="356"/>
        <v>1.30934010340701</v>
      </c>
      <c r="I979" s="14">
        <f t="shared" ca="1" si="357"/>
        <v>1</v>
      </c>
      <c r="J979" s="13">
        <f t="shared" si="370"/>
        <v>2.69E-2</v>
      </c>
      <c r="K979" s="29">
        <f t="shared" si="358"/>
        <v>46295</v>
      </c>
      <c r="L979" s="2">
        <f t="shared" si="359"/>
        <v>3</v>
      </c>
      <c r="M979" s="17">
        <f t="shared" si="360"/>
        <v>3</v>
      </c>
      <c r="N979" s="12">
        <f t="shared" si="361"/>
        <v>1.000316057</v>
      </c>
      <c r="O979" s="12">
        <f t="shared" ca="1" si="362"/>
        <v>1.000316057</v>
      </c>
      <c r="P979" s="17">
        <f t="shared" si="363"/>
        <v>0</v>
      </c>
      <c r="Q979" s="14">
        <f t="shared" ca="1" si="364"/>
        <v>0.31605699999999998</v>
      </c>
      <c r="R979" s="20">
        <f t="shared" si="368"/>
        <v>0</v>
      </c>
      <c r="S979" s="14">
        <f t="shared" si="365"/>
        <v>0</v>
      </c>
      <c r="T979" s="4" t="str">
        <f t="shared" si="366"/>
        <v>A+J=</v>
      </c>
      <c r="U979" s="29">
        <f t="shared" si="367"/>
        <v>46325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67">
        <f t="shared" si="371"/>
        <v>46301</v>
      </c>
      <c r="B980" s="68" t="str">
        <f t="shared" ca="1" si="352"/>
        <v>n.d</v>
      </c>
      <c r="C980" s="14">
        <f t="shared" si="353"/>
        <v>1000</v>
      </c>
      <c r="D980" s="58">
        <f t="shared" si="369"/>
        <v>46296</v>
      </c>
      <c r="E980" s="57">
        <f ca="1">IF(D980&lt;$B$1,VLOOKUP(D980,[1]DI!$A$4:$B$15000,2,FALSE),0)</f>
        <v>0</v>
      </c>
      <c r="F980" s="14">
        <f t="shared" ca="1" si="354"/>
        <v>1</v>
      </c>
      <c r="G980" s="70">
        <f t="shared" ca="1" si="355"/>
        <v>1.30934010340701</v>
      </c>
      <c r="H980" s="70">
        <f t="shared" ca="1" si="356"/>
        <v>1.30934010340701</v>
      </c>
      <c r="I980" s="14">
        <f t="shared" ca="1" si="357"/>
        <v>1</v>
      </c>
      <c r="J980" s="13">
        <f t="shared" si="370"/>
        <v>2.69E-2</v>
      </c>
      <c r="K980" s="29">
        <f t="shared" si="358"/>
        <v>46295</v>
      </c>
      <c r="L980" s="2">
        <f t="shared" si="359"/>
        <v>4</v>
      </c>
      <c r="M980" s="17">
        <f t="shared" si="360"/>
        <v>4</v>
      </c>
      <c r="N980" s="12">
        <f t="shared" si="361"/>
        <v>1.0004214309999999</v>
      </c>
      <c r="O980" s="12">
        <f t="shared" ca="1" si="362"/>
        <v>1.0004214309999999</v>
      </c>
      <c r="P980" s="17">
        <f t="shared" si="363"/>
        <v>0</v>
      </c>
      <c r="Q980" s="14">
        <f t="shared" ca="1" si="364"/>
        <v>0.42143099000000001</v>
      </c>
      <c r="R980" s="20">
        <f t="shared" si="368"/>
        <v>0</v>
      </c>
      <c r="S980" s="14">
        <f t="shared" si="365"/>
        <v>0</v>
      </c>
      <c r="T980" s="4" t="str">
        <f t="shared" si="366"/>
        <v>A+J=</v>
      </c>
      <c r="U980" s="29">
        <f t="shared" si="367"/>
        <v>46325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67">
        <f t="shared" si="371"/>
        <v>46302</v>
      </c>
      <c r="B981" s="68" t="str">
        <f t="shared" ca="1" si="352"/>
        <v>n.d</v>
      </c>
      <c r="C981" s="14">
        <f t="shared" si="353"/>
        <v>1000</v>
      </c>
      <c r="D981" s="58">
        <f t="shared" si="369"/>
        <v>46297</v>
      </c>
      <c r="E981" s="57">
        <f ca="1">IF(D981&lt;$B$1,VLOOKUP(D981,[1]DI!$A$4:$B$15000,2,FALSE),0)</f>
        <v>0</v>
      </c>
      <c r="F981" s="14">
        <f t="shared" ca="1" si="354"/>
        <v>1</v>
      </c>
      <c r="G981" s="70">
        <f t="shared" ca="1" si="355"/>
        <v>1.30934010340701</v>
      </c>
      <c r="H981" s="70">
        <f t="shared" ca="1" si="356"/>
        <v>1.30934010340701</v>
      </c>
      <c r="I981" s="14">
        <f t="shared" ca="1" si="357"/>
        <v>1</v>
      </c>
      <c r="J981" s="13">
        <f t="shared" si="370"/>
        <v>2.69E-2</v>
      </c>
      <c r="K981" s="29">
        <f t="shared" si="358"/>
        <v>46295</v>
      </c>
      <c r="L981" s="2">
        <f t="shared" si="359"/>
        <v>5</v>
      </c>
      <c r="M981" s="17">
        <f t="shared" si="360"/>
        <v>5</v>
      </c>
      <c r="N981" s="12">
        <f t="shared" si="361"/>
        <v>1.000526816</v>
      </c>
      <c r="O981" s="12">
        <f t="shared" ca="1" si="362"/>
        <v>1.000526816</v>
      </c>
      <c r="P981" s="17">
        <f t="shared" si="363"/>
        <v>0</v>
      </c>
      <c r="Q981" s="14">
        <f t="shared" ca="1" si="364"/>
        <v>0.52681599999999995</v>
      </c>
      <c r="R981" s="20">
        <f t="shared" si="368"/>
        <v>0</v>
      </c>
      <c r="S981" s="14">
        <f t="shared" si="365"/>
        <v>0</v>
      </c>
      <c r="T981" s="4" t="str">
        <f t="shared" si="366"/>
        <v>A+J=</v>
      </c>
      <c r="U981" s="29">
        <f t="shared" si="367"/>
        <v>46325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67">
        <f t="shared" si="371"/>
        <v>46303</v>
      </c>
      <c r="B982" s="68" t="str">
        <f t="shared" ca="1" si="352"/>
        <v>n.d</v>
      </c>
      <c r="C982" s="14">
        <f t="shared" si="353"/>
        <v>1000</v>
      </c>
      <c r="D982" s="58">
        <f t="shared" si="369"/>
        <v>46300</v>
      </c>
      <c r="E982" s="57">
        <f ca="1">IF(D982&lt;$B$1,VLOOKUP(D982,[1]DI!$A$4:$B$15000,2,FALSE),0)</f>
        <v>0</v>
      </c>
      <c r="F982" s="14">
        <f t="shared" ca="1" si="354"/>
        <v>1</v>
      </c>
      <c r="G982" s="70">
        <f t="shared" ca="1" si="355"/>
        <v>1.30934010340701</v>
      </c>
      <c r="H982" s="70">
        <f t="shared" ca="1" si="356"/>
        <v>1.30934010340701</v>
      </c>
      <c r="I982" s="14">
        <f t="shared" ca="1" si="357"/>
        <v>1</v>
      </c>
      <c r="J982" s="13">
        <f t="shared" si="370"/>
        <v>2.69E-2</v>
      </c>
      <c r="K982" s="29">
        <f t="shared" si="358"/>
        <v>46295</v>
      </c>
      <c r="L982" s="2">
        <f t="shared" si="359"/>
        <v>6</v>
      </c>
      <c r="M982" s="17">
        <f t="shared" si="360"/>
        <v>6</v>
      </c>
      <c r="N982" s="12">
        <f t="shared" si="361"/>
        <v>1.000632213</v>
      </c>
      <c r="O982" s="12">
        <f t="shared" ca="1" si="362"/>
        <v>1.000632213</v>
      </c>
      <c r="P982" s="17">
        <f t="shared" si="363"/>
        <v>0</v>
      </c>
      <c r="Q982" s="14">
        <f t="shared" ca="1" si="364"/>
        <v>0.63221300000000002</v>
      </c>
      <c r="R982" s="20">
        <f t="shared" si="368"/>
        <v>0</v>
      </c>
      <c r="S982" s="14">
        <f t="shared" si="365"/>
        <v>0</v>
      </c>
      <c r="T982" s="4" t="str">
        <f t="shared" si="366"/>
        <v>A+J=</v>
      </c>
      <c r="U982" s="29">
        <f t="shared" si="367"/>
        <v>46325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67">
        <f t="shared" si="371"/>
        <v>46304</v>
      </c>
      <c r="B983" s="68" t="str">
        <f t="shared" ca="1" si="352"/>
        <v>n.d</v>
      </c>
      <c r="C983" s="14">
        <f t="shared" si="353"/>
        <v>1000</v>
      </c>
      <c r="D983" s="58">
        <f t="shared" si="369"/>
        <v>46301</v>
      </c>
      <c r="E983" s="57">
        <f ca="1">IF(D983&lt;$B$1,VLOOKUP(D983,[1]DI!$A$4:$B$15000,2,FALSE),0)</f>
        <v>0</v>
      </c>
      <c r="F983" s="14">
        <f t="shared" ca="1" si="354"/>
        <v>1</v>
      </c>
      <c r="G983" s="70">
        <f t="shared" ca="1" si="355"/>
        <v>1.30934010340701</v>
      </c>
      <c r="H983" s="70">
        <f t="shared" ca="1" si="356"/>
        <v>1.30934010340701</v>
      </c>
      <c r="I983" s="14">
        <f t="shared" ca="1" si="357"/>
        <v>1</v>
      </c>
      <c r="J983" s="13">
        <f t="shared" si="370"/>
        <v>2.69E-2</v>
      </c>
      <c r="K983" s="29">
        <f t="shared" si="358"/>
        <v>46295</v>
      </c>
      <c r="L983" s="2">
        <f t="shared" si="359"/>
        <v>7</v>
      </c>
      <c r="M983" s="17">
        <f t="shared" si="360"/>
        <v>7</v>
      </c>
      <c r="N983" s="12">
        <f t="shared" si="361"/>
        <v>1.0007376210000001</v>
      </c>
      <c r="O983" s="12">
        <f t="shared" ca="1" si="362"/>
        <v>1.0007376210000001</v>
      </c>
      <c r="P983" s="17">
        <f t="shared" si="363"/>
        <v>0</v>
      </c>
      <c r="Q983" s="14">
        <f t="shared" ca="1" si="364"/>
        <v>0.73762099999999997</v>
      </c>
      <c r="R983" s="20">
        <f t="shared" si="368"/>
        <v>0</v>
      </c>
      <c r="S983" s="14">
        <f t="shared" si="365"/>
        <v>0</v>
      </c>
      <c r="T983" s="4" t="str">
        <f t="shared" si="366"/>
        <v>A+J=</v>
      </c>
      <c r="U983" s="29">
        <f t="shared" si="367"/>
        <v>46325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67">
        <f t="shared" si="371"/>
        <v>46308</v>
      </c>
      <c r="B984" s="68" t="str">
        <f t="shared" ca="1" si="352"/>
        <v>n.d</v>
      </c>
      <c r="C984" s="14">
        <f t="shared" si="353"/>
        <v>1000</v>
      </c>
      <c r="D984" s="58">
        <f t="shared" si="369"/>
        <v>46302</v>
      </c>
      <c r="E984" s="57">
        <f ca="1">IF(D984&lt;$B$1,VLOOKUP(D984,[1]DI!$A$4:$B$15000,2,FALSE),0)</f>
        <v>0</v>
      </c>
      <c r="F984" s="14">
        <f t="shared" ca="1" si="354"/>
        <v>1</v>
      </c>
      <c r="G984" s="70">
        <f t="shared" ca="1" si="355"/>
        <v>1.30934010340701</v>
      </c>
      <c r="H984" s="70">
        <f t="shared" ca="1" si="356"/>
        <v>1.30934010340701</v>
      </c>
      <c r="I984" s="14">
        <f t="shared" ca="1" si="357"/>
        <v>1</v>
      </c>
      <c r="J984" s="13">
        <f t="shared" si="370"/>
        <v>2.69E-2</v>
      </c>
      <c r="K984" s="29">
        <f t="shared" si="358"/>
        <v>46295</v>
      </c>
      <c r="L984" s="2">
        <f t="shared" si="359"/>
        <v>8</v>
      </c>
      <c r="M984" s="17">
        <f t="shared" si="360"/>
        <v>8</v>
      </c>
      <c r="N984" s="12">
        <f t="shared" si="361"/>
        <v>1.000843039</v>
      </c>
      <c r="O984" s="12">
        <f t="shared" ca="1" si="362"/>
        <v>1.000843039</v>
      </c>
      <c r="P984" s="17">
        <f t="shared" si="363"/>
        <v>0</v>
      </c>
      <c r="Q984" s="14">
        <f t="shared" ca="1" si="364"/>
        <v>0.84303899999999998</v>
      </c>
      <c r="R984" s="20">
        <f t="shared" si="368"/>
        <v>0</v>
      </c>
      <c r="S984" s="14">
        <f t="shared" si="365"/>
        <v>0</v>
      </c>
      <c r="T984" s="4" t="str">
        <f t="shared" si="366"/>
        <v>A+J=</v>
      </c>
      <c r="U984" s="29">
        <f t="shared" si="367"/>
        <v>46325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67">
        <f t="shared" si="371"/>
        <v>46309</v>
      </c>
      <c r="B985" s="68" t="str">
        <f t="shared" ca="1" si="352"/>
        <v>n.d</v>
      </c>
      <c r="C985" s="14">
        <f t="shared" si="353"/>
        <v>1000</v>
      </c>
      <c r="D985" s="58">
        <f t="shared" si="369"/>
        <v>46303</v>
      </c>
      <c r="E985" s="57">
        <f ca="1">IF(D985&lt;$B$1,VLOOKUP(D985,[1]DI!$A$4:$B$15000,2,FALSE),0)</f>
        <v>0</v>
      </c>
      <c r="F985" s="14">
        <f t="shared" ca="1" si="354"/>
        <v>1</v>
      </c>
      <c r="G985" s="70">
        <f t="shared" ca="1" si="355"/>
        <v>1.30934010340701</v>
      </c>
      <c r="H985" s="70">
        <f t="shared" ca="1" si="356"/>
        <v>1.30934010340701</v>
      </c>
      <c r="I985" s="14">
        <f t="shared" ca="1" si="357"/>
        <v>1</v>
      </c>
      <c r="J985" s="13">
        <f t="shared" si="370"/>
        <v>2.69E-2</v>
      </c>
      <c r="K985" s="29">
        <f t="shared" si="358"/>
        <v>46295</v>
      </c>
      <c r="L985" s="2">
        <f t="shared" si="359"/>
        <v>9</v>
      </c>
      <c r="M985" s="17">
        <f t="shared" si="360"/>
        <v>9</v>
      </c>
      <c r="N985" s="12">
        <f t="shared" si="361"/>
        <v>1.0009484689999999</v>
      </c>
      <c r="O985" s="12">
        <f t="shared" ca="1" si="362"/>
        <v>1.0009484689999999</v>
      </c>
      <c r="P985" s="17">
        <f t="shared" si="363"/>
        <v>0</v>
      </c>
      <c r="Q985" s="14">
        <f t="shared" ca="1" si="364"/>
        <v>0.94846898999999996</v>
      </c>
      <c r="R985" s="20">
        <f t="shared" si="368"/>
        <v>0</v>
      </c>
      <c r="S985" s="14">
        <f t="shared" si="365"/>
        <v>0</v>
      </c>
      <c r="T985" s="4" t="str">
        <f t="shared" si="366"/>
        <v>A+J=</v>
      </c>
      <c r="U985" s="29">
        <f t="shared" si="367"/>
        <v>46325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67">
        <f t="shared" si="371"/>
        <v>46310</v>
      </c>
      <c r="B986" s="68" t="str">
        <f t="shared" ca="1" si="352"/>
        <v>n.d</v>
      </c>
      <c r="C986" s="14">
        <f t="shared" si="353"/>
        <v>1000</v>
      </c>
      <c r="D986" s="58">
        <f t="shared" si="369"/>
        <v>46304</v>
      </c>
      <c r="E986" s="57">
        <f ca="1">IF(D986&lt;$B$1,VLOOKUP(D986,[1]DI!$A$4:$B$15000,2,FALSE),0)</f>
        <v>0</v>
      </c>
      <c r="F986" s="14">
        <f t="shared" ca="1" si="354"/>
        <v>1</v>
      </c>
      <c r="G986" s="70">
        <f t="shared" ca="1" si="355"/>
        <v>1.30934010340701</v>
      </c>
      <c r="H986" s="70">
        <f t="shared" ca="1" si="356"/>
        <v>1.30934010340701</v>
      </c>
      <c r="I986" s="14">
        <f t="shared" ca="1" si="357"/>
        <v>1</v>
      </c>
      <c r="J986" s="13">
        <f t="shared" si="370"/>
        <v>2.69E-2</v>
      </c>
      <c r="K986" s="29">
        <f t="shared" si="358"/>
        <v>46295</v>
      </c>
      <c r="L986" s="2">
        <f t="shared" si="359"/>
        <v>10</v>
      </c>
      <c r="M986" s="17">
        <f t="shared" si="360"/>
        <v>10</v>
      </c>
      <c r="N986" s="12">
        <f t="shared" si="361"/>
        <v>1.00105391</v>
      </c>
      <c r="O986" s="12">
        <f t="shared" ca="1" si="362"/>
        <v>1.00105391</v>
      </c>
      <c r="P986" s="17">
        <f t="shared" si="363"/>
        <v>0</v>
      </c>
      <c r="Q986" s="14">
        <f t="shared" ca="1" si="364"/>
        <v>1.05390999</v>
      </c>
      <c r="R986" s="20">
        <f t="shared" si="368"/>
        <v>0</v>
      </c>
      <c r="S986" s="14">
        <f t="shared" si="365"/>
        <v>0</v>
      </c>
      <c r="T986" s="4" t="str">
        <f t="shared" si="366"/>
        <v>A+J=</v>
      </c>
      <c r="U986" s="29">
        <f t="shared" si="367"/>
        <v>46325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67">
        <f t="shared" si="371"/>
        <v>46311</v>
      </c>
      <c r="B987" s="68" t="str">
        <f t="shared" ca="1" si="352"/>
        <v>n.d</v>
      </c>
      <c r="C987" s="14">
        <f t="shared" si="353"/>
        <v>1000</v>
      </c>
      <c r="D987" s="58">
        <f t="shared" si="369"/>
        <v>46308</v>
      </c>
      <c r="E987" s="57">
        <f ca="1">IF(D987&lt;$B$1,VLOOKUP(D987,[1]DI!$A$4:$B$15000,2,FALSE),0)</f>
        <v>0</v>
      </c>
      <c r="F987" s="14">
        <f t="shared" ca="1" si="354"/>
        <v>1</v>
      </c>
      <c r="G987" s="70">
        <f t="shared" ca="1" si="355"/>
        <v>1.30934010340701</v>
      </c>
      <c r="H987" s="70">
        <f t="shared" ca="1" si="356"/>
        <v>1.30934010340701</v>
      </c>
      <c r="I987" s="14">
        <f t="shared" ca="1" si="357"/>
        <v>1</v>
      </c>
      <c r="J987" s="13">
        <f t="shared" si="370"/>
        <v>2.69E-2</v>
      </c>
      <c r="K987" s="29">
        <f t="shared" si="358"/>
        <v>46295</v>
      </c>
      <c r="L987" s="2">
        <f t="shared" si="359"/>
        <v>11</v>
      </c>
      <c r="M987" s="17">
        <f t="shared" si="360"/>
        <v>11</v>
      </c>
      <c r="N987" s="12">
        <f t="shared" si="361"/>
        <v>1.0011593620000001</v>
      </c>
      <c r="O987" s="12">
        <f t="shared" ca="1" si="362"/>
        <v>1.0011593620000001</v>
      </c>
      <c r="P987" s="17">
        <f t="shared" si="363"/>
        <v>0</v>
      </c>
      <c r="Q987" s="14">
        <f t="shared" ca="1" si="364"/>
        <v>1.159362</v>
      </c>
      <c r="R987" s="20">
        <f t="shared" si="368"/>
        <v>0</v>
      </c>
      <c r="S987" s="14">
        <f t="shared" si="365"/>
        <v>0</v>
      </c>
      <c r="T987" s="4" t="str">
        <f t="shared" si="366"/>
        <v>A+J=</v>
      </c>
      <c r="U987" s="29">
        <f t="shared" si="367"/>
        <v>46325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67">
        <f t="shared" si="371"/>
        <v>46314</v>
      </c>
      <c r="B988" s="68" t="str">
        <f t="shared" ca="1" si="352"/>
        <v>n.d</v>
      </c>
      <c r="C988" s="14">
        <f t="shared" si="353"/>
        <v>1000</v>
      </c>
      <c r="D988" s="58">
        <f t="shared" si="369"/>
        <v>46309</v>
      </c>
      <c r="E988" s="57">
        <f ca="1">IF(D988&lt;$B$1,VLOOKUP(D988,[1]DI!$A$4:$B$15000,2,FALSE),0)</f>
        <v>0</v>
      </c>
      <c r="F988" s="14">
        <f t="shared" ca="1" si="354"/>
        <v>1</v>
      </c>
      <c r="G988" s="70">
        <f t="shared" ca="1" si="355"/>
        <v>1.30934010340701</v>
      </c>
      <c r="H988" s="70">
        <f t="shared" ca="1" si="356"/>
        <v>1.30934010340701</v>
      </c>
      <c r="I988" s="14">
        <f t="shared" ca="1" si="357"/>
        <v>1</v>
      </c>
      <c r="J988" s="13">
        <f t="shared" si="370"/>
        <v>2.69E-2</v>
      </c>
      <c r="K988" s="29">
        <f t="shared" si="358"/>
        <v>46295</v>
      </c>
      <c r="L988" s="2">
        <f t="shared" si="359"/>
        <v>12</v>
      </c>
      <c r="M988" s="17">
        <f t="shared" si="360"/>
        <v>12</v>
      </c>
      <c r="N988" s="12">
        <f t="shared" si="361"/>
        <v>1.0012648260000001</v>
      </c>
      <c r="O988" s="12">
        <f t="shared" ca="1" si="362"/>
        <v>1.0012648260000001</v>
      </c>
      <c r="P988" s="17">
        <f t="shared" si="363"/>
        <v>0</v>
      </c>
      <c r="Q988" s="14">
        <f t="shared" ca="1" si="364"/>
        <v>1.264826</v>
      </c>
      <c r="R988" s="20">
        <f t="shared" si="368"/>
        <v>0</v>
      </c>
      <c r="S988" s="14">
        <f t="shared" si="365"/>
        <v>0</v>
      </c>
      <c r="T988" s="4" t="str">
        <f t="shared" si="366"/>
        <v>A+J=</v>
      </c>
      <c r="U988" s="29">
        <f t="shared" si="367"/>
        <v>46325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67">
        <f t="shared" si="371"/>
        <v>46315</v>
      </c>
      <c r="B989" s="68" t="str">
        <f t="shared" ca="1" si="352"/>
        <v>n.d</v>
      </c>
      <c r="C989" s="14">
        <f t="shared" si="353"/>
        <v>1000</v>
      </c>
      <c r="D989" s="58">
        <f t="shared" si="369"/>
        <v>46310</v>
      </c>
      <c r="E989" s="57">
        <f ca="1">IF(D989&lt;$B$1,VLOOKUP(D989,[1]DI!$A$4:$B$15000,2,FALSE),0)</f>
        <v>0</v>
      </c>
      <c r="F989" s="14">
        <f t="shared" ca="1" si="354"/>
        <v>1</v>
      </c>
      <c r="G989" s="70">
        <f t="shared" ca="1" si="355"/>
        <v>1.30934010340701</v>
      </c>
      <c r="H989" s="70">
        <f t="shared" ca="1" si="356"/>
        <v>1.30934010340701</v>
      </c>
      <c r="I989" s="14">
        <f t="shared" ca="1" si="357"/>
        <v>1</v>
      </c>
      <c r="J989" s="13">
        <f t="shared" si="370"/>
        <v>2.69E-2</v>
      </c>
      <c r="K989" s="29">
        <f t="shared" si="358"/>
        <v>46295</v>
      </c>
      <c r="L989" s="2">
        <f t="shared" si="359"/>
        <v>13</v>
      </c>
      <c r="M989" s="17">
        <f t="shared" si="360"/>
        <v>13</v>
      </c>
      <c r="N989" s="12">
        <f t="shared" si="361"/>
        <v>1.0013703</v>
      </c>
      <c r="O989" s="12">
        <f t="shared" ca="1" si="362"/>
        <v>1.0013703</v>
      </c>
      <c r="P989" s="17">
        <f t="shared" si="363"/>
        <v>0</v>
      </c>
      <c r="Q989" s="14">
        <f t="shared" ca="1" si="364"/>
        <v>1.3703000000000001</v>
      </c>
      <c r="R989" s="20">
        <f t="shared" si="368"/>
        <v>0</v>
      </c>
      <c r="S989" s="14">
        <f t="shared" si="365"/>
        <v>0</v>
      </c>
      <c r="T989" s="4" t="str">
        <f t="shared" si="366"/>
        <v>A+J=</v>
      </c>
      <c r="U989" s="29">
        <f t="shared" si="367"/>
        <v>46325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67">
        <f t="shared" si="371"/>
        <v>46316</v>
      </c>
      <c r="B990" s="68" t="str">
        <f t="shared" ca="1" si="352"/>
        <v>n.d</v>
      </c>
      <c r="C990" s="14">
        <f t="shared" si="353"/>
        <v>1000</v>
      </c>
      <c r="D990" s="58">
        <f t="shared" si="369"/>
        <v>46311</v>
      </c>
      <c r="E990" s="57">
        <f ca="1">IF(D990&lt;$B$1,VLOOKUP(D990,[1]DI!$A$4:$B$15000,2,FALSE),0)</f>
        <v>0</v>
      </c>
      <c r="F990" s="14">
        <f t="shared" ca="1" si="354"/>
        <v>1</v>
      </c>
      <c r="G990" s="70">
        <f t="shared" ca="1" si="355"/>
        <v>1.30934010340701</v>
      </c>
      <c r="H990" s="70">
        <f t="shared" ca="1" si="356"/>
        <v>1.30934010340701</v>
      </c>
      <c r="I990" s="14">
        <f t="shared" ca="1" si="357"/>
        <v>1</v>
      </c>
      <c r="J990" s="13">
        <f t="shared" si="370"/>
        <v>2.69E-2</v>
      </c>
      <c r="K990" s="29">
        <f t="shared" si="358"/>
        <v>46295</v>
      </c>
      <c r="L990" s="2">
        <f t="shared" si="359"/>
        <v>14</v>
      </c>
      <c r="M990" s="17">
        <f t="shared" si="360"/>
        <v>14</v>
      </c>
      <c r="N990" s="12">
        <f t="shared" si="361"/>
        <v>1.001475785</v>
      </c>
      <c r="O990" s="12">
        <f t="shared" ca="1" si="362"/>
        <v>1.001475785</v>
      </c>
      <c r="P990" s="17">
        <f t="shared" si="363"/>
        <v>0</v>
      </c>
      <c r="Q990" s="14">
        <f t="shared" ca="1" si="364"/>
        <v>1.4757849999999999</v>
      </c>
      <c r="R990" s="20">
        <f t="shared" si="368"/>
        <v>0</v>
      </c>
      <c r="S990" s="14">
        <f t="shared" si="365"/>
        <v>0</v>
      </c>
      <c r="T990" s="4" t="str">
        <f t="shared" si="366"/>
        <v>A+J=</v>
      </c>
      <c r="U990" s="29">
        <f t="shared" si="367"/>
        <v>46325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67">
        <f t="shared" si="371"/>
        <v>46317</v>
      </c>
      <c r="B991" s="68" t="str">
        <f t="shared" ca="1" si="352"/>
        <v>n.d</v>
      </c>
      <c r="C991" s="14">
        <f t="shared" si="353"/>
        <v>1000</v>
      </c>
      <c r="D991" s="58">
        <f t="shared" si="369"/>
        <v>46314</v>
      </c>
      <c r="E991" s="57">
        <f ca="1">IF(D991&lt;$B$1,VLOOKUP(D991,[1]DI!$A$4:$B$15000,2,FALSE),0)</f>
        <v>0</v>
      </c>
      <c r="F991" s="14">
        <f t="shared" ca="1" si="354"/>
        <v>1</v>
      </c>
      <c r="G991" s="70">
        <f t="shared" ca="1" si="355"/>
        <v>1.30934010340701</v>
      </c>
      <c r="H991" s="70">
        <f t="shared" ca="1" si="356"/>
        <v>1.30934010340701</v>
      </c>
      <c r="I991" s="14">
        <f t="shared" ca="1" si="357"/>
        <v>1</v>
      </c>
      <c r="J991" s="13">
        <f t="shared" si="370"/>
        <v>2.69E-2</v>
      </c>
      <c r="K991" s="29">
        <f t="shared" si="358"/>
        <v>46295</v>
      </c>
      <c r="L991" s="2">
        <f t="shared" si="359"/>
        <v>15</v>
      </c>
      <c r="M991" s="17">
        <f t="shared" si="360"/>
        <v>15</v>
      </c>
      <c r="N991" s="12">
        <f t="shared" si="361"/>
        <v>1.0015812820000001</v>
      </c>
      <c r="O991" s="12">
        <f t="shared" ca="1" si="362"/>
        <v>1.0015812820000001</v>
      </c>
      <c r="P991" s="17">
        <f t="shared" si="363"/>
        <v>0</v>
      </c>
      <c r="Q991" s="14">
        <f t="shared" ca="1" si="364"/>
        <v>1.5812820000000001</v>
      </c>
      <c r="R991" s="20">
        <f t="shared" si="368"/>
        <v>0</v>
      </c>
      <c r="S991" s="14">
        <f t="shared" si="365"/>
        <v>0</v>
      </c>
      <c r="T991" s="4" t="str">
        <f t="shared" si="366"/>
        <v>A+J=</v>
      </c>
      <c r="U991" s="29">
        <f t="shared" si="367"/>
        <v>46325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67">
        <f t="shared" si="371"/>
        <v>46318</v>
      </c>
      <c r="B992" s="68" t="str">
        <f t="shared" ca="1" si="352"/>
        <v>n.d</v>
      </c>
      <c r="C992" s="14">
        <f t="shared" si="353"/>
        <v>1000</v>
      </c>
      <c r="D992" s="58">
        <f t="shared" si="369"/>
        <v>46315</v>
      </c>
      <c r="E992" s="57">
        <f ca="1">IF(D992&lt;$B$1,VLOOKUP(D992,[1]DI!$A$4:$B$15000,2,FALSE),0)</f>
        <v>0</v>
      </c>
      <c r="F992" s="14">
        <f t="shared" ca="1" si="354"/>
        <v>1</v>
      </c>
      <c r="G992" s="70">
        <f t="shared" ca="1" si="355"/>
        <v>1.30934010340701</v>
      </c>
      <c r="H992" s="70">
        <f t="shared" ca="1" si="356"/>
        <v>1.30934010340701</v>
      </c>
      <c r="I992" s="14">
        <f t="shared" ca="1" si="357"/>
        <v>1</v>
      </c>
      <c r="J992" s="13">
        <f t="shared" si="370"/>
        <v>2.69E-2</v>
      </c>
      <c r="K992" s="29">
        <f t="shared" si="358"/>
        <v>46295</v>
      </c>
      <c r="L992" s="2">
        <f t="shared" si="359"/>
        <v>16</v>
      </c>
      <c r="M992" s="17">
        <f t="shared" si="360"/>
        <v>16</v>
      </c>
      <c r="N992" s="12">
        <f t="shared" si="361"/>
        <v>1.0016867899999999</v>
      </c>
      <c r="O992" s="12">
        <f t="shared" ca="1" si="362"/>
        <v>1.0016867899999999</v>
      </c>
      <c r="P992" s="17">
        <f t="shared" si="363"/>
        <v>0</v>
      </c>
      <c r="Q992" s="14">
        <f t="shared" ca="1" si="364"/>
        <v>1.6867899900000001</v>
      </c>
      <c r="R992" s="20">
        <f t="shared" si="368"/>
        <v>0</v>
      </c>
      <c r="S992" s="14">
        <f t="shared" si="365"/>
        <v>0</v>
      </c>
      <c r="T992" s="4" t="str">
        <f t="shared" si="366"/>
        <v>A+J=</v>
      </c>
      <c r="U992" s="29">
        <f t="shared" si="367"/>
        <v>46325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67">
        <f t="shared" si="371"/>
        <v>46321</v>
      </c>
      <c r="B993" s="68" t="str">
        <f t="shared" ca="1" si="352"/>
        <v>n.d</v>
      </c>
      <c r="C993" s="14">
        <f t="shared" si="353"/>
        <v>1000</v>
      </c>
      <c r="D993" s="58">
        <f t="shared" si="369"/>
        <v>46316</v>
      </c>
      <c r="E993" s="57">
        <f ca="1">IF(D993&lt;$B$1,VLOOKUP(D993,[1]DI!$A$4:$B$15000,2,FALSE),0)</f>
        <v>0</v>
      </c>
      <c r="F993" s="14">
        <f t="shared" ca="1" si="354"/>
        <v>1</v>
      </c>
      <c r="G993" s="70">
        <f t="shared" ca="1" si="355"/>
        <v>1.30934010340701</v>
      </c>
      <c r="H993" s="70">
        <f t="shared" ca="1" si="356"/>
        <v>1.30934010340701</v>
      </c>
      <c r="I993" s="14">
        <f t="shared" ca="1" si="357"/>
        <v>1</v>
      </c>
      <c r="J993" s="13">
        <f t="shared" si="370"/>
        <v>2.69E-2</v>
      </c>
      <c r="K993" s="29">
        <f t="shared" si="358"/>
        <v>46295</v>
      </c>
      <c r="L993" s="2">
        <f t="shared" si="359"/>
        <v>17</v>
      </c>
      <c r="M993" s="17">
        <f t="shared" si="360"/>
        <v>17</v>
      </c>
      <c r="N993" s="12">
        <f t="shared" si="361"/>
        <v>1.001792308</v>
      </c>
      <c r="O993" s="12">
        <f t="shared" ca="1" si="362"/>
        <v>1.001792308</v>
      </c>
      <c r="P993" s="17">
        <f t="shared" si="363"/>
        <v>0</v>
      </c>
      <c r="Q993" s="14">
        <f t="shared" ca="1" si="364"/>
        <v>1.7923079900000001</v>
      </c>
      <c r="R993" s="20">
        <f t="shared" si="368"/>
        <v>0</v>
      </c>
      <c r="S993" s="14">
        <f t="shared" si="365"/>
        <v>0</v>
      </c>
      <c r="T993" s="4" t="str">
        <f t="shared" si="366"/>
        <v>A+J=</v>
      </c>
      <c r="U993" s="29">
        <f t="shared" si="367"/>
        <v>46325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67">
        <f t="shared" si="371"/>
        <v>46322</v>
      </c>
      <c r="B994" s="68" t="str">
        <f t="shared" ca="1" si="352"/>
        <v>n.d</v>
      </c>
      <c r="C994" s="14">
        <f t="shared" si="353"/>
        <v>1000</v>
      </c>
      <c r="D994" s="58">
        <f t="shared" si="369"/>
        <v>46317</v>
      </c>
      <c r="E994" s="57">
        <f ca="1">IF(D994&lt;$B$1,VLOOKUP(D994,[1]DI!$A$4:$B$15000,2,FALSE),0)</f>
        <v>0</v>
      </c>
      <c r="F994" s="14">
        <f t="shared" ca="1" si="354"/>
        <v>1</v>
      </c>
      <c r="G994" s="70">
        <f t="shared" ca="1" si="355"/>
        <v>1.30934010340701</v>
      </c>
      <c r="H994" s="70">
        <f t="shared" ca="1" si="356"/>
        <v>1.30934010340701</v>
      </c>
      <c r="I994" s="14">
        <f t="shared" ca="1" si="357"/>
        <v>1</v>
      </c>
      <c r="J994" s="13">
        <f t="shared" si="370"/>
        <v>2.69E-2</v>
      </c>
      <c r="K994" s="29">
        <f t="shared" si="358"/>
        <v>46295</v>
      </c>
      <c r="L994" s="2">
        <f t="shared" si="359"/>
        <v>18</v>
      </c>
      <c r="M994" s="17">
        <f t="shared" si="360"/>
        <v>18</v>
      </c>
      <c r="N994" s="12">
        <f t="shared" si="361"/>
        <v>1.0018978380000001</v>
      </c>
      <c r="O994" s="12">
        <f t="shared" ca="1" si="362"/>
        <v>1.0018978380000001</v>
      </c>
      <c r="P994" s="17">
        <f t="shared" si="363"/>
        <v>0</v>
      </c>
      <c r="Q994" s="14">
        <f t="shared" ca="1" si="364"/>
        <v>1.8978379999999999</v>
      </c>
      <c r="R994" s="20">
        <f t="shared" si="368"/>
        <v>0</v>
      </c>
      <c r="S994" s="14">
        <f t="shared" si="365"/>
        <v>0</v>
      </c>
      <c r="T994" s="4" t="str">
        <f t="shared" si="366"/>
        <v>A+J=</v>
      </c>
      <c r="U994" s="29">
        <f t="shared" si="367"/>
        <v>46325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67">
        <f t="shared" si="371"/>
        <v>46323</v>
      </c>
      <c r="B995" s="68" t="str">
        <f t="shared" ca="1" si="352"/>
        <v>n.d</v>
      </c>
      <c r="C995" s="14">
        <f t="shared" si="353"/>
        <v>1000</v>
      </c>
      <c r="D995" s="58">
        <f t="shared" si="369"/>
        <v>46318</v>
      </c>
      <c r="E995" s="57">
        <f ca="1">IF(D995&lt;$B$1,VLOOKUP(D995,[1]DI!$A$4:$B$15000,2,FALSE),0)</f>
        <v>0</v>
      </c>
      <c r="F995" s="14">
        <f t="shared" ca="1" si="354"/>
        <v>1</v>
      </c>
      <c r="G995" s="70">
        <f t="shared" ca="1" si="355"/>
        <v>1.30934010340701</v>
      </c>
      <c r="H995" s="70">
        <f t="shared" ca="1" si="356"/>
        <v>1.30934010340701</v>
      </c>
      <c r="I995" s="14">
        <f t="shared" ca="1" si="357"/>
        <v>1</v>
      </c>
      <c r="J995" s="13">
        <f t="shared" si="370"/>
        <v>2.69E-2</v>
      </c>
      <c r="K995" s="29">
        <f t="shared" si="358"/>
        <v>46295</v>
      </c>
      <c r="L995" s="2">
        <f t="shared" si="359"/>
        <v>19</v>
      </c>
      <c r="M995" s="17">
        <f t="shared" si="360"/>
        <v>19</v>
      </c>
      <c r="N995" s="12">
        <f t="shared" si="361"/>
        <v>1.002003379</v>
      </c>
      <c r="O995" s="12">
        <f t="shared" ca="1" si="362"/>
        <v>1.002003379</v>
      </c>
      <c r="P995" s="17">
        <f t="shared" si="363"/>
        <v>0</v>
      </c>
      <c r="Q995" s="14">
        <f t="shared" ca="1" si="364"/>
        <v>2.0033789999999998</v>
      </c>
      <c r="R995" s="20">
        <f t="shared" si="368"/>
        <v>0</v>
      </c>
      <c r="S995" s="14">
        <f t="shared" si="365"/>
        <v>0</v>
      </c>
      <c r="T995" s="4" t="str">
        <f t="shared" si="366"/>
        <v>A+J=</v>
      </c>
      <c r="U995" s="29">
        <f t="shared" si="367"/>
        <v>46325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67">
        <f t="shared" si="371"/>
        <v>46324</v>
      </c>
      <c r="B996" s="68" t="str">
        <f t="shared" ca="1" si="352"/>
        <v>n.d</v>
      </c>
      <c r="C996" s="14">
        <f t="shared" si="353"/>
        <v>1000</v>
      </c>
      <c r="D996" s="58">
        <f t="shared" si="369"/>
        <v>46321</v>
      </c>
      <c r="E996" s="57">
        <f ca="1">IF(D996&lt;$B$1,VLOOKUP(D996,[1]DI!$A$4:$B$15000,2,FALSE),0)</f>
        <v>0</v>
      </c>
      <c r="F996" s="14">
        <f t="shared" ca="1" si="354"/>
        <v>1</v>
      </c>
      <c r="G996" s="70">
        <f t="shared" ca="1" si="355"/>
        <v>1.30934010340701</v>
      </c>
      <c r="H996" s="70">
        <f t="shared" ca="1" si="356"/>
        <v>1.30934010340701</v>
      </c>
      <c r="I996" s="14">
        <f t="shared" ca="1" si="357"/>
        <v>1</v>
      </c>
      <c r="J996" s="13">
        <f t="shared" si="370"/>
        <v>2.69E-2</v>
      </c>
      <c r="K996" s="29">
        <f t="shared" si="358"/>
        <v>46295</v>
      </c>
      <c r="L996" s="2">
        <f t="shared" si="359"/>
        <v>20</v>
      </c>
      <c r="M996" s="17">
        <f t="shared" si="360"/>
        <v>20</v>
      </c>
      <c r="N996" s="12">
        <f t="shared" si="361"/>
        <v>1.002108931</v>
      </c>
      <c r="O996" s="12">
        <f t="shared" ca="1" si="362"/>
        <v>1.002108931</v>
      </c>
      <c r="P996" s="17">
        <f t="shared" si="363"/>
        <v>0</v>
      </c>
      <c r="Q996" s="14">
        <f t="shared" ca="1" si="364"/>
        <v>2.1089309900000002</v>
      </c>
      <c r="R996" s="20">
        <f t="shared" si="368"/>
        <v>0</v>
      </c>
      <c r="S996" s="14">
        <f t="shared" si="365"/>
        <v>0</v>
      </c>
      <c r="T996" s="4" t="str">
        <f t="shared" si="366"/>
        <v>A+J=</v>
      </c>
      <c r="U996" s="29">
        <f t="shared" si="367"/>
        <v>46325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67">
        <f t="shared" si="371"/>
        <v>46325</v>
      </c>
      <c r="B997" s="68" t="str">
        <f t="shared" ca="1" si="352"/>
        <v>n.d</v>
      </c>
      <c r="C997" s="14">
        <f t="shared" si="353"/>
        <v>1000</v>
      </c>
      <c r="D997" s="58">
        <f t="shared" si="369"/>
        <v>46322</v>
      </c>
      <c r="E997" s="57">
        <f ca="1">IF(D997&lt;$B$1,VLOOKUP(D997,[1]DI!$A$4:$B$15000,2,FALSE),0)</f>
        <v>0</v>
      </c>
      <c r="F997" s="14">
        <f t="shared" ca="1" si="354"/>
        <v>1</v>
      </c>
      <c r="G997" s="70">
        <f t="shared" ca="1" si="355"/>
        <v>1.30934010340701</v>
      </c>
      <c r="H997" s="70">
        <f t="shared" ca="1" si="356"/>
        <v>1.30934010340701</v>
      </c>
      <c r="I997" s="14">
        <f t="shared" ca="1" si="357"/>
        <v>1</v>
      </c>
      <c r="J997" s="13">
        <f t="shared" si="370"/>
        <v>2.69E-2</v>
      </c>
      <c r="K997" s="29">
        <f t="shared" si="358"/>
        <v>46295</v>
      </c>
      <c r="L997" s="2">
        <f t="shared" si="359"/>
        <v>21</v>
      </c>
      <c r="M997" s="17">
        <f t="shared" si="360"/>
        <v>21</v>
      </c>
      <c r="N997" s="12">
        <f t="shared" si="361"/>
        <v>1.002214495</v>
      </c>
      <c r="O997" s="12">
        <f t="shared" ca="1" si="362"/>
        <v>1.002214495</v>
      </c>
      <c r="P997" s="17">
        <f t="shared" si="363"/>
        <v>23</v>
      </c>
      <c r="Q997" s="14">
        <f t="shared" ca="1" si="364"/>
        <v>2.2144949999999999</v>
      </c>
      <c r="R997" s="20">
        <f t="shared" si="368"/>
        <v>0</v>
      </c>
      <c r="S997" s="14">
        <f t="shared" si="365"/>
        <v>0</v>
      </c>
      <c r="T997" s="4" t="str">
        <f t="shared" si="366"/>
        <v>A+J=</v>
      </c>
      <c r="U997" s="29">
        <f t="shared" si="367"/>
        <v>46325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67">
        <f t="shared" si="371"/>
        <v>46329</v>
      </c>
      <c r="B998" s="68" t="str">
        <f t="shared" ca="1" si="352"/>
        <v>n.d</v>
      </c>
      <c r="C998" s="14">
        <f t="shared" si="353"/>
        <v>1000</v>
      </c>
      <c r="D998" s="58">
        <f t="shared" si="369"/>
        <v>46323</v>
      </c>
      <c r="E998" s="57">
        <f ca="1">IF(D998&lt;$B$1,VLOOKUP(D998,[1]DI!$A$4:$B$15000,2,FALSE),0)</f>
        <v>0</v>
      </c>
      <c r="F998" s="14">
        <f t="shared" ca="1" si="354"/>
        <v>1</v>
      </c>
      <c r="G998" s="70">
        <f t="shared" ca="1" si="355"/>
        <v>1.30934010340701</v>
      </c>
      <c r="H998" s="70">
        <f t="shared" ca="1" si="356"/>
        <v>1.30934010340701</v>
      </c>
      <c r="I998" s="14">
        <f t="shared" ca="1" si="357"/>
        <v>1</v>
      </c>
      <c r="J998" s="13">
        <f t="shared" si="370"/>
        <v>2.69E-2</v>
      </c>
      <c r="K998" s="29">
        <f t="shared" si="358"/>
        <v>46325</v>
      </c>
      <c r="L998" s="2">
        <f t="shared" si="359"/>
        <v>1</v>
      </c>
      <c r="M998" s="17">
        <f t="shared" si="360"/>
        <v>1</v>
      </c>
      <c r="N998" s="12">
        <f t="shared" si="361"/>
        <v>1.000105341</v>
      </c>
      <c r="O998" s="12">
        <f t="shared" ca="1" si="362"/>
        <v>1.000105341</v>
      </c>
      <c r="P998" s="17">
        <f t="shared" si="363"/>
        <v>0</v>
      </c>
      <c r="Q998" s="14">
        <f t="shared" ca="1" si="364"/>
        <v>0.105341</v>
      </c>
      <c r="R998" s="20">
        <f t="shared" si="368"/>
        <v>0</v>
      </c>
      <c r="S998" s="14">
        <f t="shared" si="365"/>
        <v>0</v>
      </c>
      <c r="T998" s="4" t="str">
        <f t="shared" si="366"/>
        <v>A+J=</v>
      </c>
      <c r="U998" s="29">
        <f t="shared" si="367"/>
        <v>46356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67">
        <f t="shared" si="371"/>
        <v>46330</v>
      </c>
      <c r="B999" s="68" t="str">
        <f t="shared" ca="1" si="352"/>
        <v>n.d</v>
      </c>
      <c r="C999" s="14">
        <f t="shared" si="353"/>
        <v>1000</v>
      </c>
      <c r="D999" s="58">
        <f t="shared" si="369"/>
        <v>46324</v>
      </c>
      <c r="E999" s="57">
        <f ca="1">IF(D999&lt;$B$1,VLOOKUP(D999,[1]DI!$A$4:$B$15000,2,FALSE),0)</f>
        <v>0</v>
      </c>
      <c r="F999" s="14">
        <f t="shared" ca="1" si="354"/>
        <v>1</v>
      </c>
      <c r="G999" s="70">
        <f t="shared" ca="1" si="355"/>
        <v>1.30934010340701</v>
      </c>
      <c r="H999" s="70">
        <f t="shared" ca="1" si="356"/>
        <v>1.30934010340701</v>
      </c>
      <c r="I999" s="14">
        <f t="shared" ca="1" si="357"/>
        <v>1</v>
      </c>
      <c r="J999" s="13">
        <f t="shared" si="370"/>
        <v>2.69E-2</v>
      </c>
      <c r="K999" s="29">
        <f t="shared" si="358"/>
        <v>46325</v>
      </c>
      <c r="L999" s="2">
        <f t="shared" si="359"/>
        <v>2</v>
      </c>
      <c r="M999" s="17">
        <f t="shared" si="360"/>
        <v>2</v>
      </c>
      <c r="N999" s="12">
        <f t="shared" si="361"/>
        <v>1.0002106930000001</v>
      </c>
      <c r="O999" s="12">
        <f t="shared" ca="1" si="362"/>
        <v>1.0002106930000001</v>
      </c>
      <c r="P999" s="17">
        <f t="shared" si="363"/>
        <v>0</v>
      </c>
      <c r="Q999" s="14">
        <f t="shared" ca="1" si="364"/>
        <v>0.21069299999999999</v>
      </c>
      <c r="R999" s="20">
        <f t="shared" si="368"/>
        <v>0</v>
      </c>
      <c r="S999" s="14">
        <f t="shared" si="365"/>
        <v>0</v>
      </c>
      <c r="T999" s="4" t="str">
        <f t="shared" si="366"/>
        <v>A+J=</v>
      </c>
      <c r="U999" s="29">
        <f t="shared" si="367"/>
        <v>46356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67">
        <f t="shared" si="371"/>
        <v>46331</v>
      </c>
      <c r="B1000" s="68" t="str">
        <f t="shared" ca="1" si="352"/>
        <v>n.d</v>
      </c>
      <c r="C1000" s="14">
        <f t="shared" si="353"/>
        <v>1000</v>
      </c>
      <c r="D1000" s="58">
        <f t="shared" si="369"/>
        <v>46325</v>
      </c>
      <c r="E1000" s="57">
        <f ca="1">IF(D1000&lt;$B$1,VLOOKUP(D1000,[1]DI!$A$4:$B$15000,2,FALSE),0)</f>
        <v>0</v>
      </c>
      <c r="F1000" s="14">
        <f t="shared" ca="1" si="354"/>
        <v>1</v>
      </c>
      <c r="G1000" s="70">
        <f t="shared" ca="1" si="355"/>
        <v>1.30934010340701</v>
      </c>
      <c r="H1000" s="70">
        <f t="shared" ca="1" si="356"/>
        <v>1.30934010340701</v>
      </c>
      <c r="I1000" s="14">
        <f t="shared" ca="1" si="357"/>
        <v>1</v>
      </c>
      <c r="J1000" s="13">
        <f t="shared" si="370"/>
        <v>2.69E-2</v>
      </c>
      <c r="K1000" s="29">
        <f t="shared" si="358"/>
        <v>46325</v>
      </c>
      <c r="L1000" s="2">
        <f t="shared" si="359"/>
        <v>3</v>
      </c>
      <c r="M1000" s="17">
        <f t="shared" si="360"/>
        <v>3</v>
      </c>
      <c r="N1000" s="12">
        <f t="shared" si="361"/>
        <v>1.000316057</v>
      </c>
      <c r="O1000" s="12">
        <f t="shared" ca="1" si="362"/>
        <v>1.000316057</v>
      </c>
      <c r="P1000" s="17">
        <f t="shared" si="363"/>
        <v>0</v>
      </c>
      <c r="Q1000" s="14">
        <f t="shared" ca="1" si="364"/>
        <v>0.31605699999999998</v>
      </c>
      <c r="R1000" s="20">
        <f t="shared" si="368"/>
        <v>0</v>
      </c>
      <c r="S1000" s="14">
        <f t="shared" si="365"/>
        <v>0</v>
      </c>
      <c r="T1000" s="4" t="str">
        <f t="shared" si="366"/>
        <v>A+J=</v>
      </c>
      <c r="U1000" s="29">
        <f t="shared" si="367"/>
        <v>46356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67">
        <f t="shared" si="371"/>
        <v>46332</v>
      </c>
      <c r="B1001" s="68" t="str">
        <f t="shared" ca="1" si="352"/>
        <v>n.d</v>
      </c>
      <c r="C1001" s="14">
        <f t="shared" si="353"/>
        <v>1000</v>
      </c>
      <c r="D1001" s="58">
        <f t="shared" si="369"/>
        <v>46329</v>
      </c>
      <c r="E1001" s="57">
        <f ca="1">IF(D1001&lt;$B$1,VLOOKUP(D1001,[1]DI!$A$4:$B$15000,2,FALSE),0)</f>
        <v>0</v>
      </c>
      <c r="F1001" s="14">
        <f t="shared" ca="1" si="354"/>
        <v>1</v>
      </c>
      <c r="G1001" s="70">
        <f t="shared" ca="1" si="355"/>
        <v>1.30934010340701</v>
      </c>
      <c r="H1001" s="70">
        <f t="shared" ca="1" si="356"/>
        <v>1.30934010340701</v>
      </c>
      <c r="I1001" s="14">
        <f t="shared" ca="1" si="357"/>
        <v>1</v>
      </c>
      <c r="J1001" s="13">
        <f t="shared" si="370"/>
        <v>2.69E-2</v>
      </c>
      <c r="K1001" s="29">
        <f t="shared" si="358"/>
        <v>46325</v>
      </c>
      <c r="L1001" s="2">
        <f t="shared" si="359"/>
        <v>4</v>
      </c>
      <c r="M1001" s="17">
        <f t="shared" si="360"/>
        <v>4</v>
      </c>
      <c r="N1001" s="12">
        <f t="shared" si="361"/>
        <v>1.0004214309999999</v>
      </c>
      <c r="O1001" s="12">
        <f t="shared" ca="1" si="362"/>
        <v>1.0004214309999999</v>
      </c>
      <c r="P1001" s="17">
        <f t="shared" si="363"/>
        <v>0</v>
      </c>
      <c r="Q1001" s="14">
        <f t="shared" ca="1" si="364"/>
        <v>0.42143099000000001</v>
      </c>
      <c r="R1001" s="20">
        <f t="shared" si="368"/>
        <v>0</v>
      </c>
      <c r="S1001" s="14">
        <f t="shared" si="365"/>
        <v>0</v>
      </c>
      <c r="T1001" s="4" t="str">
        <f t="shared" si="366"/>
        <v>A+J=</v>
      </c>
      <c r="U1001" s="29">
        <f t="shared" si="367"/>
        <v>46356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67">
        <f t="shared" si="371"/>
        <v>46335</v>
      </c>
      <c r="B1002" s="68" t="str">
        <f t="shared" ca="1" si="352"/>
        <v>n.d</v>
      </c>
      <c r="C1002" s="14">
        <f t="shared" si="353"/>
        <v>1000</v>
      </c>
      <c r="D1002" s="58">
        <f t="shared" si="369"/>
        <v>46330</v>
      </c>
      <c r="E1002" s="57">
        <f ca="1">IF(D1002&lt;$B$1,VLOOKUP(D1002,[1]DI!$A$4:$B$15000,2,FALSE),0)</f>
        <v>0</v>
      </c>
      <c r="F1002" s="14">
        <f t="shared" ca="1" si="354"/>
        <v>1</v>
      </c>
      <c r="G1002" s="70">
        <f t="shared" ca="1" si="355"/>
        <v>1.30934010340701</v>
      </c>
      <c r="H1002" s="70">
        <f t="shared" ca="1" si="356"/>
        <v>1.30934010340701</v>
      </c>
      <c r="I1002" s="14">
        <f t="shared" ca="1" si="357"/>
        <v>1</v>
      </c>
      <c r="J1002" s="13">
        <f t="shared" si="370"/>
        <v>2.69E-2</v>
      </c>
      <c r="K1002" s="29">
        <f t="shared" si="358"/>
        <v>46325</v>
      </c>
      <c r="L1002" s="2">
        <f t="shared" si="359"/>
        <v>5</v>
      </c>
      <c r="M1002" s="17">
        <f t="shared" si="360"/>
        <v>5</v>
      </c>
      <c r="N1002" s="12">
        <f t="shared" si="361"/>
        <v>1.000526816</v>
      </c>
      <c r="O1002" s="12">
        <f t="shared" ca="1" si="362"/>
        <v>1.000526816</v>
      </c>
      <c r="P1002" s="17">
        <f t="shared" si="363"/>
        <v>0</v>
      </c>
      <c r="Q1002" s="14">
        <f t="shared" ca="1" si="364"/>
        <v>0.52681599999999995</v>
      </c>
      <c r="R1002" s="20">
        <f t="shared" si="368"/>
        <v>0</v>
      </c>
      <c r="S1002" s="14">
        <f t="shared" si="365"/>
        <v>0</v>
      </c>
      <c r="T1002" s="4" t="str">
        <f t="shared" si="366"/>
        <v>A+J=</v>
      </c>
      <c r="U1002" s="29">
        <f t="shared" si="367"/>
        <v>46356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67">
        <f t="shared" si="371"/>
        <v>46336</v>
      </c>
      <c r="B1003" s="68" t="str">
        <f t="shared" ca="1" si="352"/>
        <v>n.d</v>
      </c>
      <c r="C1003" s="14">
        <f t="shared" si="353"/>
        <v>1000</v>
      </c>
      <c r="D1003" s="58">
        <f t="shared" si="369"/>
        <v>46331</v>
      </c>
      <c r="E1003" s="57">
        <f ca="1">IF(D1003&lt;$B$1,VLOOKUP(D1003,[1]DI!$A$4:$B$15000,2,FALSE),0)</f>
        <v>0</v>
      </c>
      <c r="F1003" s="14">
        <f t="shared" ca="1" si="354"/>
        <v>1</v>
      </c>
      <c r="G1003" s="70">
        <f t="shared" ca="1" si="355"/>
        <v>1.30934010340701</v>
      </c>
      <c r="H1003" s="70">
        <f t="shared" ca="1" si="356"/>
        <v>1.30934010340701</v>
      </c>
      <c r="I1003" s="14">
        <f t="shared" ca="1" si="357"/>
        <v>1</v>
      </c>
      <c r="J1003" s="13">
        <f t="shared" si="370"/>
        <v>2.69E-2</v>
      </c>
      <c r="K1003" s="29">
        <f t="shared" si="358"/>
        <v>46325</v>
      </c>
      <c r="L1003" s="2">
        <f t="shared" si="359"/>
        <v>6</v>
      </c>
      <c r="M1003" s="17">
        <f t="shared" si="360"/>
        <v>6</v>
      </c>
      <c r="N1003" s="12">
        <f t="shared" si="361"/>
        <v>1.000632213</v>
      </c>
      <c r="O1003" s="12">
        <f t="shared" ca="1" si="362"/>
        <v>1.000632213</v>
      </c>
      <c r="P1003" s="17">
        <f t="shared" si="363"/>
        <v>0</v>
      </c>
      <c r="Q1003" s="14">
        <f t="shared" ca="1" si="364"/>
        <v>0.63221300000000002</v>
      </c>
      <c r="R1003" s="20">
        <f t="shared" si="368"/>
        <v>0</v>
      </c>
      <c r="S1003" s="14">
        <f t="shared" si="365"/>
        <v>0</v>
      </c>
      <c r="T1003" s="4" t="str">
        <f t="shared" si="366"/>
        <v>A+J=</v>
      </c>
      <c r="U1003" s="29">
        <f t="shared" si="367"/>
        <v>46356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67">
        <f t="shared" si="371"/>
        <v>46337</v>
      </c>
      <c r="B1004" s="68" t="str">
        <f t="shared" ca="1" si="352"/>
        <v>n.d</v>
      </c>
      <c r="C1004" s="14">
        <f t="shared" si="353"/>
        <v>1000</v>
      </c>
      <c r="D1004" s="58">
        <f t="shared" si="369"/>
        <v>46332</v>
      </c>
      <c r="E1004" s="57">
        <f ca="1">IF(D1004&lt;$B$1,VLOOKUP(D1004,[1]DI!$A$4:$B$15000,2,FALSE),0)</f>
        <v>0</v>
      </c>
      <c r="F1004" s="14">
        <f t="shared" ca="1" si="354"/>
        <v>1</v>
      </c>
      <c r="G1004" s="70">
        <f t="shared" ca="1" si="355"/>
        <v>1.30934010340701</v>
      </c>
      <c r="H1004" s="70">
        <f t="shared" ca="1" si="356"/>
        <v>1.30934010340701</v>
      </c>
      <c r="I1004" s="14">
        <f t="shared" ca="1" si="357"/>
        <v>1</v>
      </c>
      <c r="J1004" s="13">
        <f t="shared" si="370"/>
        <v>2.69E-2</v>
      </c>
      <c r="K1004" s="29">
        <f t="shared" si="358"/>
        <v>46325</v>
      </c>
      <c r="L1004" s="2">
        <f t="shared" si="359"/>
        <v>7</v>
      </c>
      <c r="M1004" s="17">
        <f t="shared" si="360"/>
        <v>7</v>
      </c>
      <c r="N1004" s="12">
        <f t="shared" si="361"/>
        <v>1.0007376210000001</v>
      </c>
      <c r="O1004" s="12">
        <f t="shared" ca="1" si="362"/>
        <v>1.0007376210000001</v>
      </c>
      <c r="P1004" s="17">
        <f t="shared" si="363"/>
        <v>0</v>
      </c>
      <c r="Q1004" s="14">
        <f t="shared" ca="1" si="364"/>
        <v>0.73762099999999997</v>
      </c>
      <c r="R1004" s="20">
        <f t="shared" si="368"/>
        <v>0</v>
      </c>
      <c r="S1004" s="14">
        <f t="shared" si="365"/>
        <v>0</v>
      </c>
      <c r="T1004" s="4" t="str">
        <f t="shared" si="366"/>
        <v>A+J=</v>
      </c>
      <c r="U1004" s="29">
        <f t="shared" si="367"/>
        <v>46356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67">
        <f t="shared" si="371"/>
        <v>46338</v>
      </c>
      <c r="B1005" s="68" t="str">
        <f t="shared" ca="1" si="352"/>
        <v>n.d</v>
      </c>
      <c r="C1005" s="14">
        <f t="shared" si="353"/>
        <v>1000</v>
      </c>
      <c r="D1005" s="58">
        <f t="shared" si="369"/>
        <v>46335</v>
      </c>
      <c r="E1005" s="57">
        <f ca="1">IF(D1005&lt;$B$1,VLOOKUP(D1005,[1]DI!$A$4:$B$15000,2,FALSE),0)</f>
        <v>0</v>
      </c>
      <c r="F1005" s="14">
        <f t="shared" ca="1" si="354"/>
        <v>1</v>
      </c>
      <c r="G1005" s="70">
        <f t="shared" ca="1" si="355"/>
        <v>1.30934010340701</v>
      </c>
      <c r="H1005" s="70">
        <f t="shared" ca="1" si="356"/>
        <v>1.30934010340701</v>
      </c>
      <c r="I1005" s="14">
        <f t="shared" ca="1" si="357"/>
        <v>1</v>
      </c>
      <c r="J1005" s="13">
        <f t="shared" si="370"/>
        <v>2.69E-2</v>
      </c>
      <c r="K1005" s="29">
        <f t="shared" si="358"/>
        <v>46325</v>
      </c>
      <c r="L1005" s="2">
        <f t="shared" si="359"/>
        <v>8</v>
      </c>
      <c r="M1005" s="17">
        <f t="shared" si="360"/>
        <v>8</v>
      </c>
      <c r="N1005" s="12">
        <f t="shared" si="361"/>
        <v>1.000843039</v>
      </c>
      <c r="O1005" s="12">
        <f t="shared" ca="1" si="362"/>
        <v>1.000843039</v>
      </c>
      <c r="P1005" s="17">
        <f t="shared" si="363"/>
        <v>0</v>
      </c>
      <c r="Q1005" s="14">
        <f t="shared" ca="1" si="364"/>
        <v>0.84303899999999998</v>
      </c>
      <c r="R1005" s="20">
        <f t="shared" si="368"/>
        <v>0</v>
      </c>
      <c r="S1005" s="14">
        <f t="shared" si="365"/>
        <v>0</v>
      </c>
      <c r="T1005" s="4" t="str">
        <f t="shared" si="366"/>
        <v>A+J=</v>
      </c>
      <c r="U1005" s="29">
        <f t="shared" si="367"/>
        <v>46356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67">
        <f t="shared" si="371"/>
        <v>46339</v>
      </c>
      <c r="B1006" s="68" t="str">
        <f t="shared" ca="1" si="352"/>
        <v>n.d</v>
      </c>
      <c r="C1006" s="14">
        <f t="shared" si="353"/>
        <v>1000</v>
      </c>
      <c r="D1006" s="58">
        <f t="shared" si="369"/>
        <v>46336</v>
      </c>
      <c r="E1006" s="57">
        <f ca="1">IF(D1006&lt;$B$1,VLOOKUP(D1006,[1]DI!$A$4:$B$15000,2,FALSE),0)</f>
        <v>0</v>
      </c>
      <c r="F1006" s="14">
        <f t="shared" ca="1" si="354"/>
        <v>1</v>
      </c>
      <c r="G1006" s="70">
        <f t="shared" ca="1" si="355"/>
        <v>1.30934010340701</v>
      </c>
      <c r="H1006" s="70">
        <f t="shared" ca="1" si="356"/>
        <v>1.30934010340701</v>
      </c>
      <c r="I1006" s="14">
        <f t="shared" ca="1" si="357"/>
        <v>1</v>
      </c>
      <c r="J1006" s="13">
        <f t="shared" si="370"/>
        <v>2.69E-2</v>
      </c>
      <c r="K1006" s="29">
        <f t="shared" si="358"/>
        <v>46325</v>
      </c>
      <c r="L1006" s="2">
        <f t="shared" si="359"/>
        <v>9</v>
      </c>
      <c r="M1006" s="17">
        <f t="shared" si="360"/>
        <v>9</v>
      </c>
      <c r="N1006" s="12">
        <f t="shared" si="361"/>
        <v>1.0009484689999999</v>
      </c>
      <c r="O1006" s="12">
        <f t="shared" ca="1" si="362"/>
        <v>1.0009484689999999</v>
      </c>
      <c r="P1006" s="17">
        <f t="shared" si="363"/>
        <v>0</v>
      </c>
      <c r="Q1006" s="14">
        <f t="shared" ca="1" si="364"/>
        <v>0.94846898999999996</v>
      </c>
      <c r="R1006" s="20">
        <f t="shared" si="368"/>
        <v>0</v>
      </c>
      <c r="S1006" s="14">
        <f t="shared" si="365"/>
        <v>0</v>
      </c>
      <c r="T1006" s="4" t="str">
        <f t="shared" si="366"/>
        <v>A+J=</v>
      </c>
      <c r="U1006" s="29">
        <f t="shared" si="367"/>
        <v>46356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67">
        <f t="shared" si="371"/>
        <v>46342</v>
      </c>
      <c r="B1007" s="68" t="str">
        <f t="shared" ca="1" si="352"/>
        <v>n.d</v>
      </c>
      <c r="C1007" s="14">
        <f t="shared" si="353"/>
        <v>1000</v>
      </c>
      <c r="D1007" s="58">
        <f t="shared" si="369"/>
        <v>46337</v>
      </c>
      <c r="E1007" s="57">
        <f ca="1">IF(D1007&lt;$B$1,VLOOKUP(D1007,[1]DI!$A$4:$B$15000,2,FALSE),0)</f>
        <v>0</v>
      </c>
      <c r="F1007" s="14">
        <f t="shared" ca="1" si="354"/>
        <v>1</v>
      </c>
      <c r="G1007" s="70">
        <f t="shared" ca="1" si="355"/>
        <v>1.30934010340701</v>
      </c>
      <c r="H1007" s="70">
        <f t="shared" ca="1" si="356"/>
        <v>1.30934010340701</v>
      </c>
      <c r="I1007" s="14">
        <f t="shared" ca="1" si="357"/>
        <v>1</v>
      </c>
      <c r="J1007" s="13">
        <f t="shared" si="370"/>
        <v>2.69E-2</v>
      </c>
      <c r="K1007" s="29">
        <f t="shared" si="358"/>
        <v>46325</v>
      </c>
      <c r="L1007" s="2">
        <f t="shared" si="359"/>
        <v>10</v>
      </c>
      <c r="M1007" s="17">
        <f t="shared" si="360"/>
        <v>10</v>
      </c>
      <c r="N1007" s="12">
        <f t="shared" si="361"/>
        <v>1.00105391</v>
      </c>
      <c r="O1007" s="12">
        <f t="shared" ca="1" si="362"/>
        <v>1.00105391</v>
      </c>
      <c r="P1007" s="17">
        <f t="shared" si="363"/>
        <v>0</v>
      </c>
      <c r="Q1007" s="14">
        <f t="shared" ca="1" si="364"/>
        <v>1.05390999</v>
      </c>
      <c r="R1007" s="20">
        <f t="shared" si="368"/>
        <v>0</v>
      </c>
      <c r="S1007" s="14">
        <f t="shared" si="365"/>
        <v>0</v>
      </c>
      <c r="T1007" s="4" t="str">
        <f t="shared" si="366"/>
        <v>A+J=</v>
      </c>
      <c r="U1007" s="29">
        <f t="shared" si="367"/>
        <v>46356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67">
        <f t="shared" si="371"/>
        <v>46343</v>
      </c>
      <c r="B1008" s="68" t="str">
        <f t="shared" ca="1" si="352"/>
        <v>n.d</v>
      </c>
      <c r="C1008" s="14">
        <f t="shared" si="353"/>
        <v>1000</v>
      </c>
      <c r="D1008" s="58">
        <f t="shared" si="369"/>
        <v>46338</v>
      </c>
      <c r="E1008" s="57">
        <f ca="1">IF(D1008&lt;$B$1,VLOOKUP(D1008,[1]DI!$A$4:$B$15000,2,FALSE),0)</f>
        <v>0</v>
      </c>
      <c r="F1008" s="14">
        <f t="shared" ca="1" si="354"/>
        <v>1</v>
      </c>
      <c r="G1008" s="70">
        <f t="shared" ca="1" si="355"/>
        <v>1.30934010340701</v>
      </c>
      <c r="H1008" s="70">
        <f t="shared" ca="1" si="356"/>
        <v>1.30934010340701</v>
      </c>
      <c r="I1008" s="14">
        <f t="shared" ca="1" si="357"/>
        <v>1</v>
      </c>
      <c r="J1008" s="13">
        <f t="shared" si="370"/>
        <v>2.69E-2</v>
      </c>
      <c r="K1008" s="29">
        <f t="shared" si="358"/>
        <v>46325</v>
      </c>
      <c r="L1008" s="2">
        <f t="shared" si="359"/>
        <v>11</v>
      </c>
      <c r="M1008" s="17">
        <f t="shared" si="360"/>
        <v>11</v>
      </c>
      <c r="N1008" s="12">
        <f t="shared" si="361"/>
        <v>1.0011593620000001</v>
      </c>
      <c r="O1008" s="12">
        <f t="shared" ca="1" si="362"/>
        <v>1.0011593620000001</v>
      </c>
      <c r="P1008" s="17">
        <f t="shared" si="363"/>
        <v>0</v>
      </c>
      <c r="Q1008" s="14">
        <f t="shared" ca="1" si="364"/>
        <v>1.159362</v>
      </c>
      <c r="R1008" s="20">
        <f t="shared" si="368"/>
        <v>0</v>
      </c>
      <c r="S1008" s="14">
        <f t="shared" si="365"/>
        <v>0</v>
      </c>
      <c r="T1008" s="4" t="str">
        <f t="shared" si="366"/>
        <v>A+J=</v>
      </c>
      <c r="U1008" s="29">
        <f t="shared" si="367"/>
        <v>46356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67">
        <f t="shared" si="371"/>
        <v>46344</v>
      </c>
      <c r="B1009" s="68" t="str">
        <f t="shared" ca="1" si="352"/>
        <v>n.d</v>
      </c>
      <c r="C1009" s="14">
        <f t="shared" si="353"/>
        <v>1000</v>
      </c>
      <c r="D1009" s="58">
        <f t="shared" si="369"/>
        <v>46339</v>
      </c>
      <c r="E1009" s="57">
        <f ca="1">IF(D1009&lt;$B$1,VLOOKUP(D1009,[1]DI!$A$4:$B$15000,2,FALSE),0)</f>
        <v>0</v>
      </c>
      <c r="F1009" s="14">
        <f t="shared" ca="1" si="354"/>
        <v>1</v>
      </c>
      <c r="G1009" s="70">
        <f t="shared" ca="1" si="355"/>
        <v>1.30934010340701</v>
      </c>
      <c r="H1009" s="70">
        <f t="shared" ca="1" si="356"/>
        <v>1.30934010340701</v>
      </c>
      <c r="I1009" s="14">
        <f t="shared" ca="1" si="357"/>
        <v>1</v>
      </c>
      <c r="J1009" s="13">
        <f t="shared" si="370"/>
        <v>2.69E-2</v>
      </c>
      <c r="K1009" s="29">
        <f t="shared" si="358"/>
        <v>46325</v>
      </c>
      <c r="L1009" s="2">
        <f t="shared" si="359"/>
        <v>12</v>
      </c>
      <c r="M1009" s="17">
        <f t="shared" si="360"/>
        <v>12</v>
      </c>
      <c r="N1009" s="12">
        <f t="shared" si="361"/>
        <v>1.0012648260000001</v>
      </c>
      <c r="O1009" s="12">
        <f t="shared" ca="1" si="362"/>
        <v>1.0012648260000001</v>
      </c>
      <c r="P1009" s="17">
        <f t="shared" si="363"/>
        <v>0</v>
      </c>
      <c r="Q1009" s="14">
        <f t="shared" ca="1" si="364"/>
        <v>1.264826</v>
      </c>
      <c r="R1009" s="20">
        <f t="shared" si="368"/>
        <v>0</v>
      </c>
      <c r="S1009" s="14">
        <f t="shared" si="365"/>
        <v>0</v>
      </c>
      <c r="T1009" s="4" t="str">
        <f t="shared" si="366"/>
        <v>A+J=</v>
      </c>
      <c r="U1009" s="29">
        <f t="shared" si="367"/>
        <v>46356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67">
        <f t="shared" si="371"/>
        <v>46345</v>
      </c>
      <c r="B1010" s="68" t="str">
        <f t="shared" ca="1" si="352"/>
        <v>n.d</v>
      </c>
      <c r="C1010" s="14">
        <f t="shared" si="353"/>
        <v>1000</v>
      </c>
      <c r="D1010" s="58">
        <f t="shared" si="369"/>
        <v>46342</v>
      </c>
      <c r="E1010" s="57">
        <f ca="1">IF(D1010&lt;$B$1,VLOOKUP(D1010,[1]DI!$A$4:$B$15000,2,FALSE),0)</f>
        <v>0</v>
      </c>
      <c r="F1010" s="14">
        <f t="shared" ca="1" si="354"/>
        <v>1</v>
      </c>
      <c r="G1010" s="70">
        <f t="shared" ca="1" si="355"/>
        <v>1.30934010340701</v>
      </c>
      <c r="H1010" s="70">
        <f t="shared" ca="1" si="356"/>
        <v>1.30934010340701</v>
      </c>
      <c r="I1010" s="14">
        <f t="shared" ca="1" si="357"/>
        <v>1</v>
      </c>
      <c r="J1010" s="13">
        <f t="shared" si="370"/>
        <v>2.69E-2</v>
      </c>
      <c r="K1010" s="29">
        <f t="shared" si="358"/>
        <v>46325</v>
      </c>
      <c r="L1010" s="2">
        <f t="shared" si="359"/>
        <v>13</v>
      </c>
      <c r="M1010" s="17">
        <f t="shared" si="360"/>
        <v>13</v>
      </c>
      <c r="N1010" s="12">
        <f t="shared" si="361"/>
        <v>1.0013703</v>
      </c>
      <c r="O1010" s="12">
        <f t="shared" ca="1" si="362"/>
        <v>1.0013703</v>
      </c>
      <c r="P1010" s="17">
        <f t="shared" si="363"/>
        <v>0</v>
      </c>
      <c r="Q1010" s="14">
        <f t="shared" ca="1" si="364"/>
        <v>1.3703000000000001</v>
      </c>
      <c r="R1010" s="20">
        <f t="shared" si="368"/>
        <v>0</v>
      </c>
      <c r="S1010" s="14">
        <f t="shared" si="365"/>
        <v>0</v>
      </c>
      <c r="T1010" s="4" t="str">
        <f t="shared" si="366"/>
        <v>A+J=</v>
      </c>
      <c r="U1010" s="29">
        <f t="shared" si="367"/>
        <v>46356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67">
        <f t="shared" si="371"/>
        <v>46349</v>
      </c>
      <c r="B1011" s="68" t="str">
        <f t="shared" ca="1" si="352"/>
        <v>n.d</v>
      </c>
      <c r="C1011" s="14">
        <f t="shared" si="353"/>
        <v>1000</v>
      </c>
      <c r="D1011" s="58">
        <f t="shared" si="369"/>
        <v>46343</v>
      </c>
      <c r="E1011" s="57">
        <f ca="1">IF(D1011&lt;$B$1,VLOOKUP(D1011,[1]DI!$A$4:$B$15000,2,FALSE),0)</f>
        <v>0</v>
      </c>
      <c r="F1011" s="14">
        <f t="shared" ca="1" si="354"/>
        <v>1</v>
      </c>
      <c r="G1011" s="70">
        <f t="shared" ca="1" si="355"/>
        <v>1.30934010340701</v>
      </c>
      <c r="H1011" s="70">
        <f t="shared" ca="1" si="356"/>
        <v>1.30934010340701</v>
      </c>
      <c r="I1011" s="14">
        <f t="shared" ca="1" si="357"/>
        <v>1</v>
      </c>
      <c r="J1011" s="13">
        <f t="shared" si="370"/>
        <v>2.69E-2</v>
      </c>
      <c r="K1011" s="29">
        <f t="shared" si="358"/>
        <v>46325</v>
      </c>
      <c r="L1011" s="2">
        <f t="shared" si="359"/>
        <v>14</v>
      </c>
      <c r="M1011" s="17">
        <f t="shared" si="360"/>
        <v>14</v>
      </c>
      <c r="N1011" s="12">
        <f t="shared" si="361"/>
        <v>1.001475785</v>
      </c>
      <c r="O1011" s="12">
        <f t="shared" ca="1" si="362"/>
        <v>1.001475785</v>
      </c>
      <c r="P1011" s="17">
        <f t="shared" si="363"/>
        <v>0</v>
      </c>
      <c r="Q1011" s="14">
        <f t="shared" ca="1" si="364"/>
        <v>1.4757849999999999</v>
      </c>
      <c r="R1011" s="20">
        <f t="shared" si="368"/>
        <v>0</v>
      </c>
      <c r="S1011" s="14">
        <f t="shared" si="365"/>
        <v>0</v>
      </c>
      <c r="T1011" s="4" t="str">
        <f t="shared" si="366"/>
        <v>A+J=</v>
      </c>
      <c r="U1011" s="29">
        <f t="shared" si="367"/>
        <v>46356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67">
        <f t="shared" si="371"/>
        <v>46350</v>
      </c>
      <c r="B1012" s="68" t="str">
        <f t="shared" ca="1" si="352"/>
        <v>n.d</v>
      </c>
      <c r="C1012" s="14">
        <f t="shared" si="353"/>
        <v>1000</v>
      </c>
      <c r="D1012" s="58">
        <f t="shared" si="369"/>
        <v>46344</v>
      </c>
      <c r="E1012" s="57">
        <f ca="1">IF(D1012&lt;$B$1,VLOOKUP(D1012,[1]DI!$A$4:$B$15000,2,FALSE),0)</f>
        <v>0</v>
      </c>
      <c r="F1012" s="14">
        <f t="shared" ca="1" si="354"/>
        <v>1</v>
      </c>
      <c r="G1012" s="70">
        <f t="shared" ca="1" si="355"/>
        <v>1.30934010340701</v>
      </c>
      <c r="H1012" s="70">
        <f t="shared" ca="1" si="356"/>
        <v>1.30934010340701</v>
      </c>
      <c r="I1012" s="14">
        <f t="shared" ca="1" si="357"/>
        <v>1</v>
      </c>
      <c r="J1012" s="13">
        <f t="shared" si="370"/>
        <v>2.69E-2</v>
      </c>
      <c r="K1012" s="29">
        <f t="shared" si="358"/>
        <v>46325</v>
      </c>
      <c r="L1012" s="2">
        <f t="shared" si="359"/>
        <v>15</v>
      </c>
      <c r="M1012" s="17">
        <f t="shared" si="360"/>
        <v>15</v>
      </c>
      <c r="N1012" s="12">
        <f t="shared" si="361"/>
        <v>1.0015812820000001</v>
      </c>
      <c r="O1012" s="12">
        <f t="shared" ca="1" si="362"/>
        <v>1.0015812820000001</v>
      </c>
      <c r="P1012" s="17">
        <f t="shared" si="363"/>
        <v>0</v>
      </c>
      <c r="Q1012" s="14">
        <f t="shared" ca="1" si="364"/>
        <v>1.5812820000000001</v>
      </c>
      <c r="R1012" s="20">
        <f t="shared" si="368"/>
        <v>0</v>
      </c>
      <c r="S1012" s="14">
        <f t="shared" si="365"/>
        <v>0</v>
      </c>
      <c r="T1012" s="4" t="str">
        <f t="shared" si="366"/>
        <v>A+J=</v>
      </c>
      <c r="U1012" s="29">
        <f t="shared" si="367"/>
        <v>46356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67">
        <f t="shared" si="371"/>
        <v>46351</v>
      </c>
      <c r="B1013" s="68" t="str">
        <f t="shared" ca="1" si="352"/>
        <v>n.d</v>
      </c>
      <c r="C1013" s="14">
        <f t="shared" si="353"/>
        <v>1000</v>
      </c>
      <c r="D1013" s="58">
        <f t="shared" si="369"/>
        <v>46345</v>
      </c>
      <c r="E1013" s="57">
        <f ca="1">IF(D1013&lt;$B$1,VLOOKUP(D1013,[1]DI!$A$4:$B$15000,2,FALSE),0)</f>
        <v>0</v>
      </c>
      <c r="F1013" s="14">
        <f t="shared" ca="1" si="354"/>
        <v>1</v>
      </c>
      <c r="G1013" s="70">
        <f t="shared" ca="1" si="355"/>
        <v>1.30934010340701</v>
      </c>
      <c r="H1013" s="70">
        <f t="shared" ca="1" si="356"/>
        <v>1.30934010340701</v>
      </c>
      <c r="I1013" s="14">
        <f t="shared" ca="1" si="357"/>
        <v>1</v>
      </c>
      <c r="J1013" s="13">
        <f t="shared" si="370"/>
        <v>2.69E-2</v>
      </c>
      <c r="K1013" s="29">
        <f t="shared" si="358"/>
        <v>46325</v>
      </c>
      <c r="L1013" s="2">
        <f t="shared" si="359"/>
        <v>16</v>
      </c>
      <c r="M1013" s="17">
        <f t="shared" si="360"/>
        <v>16</v>
      </c>
      <c r="N1013" s="12">
        <f t="shared" si="361"/>
        <v>1.0016867899999999</v>
      </c>
      <c r="O1013" s="12">
        <f t="shared" ca="1" si="362"/>
        <v>1.0016867899999999</v>
      </c>
      <c r="P1013" s="17">
        <f t="shared" si="363"/>
        <v>0</v>
      </c>
      <c r="Q1013" s="14">
        <f t="shared" ca="1" si="364"/>
        <v>1.6867899900000001</v>
      </c>
      <c r="R1013" s="20">
        <f t="shared" si="368"/>
        <v>0</v>
      </c>
      <c r="S1013" s="14">
        <f t="shared" si="365"/>
        <v>0</v>
      </c>
      <c r="T1013" s="4" t="str">
        <f t="shared" si="366"/>
        <v>A+J=</v>
      </c>
      <c r="U1013" s="29">
        <f t="shared" si="367"/>
        <v>46356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67">
        <f t="shared" si="371"/>
        <v>46352</v>
      </c>
      <c r="B1014" s="68" t="str">
        <f t="shared" ca="1" si="352"/>
        <v>n.d</v>
      </c>
      <c r="C1014" s="14">
        <f t="shared" si="353"/>
        <v>1000</v>
      </c>
      <c r="D1014" s="58">
        <f t="shared" si="369"/>
        <v>46349</v>
      </c>
      <c r="E1014" s="57">
        <f ca="1">IF(D1014&lt;$B$1,VLOOKUP(D1014,[1]DI!$A$4:$B$15000,2,FALSE),0)</f>
        <v>0</v>
      </c>
      <c r="F1014" s="14">
        <f t="shared" ca="1" si="354"/>
        <v>1</v>
      </c>
      <c r="G1014" s="70">
        <f t="shared" ca="1" si="355"/>
        <v>1.30934010340701</v>
      </c>
      <c r="H1014" s="70">
        <f t="shared" ca="1" si="356"/>
        <v>1.30934010340701</v>
      </c>
      <c r="I1014" s="14">
        <f t="shared" ca="1" si="357"/>
        <v>1</v>
      </c>
      <c r="J1014" s="13">
        <f t="shared" si="370"/>
        <v>2.69E-2</v>
      </c>
      <c r="K1014" s="29">
        <f t="shared" si="358"/>
        <v>46325</v>
      </c>
      <c r="L1014" s="2">
        <f t="shared" si="359"/>
        <v>17</v>
      </c>
      <c r="M1014" s="17">
        <f t="shared" si="360"/>
        <v>17</v>
      </c>
      <c r="N1014" s="12">
        <f t="shared" si="361"/>
        <v>1.001792308</v>
      </c>
      <c r="O1014" s="12">
        <f t="shared" ca="1" si="362"/>
        <v>1.001792308</v>
      </c>
      <c r="P1014" s="17">
        <f t="shared" si="363"/>
        <v>0</v>
      </c>
      <c r="Q1014" s="14">
        <f t="shared" ca="1" si="364"/>
        <v>1.7923079900000001</v>
      </c>
      <c r="R1014" s="20">
        <f t="shared" si="368"/>
        <v>0</v>
      </c>
      <c r="S1014" s="14">
        <f t="shared" si="365"/>
        <v>0</v>
      </c>
      <c r="T1014" s="4" t="str">
        <f t="shared" si="366"/>
        <v>A+J=</v>
      </c>
      <c r="U1014" s="29">
        <f t="shared" si="367"/>
        <v>46356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67">
        <f t="shared" si="371"/>
        <v>46353</v>
      </c>
      <c r="B1015" s="68" t="str">
        <f t="shared" ca="1" si="352"/>
        <v>n.d</v>
      </c>
      <c r="C1015" s="14">
        <f t="shared" si="353"/>
        <v>1000</v>
      </c>
      <c r="D1015" s="58">
        <f t="shared" si="369"/>
        <v>46350</v>
      </c>
      <c r="E1015" s="57">
        <f ca="1">IF(D1015&lt;$B$1,VLOOKUP(D1015,[1]DI!$A$4:$B$15000,2,FALSE),0)</f>
        <v>0</v>
      </c>
      <c r="F1015" s="14">
        <f t="shared" ca="1" si="354"/>
        <v>1</v>
      </c>
      <c r="G1015" s="70">
        <f t="shared" ca="1" si="355"/>
        <v>1.30934010340701</v>
      </c>
      <c r="H1015" s="70">
        <f t="shared" ca="1" si="356"/>
        <v>1.30934010340701</v>
      </c>
      <c r="I1015" s="14">
        <f t="shared" ca="1" si="357"/>
        <v>1</v>
      </c>
      <c r="J1015" s="13">
        <f t="shared" si="370"/>
        <v>2.69E-2</v>
      </c>
      <c r="K1015" s="29">
        <f t="shared" si="358"/>
        <v>46325</v>
      </c>
      <c r="L1015" s="2">
        <f t="shared" si="359"/>
        <v>18</v>
      </c>
      <c r="M1015" s="17">
        <f t="shared" si="360"/>
        <v>18</v>
      </c>
      <c r="N1015" s="12">
        <f t="shared" si="361"/>
        <v>1.0018978380000001</v>
      </c>
      <c r="O1015" s="12">
        <f t="shared" ca="1" si="362"/>
        <v>1.0018978380000001</v>
      </c>
      <c r="P1015" s="17">
        <f t="shared" si="363"/>
        <v>0</v>
      </c>
      <c r="Q1015" s="14">
        <f t="shared" ca="1" si="364"/>
        <v>1.8978379999999999</v>
      </c>
      <c r="R1015" s="20">
        <f t="shared" si="368"/>
        <v>0</v>
      </c>
      <c r="S1015" s="14">
        <f t="shared" si="365"/>
        <v>0</v>
      </c>
      <c r="T1015" s="4" t="str">
        <f t="shared" si="366"/>
        <v>A+J=</v>
      </c>
      <c r="U1015" s="29">
        <f t="shared" si="367"/>
        <v>46356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67">
        <f t="shared" si="371"/>
        <v>46356</v>
      </c>
      <c r="B1016" s="68" t="str">
        <f t="shared" ca="1" si="352"/>
        <v>n.d</v>
      </c>
      <c r="C1016" s="14">
        <f t="shared" si="353"/>
        <v>1000</v>
      </c>
      <c r="D1016" s="58">
        <f t="shared" si="369"/>
        <v>46351</v>
      </c>
      <c r="E1016" s="57">
        <f ca="1">IF(D1016&lt;$B$1,VLOOKUP(D1016,[1]DI!$A$4:$B$15000,2,FALSE),0)</f>
        <v>0</v>
      </c>
      <c r="F1016" s="14">
        <f t="shared" ca="1" si="354"/>
        <v>1</v>
      </c>
      <c r="G1016" s="70">
        <f t="shared" ca="1" si="355"/>
        <v>1.30934010340701</v>
      </c>
      <c r="H1016" s="70">
        <f t="shared" ca="1" si="356"/>
        <v>1.30934010340701</v>
      </c>
      <c r="I1016" s="14">
        <f t="shared" ca="1" si="357"/>
        <v>1</v>
      </c>
      <c r="J1016" s="13">
        <f t="shared" si="370"/>
        <v>2.69E-2</v>
      </c>
      <c r="K1016" s="29">
        <f t="shared" si="358"/>
        <v>46325</v>
      </c>
      <c r="L1016" s="2">
        <f t="shared" si="359"/>
        <v>19</v>
      </c>
      <c r="M1016" s="17">
        <f t="shared" si="360"/>
        <v>19</v>
      </c>
      <c r="N1016" s="12">
        <f t="shared" si="361"/>
        <v>1.002003379</v>
      </c>
      <c r="O1016" s="12">
        <f t="shared" ca="1" si="362"/>
        <v>1.002003379</v>
      </c>
      <c r="P1016" s="17">
        <f t="shared" si="363"/>
        <v>24</v>
      </c>
      <c r="Q1016" s="14">
        <f t="shared" ca="1" si="364"/>
        <v>2.0033789999999998</v>
      </c>
      <c r="R1016" s="20">
        <f t="shared" si="368"/>
        <v>0</v>
      </c>
      <c r="S1016" s="14">
        <f t="shared" si="365"/>
        <v>0</v>
      </c>
      <c r="T1016" s="4" t="str">
        <f t="shared" si="366"/>
        <v>A+J=</v>
      </c>
      <c r="U1016" s="29">
        <f t="shared" si="367"/>
        <v>46356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67">
        <f t="shared" si="371"/>
        <v>46357</v>
      </c>
      <c r="B1017" s="68" t="str">
        <f t="shared" ca="1" si="352"/>
        <v>n.d</v>
      </c>
      <c r="C1017" s="14">
        <f t="shared" si="353"/>
        <v>1000</v>
      </c>
      <c r="D1017" s="58">
        <f t="shared" si="369"/>
        <v>46352</v>
      </c>
      <c r="E1017" s="57">
        <f ca="1">IF(D1017&lt;$B$1,VLOOKUP(D1017,[1]DI!$A$4:$B$15000,2,FALSE),0)</f>
        <v>0</v>
      </c>
      <c r="F1017" s="14">
        <f t="shared" ca="1" si="354"/>
        <v>1</v>
      </c>
      <c r="G1017" s="70">
        <f t="shared" ca="1" si="355"/>
        <v>1.30934010340701</v>
      </c>
      <c r="H1017" s="70">
        <f t="shared" ca="1" si="356"/>
        <v>1.30934010340701</v>
      </c>
      <c r="I1017" s="14">
        <f t="shared" ca="1" si="357"/>
        <v>1</v>
      </c>
      <c r="J1017" s="13">
        <f t="shared" si="370"/>
        <v>2.69E-2</v>
      </c>
      <c r="K1017" s="29">
        <f t="shared" si="358"/>
        <v>46356</v>
      </c>
      <c r="L1017" s="2">
        <f t="shared" si="359"/>
        <v>1</v>
      </c>
      <c r="M1017" s="17">
        <f t="shared" si="360"/>
        <v>1</v>
      </c>
      <c r="N1017" s="12">
        <f t="shared" si="361"/>
        <v>1.000105341</v>
      </c>
      <c r="O1017" s="12">
        <f t="shared" ca="1" si="362"/>
        <v>1.000105341</v>
      </c>
      <c r="P1017" s="17">
        <f t="shared" si="363"/>
        <v>0</v>
      </c>
      <c r="Q1017" s="14">
        <f t="shared" ca="1" si="364"/>
        <v>0.105341</v>
      </c>
      <c r="R1017" s="20">
        <f t="shared" si="368"/>
        <v>0</v>
      </c>
      <c r="S1017" s="14">
        <f t="shared" si="365"/>
        <v>0</v>
      </c>
      <c r="T1017" s="4" t="str">
        <f t="shared" si="366"/>
        <v>A+J=</v>
      </c>
      <c r="U1017" s="29">
        <f t="shared" si="367"/>
        <v>46386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67">
        <f t="shared" si="371"/>
        <v>46358</v>
      </c>
      <c r="B1018" s="68" t="str">
        <f t="shared" ca="1" si="352"/>
        <v>n.d</v>
      </c>
      <c r="C1018" s="14">
        <f t="shared" si="353"/>
        <v>1000</v>
      </c>
      <c r="D1018" s="58">
        <f t="shared" si="369"/>
        <v>46353</v>
      </c>
      <c r="E1018" s="57">
        <f ca="1">IF(D1018&lt;$B$1,VLOOKUP(D1018,[1]DI!$A$4:$B$15000,2,FALSE),0)</f>
        <v>0</v>
      </c>
      <c r="F1018" s="14">
        <f t="shared" ca="1" si="354"/>
        <v>1</v>
      </c>
      <c r="G1018" s="70">
        <f t="shared" ca="1" si="355"/>
        <v>1.30934010340701</v>
      </c>
      <c r="H1018" s="70">
        <f t="shared" ca="1" si="356"/>
        <v>1.30934010340701</v>
      </c>
      <c r="I1018" s="14">
        <f t="shared" ca="1" si="357"/>
        <v>1</v>
      </c>
      <c r="J1018" s="13">
        <f t="shared" si="370"/>
        <v>2.69E-2</v>
      </c>
      <c r="K1018" s="29">
        <f t="shared" si="358"/>
        <v>46356</v>
      </c>
      <c r="L1018" s="2">
        <f t="shared" si="359"/>
        <v>2</v>
      </c>
      <c r="M1018" s="17">
        <f t="shared" si="360"/>
        <v>2</v>
      </c>
      <c r="N1018" s="12">
        <f t="shared" si="361"/>
        <v>1.0002106930000001</v>
      </c>
      <c r="O1018" s="12">
        <f t="shared" ca="1" si="362"/>
        <v>1.0002106930000001</v>
      </c>
      <c r="P1018" s="17">
        <f t="shared" si="363"/>
        <v>0</v>
      </c>
      <c r="Q1018" s="14">
        <f t="shared" ca="1" si="364"/>
        <v>0.21069299999999999</v>
      </c>
      <c r="R1018" s="20">
        <f t="shared" si="368"/>
        <v>0</v>
      </c>
      <c r="S1018" s="14">
        <f t="shared" si="365"/>
        <v>0</v>
      </c>
      <c r="T1018" s="4" t="str">
        <f t="shared" si="366"/>
        <v>A+J=</v>
      </c>
      <c r="U1018" s="29">
        <f t="shared" si="367"/>
        <v>46386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67">
        <f t="shared" si="371"/>
        <v>46359</v>
      </c>
      <c r="B1019" s="68" t="str">
        <f t="shared" ca="1" si="352"/>
        <v>n.d</v>
      </c>
      <c r="C1019" s="14">
        <f t="shared" si="353"/>
        <v>1000</v>
      </c>
      <c r="D1019" s="58">
        <f t="shared" si="369"/>
        <v>46356</v>
      </c>
      <c r="E1019" s="57">
        <f ca="1">IF(D1019&lt;$B$1,VLOOKUP(D1019,[1]DI!$A$4:$B$15000,2,FALSE),0)</f>
        <v>0</v>
      </c>
      <c r="F1019" s="14">
        <f t="shared" ca="1" si="354"/>
        <v>1</v>
      </c>
      <c r="G1019" s="70">
        <f t="shared" ca="1" si="355"/>
        <v>1.30934010340701</v>
      </c>
      <c r="H1019" s="70">
        <f t="shared" ca="1" si="356"/>
        <v>1.30934010340701</v>
      </c>
      <c r="I1019" s="14">
        <f t="shared" ca="1" si="357"/>
        <v>1</v>
      </c>
      <c r="J1019" s="13">
        <f t="shared" si="370"/>
        <v>2.69E-2</v>
      </c>
      <c r="K1019" s="29">
        <f t="shared" si="358"/>
        <v>46356</v>
      </c>
      <c r="L1019" s="2">
        <f t="shared" si="359"/>
        <v>3</v>
      </c>
      <c r="M1019" s="17">
        <f t="shared" si="360"/>
        <v>3</v>
      </c>
      <c r="N1019" s="12">
        <f t="shared" si="361"/>
        <v>1.000316057</v>
      </c>
      <c r="O1019" s="12">
        <f t="shared" ca="1" si="362"/>
        <v>1.000316057</v>
      </c>
      <c r="P1019" s="17">
        <f t="shared" si="363"/>
        <v>0</v>
      </c>
      <c r="Q1019" s="14">
        <f t="shared" ca="1" si="364"/>
        <v>0.31605699999999998</v>
      </c>
      <c r="R1019" s="20">
        <f t="shared" si="368"/>
        <v>0</v>
      </c>
      <c r="S1019" s="14">
        <f t="shared" si="365"/>
        <v>0</v>
      </c>
      <c r="T1019" s="4" t="str">
        <f t="shared" si="366"/>
        <v>A+J=</v>
      </c>
      <c r="U1019" s="29">
        <f t="shared" si="367"/>
        <v>46386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67">
        <f t="shared" si="371"/>
        <v>46360</v>
      </c>
      <c r="B1020" s="68" t="str">
        <f t="shared" ca="1" si="352"/>
        <v>n.d</v>
      </c>
      <c r="C1020" s="14">
        <f t="shared" si="353"/>
        <v>1000</v>
      </c>
      <c r="D1020" s="58">
        <f t="shared" si="369"/>
        <v>46357</v>
      </c>
      <c r="E1020" s="57">
        <f ca="1">IF(D1020&lt;$B$1,VLOOKUP(D1020,[1]DI!$A$4:$B$15000,2,FALSE),0)</f>
        <v>0</v>
      </c>
      <c r="F1020" s="14">
        <f t="shared" ca="1" si="354"/>
        <v>1</v>
      </c>
      <c r="G1020" s="70">
        <f t="shared" ca="1" si="355"/>
        <v>1.30934010340701</v>
      </c>
      <c r="H1020" s="70">
        <f t="shared" ca="1" si="356"/>
        <v>1.30934010340701</v>
      </c>
      <c r="I1020" s="14">
        <f t="shared" ca="1" si="357"/>
        <v>1</v>
      </c>
      <c r="J1020" s="13">
        <f t="shared" si="370"/>
        <v>2.69E-2</v>
      </c>
      <c r="K1020" s="29">
        <f t="shared" si="358"/>
        <v>46356</v>
      </c>
      <c r="L1020" s="2">
        <f t="shared" si="359"/>
        <v>4</v>
      </c>
      <c r="M1020" s="17">
        <f t="shared" si="360"/>
        <v>4</v>
      </c>
      <c r="N1020" s="12">
        <f t="shared" si="361"/>
        <v>1.0004214309999999</v>
      </c>
      <c r="O1020" s="12">
        <f t="shared" ca="1" si="362"/>
        <v>1.0004214309999999</v>
      </c>
      <c r="P1020" s="17">
        <f t="shared" si="363"/>
        <v>0</v>
      </c>
      <c r="Q1020" s="14">
        <f t="shared" ca="1" si="364"/>
        <v>0.42143099000000001</v>
      </c>
      <c r="R1020" s="20">
        <f t="shared" si="368"/>
        <v>0</v>
      </c>
      <c r="S1020" s="14">
        <f t="shared" si="365"/>
        <v>0</v>
      </c>
      <c r="T1020" s="4" t="str">
        <f t="shared" si="366"/>
        <v>A+J=</v>
      </c>
      <c r="U1020" s="29">
        <f t="shared" si="367"/>
        <v>46386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67">
        <f t="shared" si="371"/>
        <v>46363</v>
      </c>
      <c r="B1021" s="68" t="str">
        <f t="shared" ca="1" si="352"/>
        <v>n.d</v>
      </c>
      <c r="C1021" s="14">
        <f t="shared" si="353"/>
        <v>1000</v>
      </c>
      <c r="D1021" s="58">
        <f t="shared" si="369"/>
        <v>46358</v>
      </c>
      <c r="E1021" s="57">
        <f ca="1">IF(D1021&lt;$B$1,VLOOKUP(D1021,[1]DI!$A$4:$B$15000,2,FALSE),0)</f>
        <v>0</v>
      </c>
      <c r="F1021" s="14">
        <f t="shared" ca="1" si="354"/>
        <v>1</v>
      </c>
      <c r="G1021" s="70">
        <f t="shared" ca="1" si="355"/>
        <v>1.30934010340701</v>
      </c>
      <c r="H1021" s="70">
        <f t="shared" ca="1" si="356"/>
        <v>1.30934010340701</v>
      </c>
      <c r="I1021" s="14">
        <f t="shared" ca="1" si="357"/>
        <v>1</v>
      </c>
      <c r="J1021" s="13">
        <f t="shared" si="370"/>
        <v>2.69E-2</v>
      </c>
      <c r="K1021" s="29">
        <f t="shared" si="358"/>
        <v>46356</v>
      </c>
      <c r="L1021" s="2">
        <f t="shared" si="359"/>
        <v>5</v>
      </c>
      <c r="M1021" s="17">
        <f t="shared" si="360"/>
        <v>5</v>
      </c>
      <c r="N1021" s="12">
        <f t="shared" si="361"/>
        <v>1.000526816</v>
      </c>
      <c r="O1021" s="12">
        <f t="shared" ca="1" si="362"/>
        <v>1.000526816</v>
      </c>
      <c r="P1021" s="17">
        <f t="shared" si="363"/>
        <v>0</v>
      </c>
      <c r="Q1021" s="14">
        <f t="shared" ca="1" si="364"/>
        <v>0.52681599999999995</v>
      </c>
      <c r="R1021" s="20">
        <f t="shared" si="368"/>
        <v>0</v>
      </c>
      <c r="S1021" s="14">
        <f t="shared" si="365"/>
        <v>0</v>
      </c>
      <c r="T1021" s="4" t="str">
        <f t="shared" si="366"/>
        <v>A+J=</v>
      </c>
      <c r="U1021" s="29">
        <f t="shared" si="367"/>
        <v>46386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67">
        <f t="shared" si="371"/>
        <v>46364</v>
      </c>
      <c r="B1022" s="68" t="str">
        <f t="shared" ca="1" si="352"/>
        <v>n.d</v>
      </c>
      <c r="C1022" s="14">
        <f t="shared" si="353"/>
        <v>1000</v>
      </c>
      <c r="D1022" s="58">
        <f t="shared" si="369"/>
        <v>46359</v>
      </c>
      <c r="E1022" s="57">
        <f ca="1">IF(D1022&lt;$B$1,VLOOKUP(D1022,[1]DI!$A$4:$B$15000,2,FALSE),0)</f>
        <v>0</v>
      </c>
      <c r="F1022" s="14">
        <f t="shared" ca="1" si="354"/>
        <v>1</v>
      </c>
      <c r="G1022" s="70">
        <f t="shared" ca="1" si="355"/>
        <v>1.30934010340701</v>
      </c>
      <c r="H1022" s="70">
        <f t="shared" ca="1" si="356"/>
        <v>1.30934010340701</v>
      </c>
      <c r="I1022" s="14">
        <f t="shared" ca="1" si="357"/>
        <v>1</v>
      </c>
      <c r="J1022" s="13">
        <f t="shared" si="370"/>
        <v>2.69E-2</v>
      </c>
      <c r="K1022" s="29">
        <f t="shared" si="358"/>
        <v>46356</v>
      </c>
      <c r="L1022" s="2">
        <f t="shared" si="359"/>
        <v>6</v>
      </c>
      <c r="M1022" s="17">
        <f t="shared" si="360"/>
        <v>6</v>
      </c>
      <c r="N1022" s="12">
        <f t="shared" si="361"/>
        <v>1.000632213</v>
      </c>
      <c r="O1022" s="12">
        <f t="shared" ca="1" si="362"/>
        <v>1.000632213</v>
      </c>
      <c r="P1022" s="17">
        <f t="shared" si="363"/>
        <v>0</v>
      </c>
      <c r="Q1022" s="14">
        <f t="shared" ca="1" si="364"/>
        <v>0.63221300000000002</v>
      </c>
      <c r="R1022" s="20">
        <f t="shared" si="368"/>
        <v>0</v>
      </c>
      <c r="S1022" s="14">
        <f t="shared" si="365"/>
        <v>0</v>
      </c>
      <c r="T1022" s="4" t="str">
        <f t="shared" si="366"/>
        <v>A+J=</v>
      </c>
      <c r="U1022" s="29">
        <f t="shared" si="367"/>
        <v>46386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67">
        <f t="shared" si="371"/>
        <v>46365</v>
      </c>
      <c r="B1023" s="68" t="str">
        <f t="shared" ca="1" si="352"/>
        <v>n.d</v>
      </c>
      <c r="C1023" s="14">
        <f t="shared" si="353"/>
        <v>1000</v>
      </c>
      <c r="D1023" s="58">
        <f t="shared" si="369"/>
        <v>46360</v>
      </c>
      <c r="E1023" s="57">
        <f ca="1">IF(D1023&lt;$B$1,VLOOKUP(D1023,[1]DI!$A$4:$B$15000,2,FALSE),0)</f>
        <v>0</v>
      </c>
      <c r="F1023" s="14">
        <f t="shared" ca="1" si="354"/>
        <v>1</v>
      </c>
      <c r="G1023" s="70">
        <f t="shared" ca="1" si="355"/>
        <v>1.30934010340701</v>
      </c>
      <c r="H1023" s="70">
        <f t="shared" ca="1" si="356"/>
        <v>1.30934010340701</v>
      </c>
      <c r="I1023" s="14">
        <f t="shared" ca="1" si="357"/>
        <v>1</v>
      </c>
      <c r="J1023" s="13">
        <f t="shared" si="370"/>
        <v>2.69E-2</v>
      </c>
      <c r="K1023" s="29">
        <f t="shared" si="358"/>
        <v>46356</v>
      </c>
      <c r="L1023" s="2">
        <f t="shared" si="359"/>
        <v>7</v>
      </c>
      <c r="M1023" s="17">
        <f t="shared" si="360"/>
        <v>7</v>
      </c>
      <c r="N1023" s="12">
        <f t="shared" si="361"/>
        <v>1.0007376210000001</v>
      </c>
      <c r="O1023" s="12">
        <f t="shared" ca="1" si="362"/>
        <v>1.0007376210000001</v>
      </c>
      <c r="P1023" s="17">
        <f t="shared" si="363"/>
        <v>0</v>
      </c>
      <c r="Q1023" s="14">
        <f t="shared" ca="1" si="364"/>
        <v>0.73762099999999997</v>
      </c>
      <c r="R1023" s="20">
        <f t="shared" si="368"/>
        <v>0</v>
      </c>
      <c r="S1023" s="14">
        <f t="shared" si="365"/>
        <v>0</v>
      </c>
      <c r="T1023" s="4" t="str">
        <f t="shared" si="366"/>
        <v>A+J=</v>
      </c>
      <c r="U1023" s="29">
        <f t="shared" si="367"/>
        <v>46386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67">
        <f t="shared" si="371"/>
        <v>46366</v>
      </c>
      <c r="B1024" s="68" t="str">
        <f t="shared" ca="1" si="352"/>
        <v>n.d</v>
      </c>
      <c r="C1024" s="14">
        <f t="shared" si="353"/>
        <v>1000</v>
      </c>
      <c r="D1024" s="58">
        <f t="shared" si="369"/>
        <v>46363</v>
      </c>
      <c r="E1024" s="57">
        <f ca="1">IF(D1024&lt;$B$1,VLOOKUP(D1024,[1]DI!$A$4:$B$15000,2,FALSE),0)</f>
        <v>0</v>
      </c>
      <c r="F1024" s="14">
        <f t="shared" ca="1" si="354"/>
        <v>1</v>
      </c>
      <c r="G1024" s="70">
        <f t="shared" ca="1" si="355"/>
        <v>1.30934010340701</v>
      </c>
      <c r="H1024" s="70">
        <f t="shared" ca="1" si="356"/>
        <v>1.30934010340701</v>
      </c>
      <c r="I1024" s="14">
        <f t="shared" ca="1" si="357"/>
        <v>1</v>
      </c>
      <c r="J1024" s="13">
        <f t="shared" si="370"/>
        <v>2.69E-2</v>
      </c>
      <c r="K1024" s="29">
        <f t="shared" si="358"/>
        <v>46356</v>
      </c>
      <c r="L1024" s="2">
        <f t="shared" si="359"/>
        <v>8</v>
      </c>
      <c r="M1024" s="17">
        <f t="shared" si="360"/>
        <v>8</v>
      </c>
      <c r="N1024" s="12">
        <f t="shared" si="361"/>
        <v>1.000843039</v>
      </c>
      <c r="O1024" s="12">
        <f t="shared" ca="1" si="362"/>
        <v>1.000843039</v>
      </c>
      <c r="P1024" s="17">
        <f t="shared" si="363"/>
        <v>0</v>
      </c>
      <c r="Q1024" s="14">
        <f t="shared" ca="1" si="364"/>
        <v>0.84303899999999998</v>
      </c>
      <c r="R1024" s="20">
        <f t="shared" si="368"/>
        <v>0</v>
      </c>
      <c r="S1024" s="14">
        <f t="shared" si="365"/>
        <v>0</v>
      </c>
      <c r="T1024" s="4" t="str">
        <f t="shared" si="366"/>
        <v>A+J=</v>
      </c>
      <c r="U1024" s="29">
        <f t="shared" si="367"/>
        <v>46386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67">
        <f t="shared" si="371"/>
        <v>46367</v>
      </c>
      <c r="B1025" s="68" t="str">
        <f t="shared" ca="1" si="352"/>
        <v>n.d</v>
      </c>
      <c r="C1025" s="14">
        <f t="shared" si="353"/>
        <v>1000</v>
      </c>
      <c r="D1025" s="58">
        <f t="shared" si="369"/>
        <v>46364</v>
      </c>
      <c r="E1025" s="57">
        <f ca="1">IF(D1025&lt;$B$1,VLOOKUP(D1025,[1]DI!$A$4:$B$15000,2,FALSE),0)</f>
        <v>0</v>
      </c>
      <c r="F1025" s="14">
        <f t="shared" ca="1" si="354"/>
        <v>1</v>
      </c>
      <c r="G1025" s="70">
        <f t="shared" ca="1" si="355"/>
        <v>1.30934010340701</v>
      </c>
      <c r="H1025" s="70">
        <f t="shared" ca="1" si="356"/>
        <v>1.30934010340701</v>
      </c>
      <c r="I1025" s="14">
        <f t="shared" ca="1" si="357"/>
        <v>1</v>
      </c>
      <c r="J1025" s="13">
        <f t="shared" si="370"/>
        <v>2.69E-2</v>
      </c>
      <c r="K1025" s="29">
        <f t="shared" si="358"/>
        <v>46356</v>
      </c>
      <c r="L1025" s="2">
        <f t="shared" si="359"/>
        <v>9</v>
      </c>
      <c r="M1025" s="17">
        <f t="shared" si="360"/>
        <v>9</v>
      </c>
      <c r="N1025" s="12">
        <f t="shared" si="361"/>
        <v>1.0009484689999999</v>
      </c>
      <c r="O1025" s="12">
        <f t="shared" ca="1" si="362"/>
        <v>1.0009484689999999</v>
      </c>
      <c r="P1025" s="17">
        <f t="shared" si="363"/>
        <v>0</v>
      </c>
      <c r="Q1025" s="14">
        <f t="shared" ca="1" si="364"/>
        <v>0.94846898999999996</v>
      </c>
      <c r="R1025" s="20">
        <f t="shared" si="368"/>
        <v>0</v>
      </c>
      <c r="S1025" s="14">
        <f t="shared" si="365"/>
        <v>0</v>
      </c>
      <c r="T1025" s="4" t="str">
        <f t="shared" si="366"/>
        <v>A+J=</v>
      </c>
      <c r="U1025" s="29">
        <f t="shared" si="367"/>
        <v>46386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67">
        <f t="shared" si="371"/>
        <v>46370</v>
      </c>
      <c r="B1026" s="68" t="str">
        <f t="shared" ca="1" si="352"/>
        <v>n.d</v>
      </c>
      <c r="C1026" s="14">
        <f t="shared" si="353"/>
        <v>1000</v>
      </c>
      <c r="D1026" s="58">
        <f t="shared" si="369"/>
        <v>46365</v>
      </c>
      <c r="E1026" s="57">
        <f ca="1">IF(D1026&lt;$B$1,VLOOKUP(D1026,[1]DI!$A$4:$B$15000,2,FALSE),0)</f>
        <v>0</v>
      </c>
      <c r="F1026" s="14">
        <f t="shared" ca="1" si="354"/>
        <v>1</v>
      </c>
      <c r="G1026" s="70">
        <f t="shared" ca="1" si="355"/>
        <v>1.30934010340701</v>
      </c>
      <c r="H1026" s="70">
        <f t="shared" ca="1" si="356"/>
        <v>1.30934010340701</v>
      </c>
      <c r="I1026" s="14">
        <f t="shared" ca="1" si="357"/>
        <v>1</v>
      </c>
      <c r="J1026" s="13">
        <f t="shared" si="370"/>
        <v>2.69E-2</v>
      </c>
      <c r="K1026" s="29">
        <f t="shared" si="358"/>
        <v>46356</v>
      </c>
      <c r="L1026" s="2">
        <f t="shared" si="359"/>
        <v>10</v>
      </c>
      <c r="M1026" s="17">
        <f t="shared" si="360"/>
        <v>10</v>
      </c>
      <c r="N1026" s="12">
        <f t="shared" si="361"/>
        <v>1.00105391</v>
      </c>
      <c r="O1026" s="12">
        <f t="shared" ca="1" si="362"/>
        <v>1.00105391</v>
      </c>
      <c r="P1026" s="17">
        <f t="shared" si="363"/>
        <v>0</v>
      </c>
      <c r="Q1026" s="14">
        <f t="shared" ca="1" si="364"/>
        <v>1.05390999</v>
      </c>
      <c r="R1026" s="20">
        <f t="shared" si="368"/>
        <v>0</v>
      </c>
      <c r="S1026" s="14">
        <f t="shared" si="365"/>
        <v>0</v>
      </c>
      <c r="T1026" s="4" t="str">
        <f t="shared" si="366"/>
        <v>A+J=</v>
      </c>
      <c r="U1026" s="29">
        <f t="shared" si="367"/>
        <v>46386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67">
        <f t="shared" si="371"/>
        <v>46371</v>
      </c>
      <c r="B1027" s="68" t="str">
        <f t="shared" ca="1" si="352"/>
        <v>n.d</v>
      </c>
      <c r="C1027" s="14">
        <f t="shared" si="353"/>
        <v>1000</v>
      </c>
      <c r="D1027" s="58">
        <f t="shared" si="369"/>
        <v>46366</v>
      </c>
      <c r="E1027" s="57">
        <f ca="1">IF(D1027&lt;$B$1,VLOOKUP(D1027,[1]DI!$A$4:$B$15000,2,FALSE),0)</f>
        <v>0</v>
      </c>
      <c r="F1027" s="14">
        <f t="shared" ca="1" si="354"/>
        <v>1</v>
      </c>
      <c r="G1027" s="70">
        <f t="shared" ca="1" si="355"/>
        <v>1.30934010340701</v>
      </c>
      <c r="H1027" s="70">
        <f t="shared" ca="1" si="356"/>
        <v>1.30934010340701</v>
      </c>
      <c r="I1027" s="14">
        <f t="shared" ca="1" si="357"/>
        <v>1</v>
      </c>
      <c r="J1027" s="13">
        <f t="shared" si="370"/>
        <v>2.69E-2</v>
      </c>
      <c r="K1027" s="29">
        <f t="shared" si="358"/>
        <v>46356</v>
      </c>
      <c r="L1027" s="2">
        <f t="shared" si="359"/>
        <v>11</v>
      </c>
      <c r="M1027" s="17">
        <f t="shared" si="360"/>
        <v>11</v>
      </c>
      <c r="N1027" s="12">
        <f t="shared" si="361"/>
        <v>1.0011593620000001</v>
      </c>
      <c r="O1027" s="12">
        <f t="shared" ca="1" si="362"/>
        <v>1.0011593620000001</v>
      </c>
      <c r="P1027" s="17">
        <f t="shared" si="363"/>
        <v>0</v>
      </c>
      <c r="Q1027" s="14">
        <f t="shared" ca="1" si="364"/>
        <v>1.159362</v>
      </c>
      <c r="R1027" s="20">
        <f t="shared" si="368"/>
        <v>0</v>
      </c>
      <c r="S1027" s="14">
        <f t="shared" si="365"/>
        <v>0</v>
      </c>
      <c r="T1027" s="4" t="str">
        <f t="shared" si="366"/>
        <v>A+J=</v>
      </c>
      <c r="U1027" s="29">
        <f t="shared" si="367"/>
        <v>46386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67">
        <f t="shared" si="371"/>
        <v>46372</v>
      </c>
      <c r="B1028" s="68" t="str">
        <f t="shared" ca="1" si="352"/>
        <v>n.d</v>
      </c>
      <c r="C1028" s="14">
        <f t="shared" si="353"/>
        <v>1000</v>
      </c>
      <c r="D1028" s="58">
        <f t="shared" si="369"/>
        <v>46367</v>
      </c>
      <c r="E1028" s="57">
        <f ca="1">IF(D1028&lt;$B$1,VLOOKUP(D1028,[1]DI!$A$4:$B$15000,2,FALSE),0)</f>
        <v>0</v>
      </c>
      <c r="F1028" s="14">
        <f t="shared" ca="1" si="354"/>
        <v>1</v>
      </c>
      <c r="G1028" s="70">
        <f t="shared" ca="1" si="355"/>
        <v>1.30934010340701</v>
      </c>
      <c r="H1028" s="70">
        <f t="shared" ca="1" si="356"/>
        <v>1.30934010340701</v>
      </c>
      <c r="I1028" s="14">
        <f t="shared" ca="1" si="357"/>
        <v>1</v>
      </c>
      <c r="J1028" s="13">
        <f t="shared" si="370"/>
        <v>2.69E-2</v>
      </c>
      <c r="K1028" s="29">
        <f t="shared" si="358"/>
        <v>46356</v>
      </c>
      <c r="L1028" s="2">
        <f t="shared" si="359"/>
        <v>12</v>
      </c>
      <c r="M1028" s="17">
        <f t="shared" si="360"/>
        <v>12</v>
      </c>
      <c r="N1028" s="12">
        <f t="shared" si="361"/>
        <v>1.0012648260000001</v>
      </c>
      <c r="O1028" s="12">
        <f t="shared" ca="1" si="362"/>
        <v>1.0012648260000001</v>
      </c>
      <c r="P1028" s="17">
        <f t="shared" si="363"/>
        <v>0</v>
      </c>
      <c r="Q1028" s="14">
        <f t="shared" ca="1" si="364"/>
        <v>1.264826</v>
      </c>
      <c r="R1028" s="20">
        <f t="shared" si="368"/>
        <v>0</v>
      </c>
      <c r="S1028" s="14">
        <f t="shared" si="365"/>
        <v>0</v>
      </c>
      <c r="T1028" s="4" t="str">
        <f t="shared" si="366"/>
        <v>A+J=</v>
      </c>
      <c r="U1028" s="29">
        <f t="shared" si="367"/>
        <v>46386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67">
        <f t="shared" si="371"/>
        <v>46373</v>
      </c>
      <c r="B1029" s="68" t="str">
        <f t="shared" ca="1" si="352"/>
        <v>n.d</v>
      </c>
      <c r="C1029" s="14">
        <f t="shared" si="353"/>
        <v>1000</v>
      </c>
      <c r="D1029" s="58">
        <f t="shared" si="369"/>
        <v>46370</v>
      </c>
      <c r="E1029" s="57">
        <f ca="1">IF(D1029&lt;$B$1,VLOOKUP(D1029,[1]DI!$A$4:$B$15000,2,FALSE),0)</f>
        <v>0</v>
      </c>
      <c r="F1029" s="14">
        <f t="shared" ca="1" si="354"/>
        <v>1</v>
      </c>
      <c r="G1029" s="70">
        <f t="shared" ca="1" si="355"/>
        <v>1.30934010340701</v>
      </c>
      <c r="H1029" s="70">
        <f t="shared" ca="1" si="356"/>
        <v>1.30934010340701</v>
      </c>
      <c r="I1029" s="14">
        <f t="shared" ca="1" si="357"/>
        <v>1</v>
      </c>
      <c r="J1029" s="13">
        <f t="shared" si="370"/>
        <v>2.69E-2</v>
      </c>
      <c r="K1029" s="29">
        <f t="shared" si="358"/>
        <v>46356</v>
      </c>
      <c r="L1029" s="2">
        <f t="shared" si="359"/>
        <v>13</v>
      </c>
      <c r="M1029" s="17">
        <f t="shared" si="360"/>
        <v>13</v>
      </c>
      <c r="N1029" s="12">
        <f t="shared" si="361"/>
        <v>1.0013703</v>
      </c>
      <c r="O1029" s="12">
        <f t="shared" ca="1" si="362"/>
        <v>1.0013703</v>
      </c>
      <c r="P1029" s="17">
        <f t="shared" si="363"/>
        <v>0</v>
      </c>
      <c r="Q1029" s="14">
        <f t="shared" ca="1" si="364"/>
        <v>1.3703000000000001</v>
      </c>
      <c r="R1029" s="20">
        <f t="shared" si="368"/>
        <v>0</v>
      </c>
      <c r="S1029" s="14">
        <f t="shared" si="365"/>
        <v>0</v>
      </c>
      <c r="T1029" s="4" t="str">
        <f t="shared" si="366"/>
        <v>A+J=</v>
      </c>
      <c r="U1029" s="29">
        <f t="shared" si="367"/>
        <v>46386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67">
        <f t="shared" si="371"/>
        <v>46374</v>
      </c>
      <c r="B1030" s="68" t="str">
        <f t="shared" ref="B1030:B1093" ca="1" si="372">IF(A1030&lt;=TODAY(),C1030+Q1030,IF(AND(A1030&gt;TODAY(),A1030&lt;=$B$1),IF(VLOOKUP(TODAY(),$A$10:$E$5000,4,FALSE)=0,"n.d",C1030+Q1030),"n.d"))</f>
        <v>n.d</v>
      </c>
      <c r="C1030" s="14">
        <f t="shared" ref="C1030:C1093" si="373">(C1029-S1029)</f>
        <v>1000</v>
      </c>
      <c r="D1030" s="58">
        <f t="shared" si="369"/>
        <v>46371</v>
      </c>
      <c r="E1030" s="57">
        <f ca="1">IF(D1030&lt;$B$1,VLOOKUP(D1030,[1]DI!$A$4:$B$15000,2,FALSE),0)</f>
        <v>0</v>
      </c>
      <c r="F1030" s="14">
        <f t="shared" ref="F1030:F1093" ca="1" si="374">ROUND(1+ROUND(((1+E1030)^(1/252))-1,8),16)</f>
        <v>1</v>
      </c>
      <c r="G1030" s="70">
        <f t="shared" ref="G1030:G1093" ca="1" si="375">ROUND(F1029*G1029,16)</f>
        <v>1.30934010340701</v>
      </c>
      <c r="H1030" s="70">
        <f t="shared" ref="H1030:H1093" ca="1" si="376">IF(P1029&gt;0,G1029,H1029)</f>
        <v>1.30934010340701</v>
      </c>
      <c r="I1030" s="14">
        <f t="shared" ref="I1030:I1093" ca="1" si="377">ROUND(G1030/H1030,8)</f>
        <v>1</v>
      </c>
      <c r="J1030" s="13">
        <f t="shared" si="370"/>
        <v>2.69E-2</v>
      </c>
      <c r="K1030" s="29">
        <f t="shared" ref="K1030:K1093" si="378">IF(P1029&gt;0,VLOOKUP(P1029,X$12:AH$150,2),K1029)</f>
        <v>46356</v>
      </c>
      <c r="L1030" s="2">
        <f t="shared" ref="L1030:L1093" si="379">IF(A1030&gt;K1030,IF(NETWORKDAYS(K1030,A1030,$X$160:$X$544)-1=0,1,NETWORKDAYS(K1030,A1030,$X$160:$X$544)-1),0)</f>
        <v>14</v>
      </c>
      <c r="M1030" s="17">
        <f t="shared" ref="M1030:M1093" si="380">IF(AND(L1030=1,L1029=1),1,IF(L1030&gt;0,IF(L1030=L1029,L1030+1,L1030),0))</f>
        <v>14</v>
      </c>
      <c r="N1030" s="12">
        <f t="shared" ref="N1030:N1093" si="381">ROUND((J1030+1)^(M1030/252),9)</f>
        <v>1.001475785</v>
      </c>
      <c r="O1030" s="12">
        <f t="shared" ref="O1030:O1093" ca="1" si="382">ROUND(I1030*N1030,9)</f>
        <v>1.001475785</v>
      </c>
      <c r="P1030" s="17">
        <f t="shared" ref="P1030:P1093" si="383">IF(VLOOKUP(A1030,Y$12:AF$150,8)=VLOOKUP(A1029,Y$12:AF$150,8),0,VLOOKUP(A1030,Y$12:AF$150,8))</f>
        <v>0</v>
      </c>
      <c r="Q1030" s="14">
        <f t="shared" ref="Q1030:Q1093" ca="1" si="384">TRUNC(((O1030-1)*C1030),8)</f>
        <v>1.4757849999999999</v>
      </c>
      <c r="R1030" s="20">
        <f t="shared" si="368"/>
        <v>0</v>
      </c>
      <c r="S1030" s="14">
        <f t="shared" ref="S1030:S1093" si="385">IF(R1030&gt;0,TRUNC(R1030*C1030,8),0)</f>
        <v>0</v>
      </c>
      <c r="T1030" s="4" t="str">
        <f t="shared" ref="T1030:T1093" si="386">IF(P1029&gt;0,VLOOKUP(P1029,X$12:AH$150,10),T1029)</f>
        <v>A+J=</v>
      </c>
      <c r="U1030" s="29">
        <f t="shared" ref="U1030:U1093" si="387">IF(P1029&gt;0,VLOOKUP(P1029,X$12:AH$150,11),U1029)</f>
        <v>46386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67">
        <f t="shared" si="371"/>
        <v>46377</v>
      </c>
      <c r="B1031" s="68" t="str">
        <f t="shared" ca="1" si="372"/>
        <v>n.d</v>
      </c>
      <c r="C1031" s="14">
        <f t="shared" si="373"/>
        <v>1000</v>
      </c>
      <c r="D1031" s="58">
        <f t="shared" si="369"/>
        <v>46372</v>
      </c>
      <c r="E1031" s="57">
        <f ca="1">IF(D1031&lt;$B$1,VLOOKUP(D1031,[1]DI!$A$4:$B$15000,2,FALSE),0)</f>
        <v>0</v>
      </c>
      <c r="F1031" s="14">
        <f t="shared" ca="1" si="374"/>
        <v>1</v>
      </c>
      <c r="G1031" s="70">
        <f t="shared" ca="1" si="375"/>
        <v>1.30934010340701</v>
      </c>
      <c r="H1031" s="70">
        <f t="shared" ca="1" si="376"/>
        <v>1.30934010340701</v>
      </c>
      <c r="I1031" s="14">
        <f t="shared" ca="1" si="377"/>
        <v>1</v>
      </c>
      <c r="J1031" s="13">
        <f t="shared" si="370"/>
        <v>2.69E-2</v>
      </c>
      <c r="K1031" s="29">
        <f t="shared" si="378"/>
        <v>46356</v>
      </c>
      <c r="L1031" s="2">
        <f t="shared" si="379"/>
        <v>15</v>
      </c>
      <c r="M1031" s="17">
        <f t="shared" si="380"/>
        <v>15</v>
      </c>
      <c r="N1031" s="12">
        <f t="shared" si="381"/>
        <v>1.0015812820000001</v>
      </c>
      <c r="O1031" s="12">
        <f t="shared" ca="1" si="382"/>
        <v>1.0015812820000001</v>
      </c>
      <c r="P1031" s="17">
        <f t="shared" si="383"/>
        <v>0</v>
      </c>
      <c r="Q1031" s="14">
        <f t="shared" ca="1" si="384"/>
        <v>1.5812820000000001</v>
      </c>
      <c r="R1031" s="20">
        <f t="shared" si="368"/>
        <v>0</v>
      </c>
      <c r="S1031" s="14">
        <f t="shared" si="385"/>
        <v>0</v>
      </c>
      <c r="T1031" s="4" t="str">
        <f t="shared" si="386"/>
        <v>A+J=</v>
      </c>
      <c r="U1031" s="29">
        <f t="shared" si="387"/>
        <v>46386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67">
        <f t="shared" si="371"/>
        <v>46378</v>
      </c>
      <c r="B1032" s="68" t="str">
        <f t="shared" ca="1" si="372"/>
        <v>n.d</v>
      </c>
      <c r="C1032" s="14">
        <f t="shared" si="373"/>
        <v>1000</v>
      </c>
      <c r="D1032" s="58">
        <f t="shared" si="369"/>
        <v>46373</v>
      </c>
      <c r="E1032" s="57">
        <f ca="1">IF(D1032&lt;$B$1,VLOOKUP(D1032,[1]DI!$A$4:$B$15000,2,FALSE),0)</f>
        <v>0</v>
      </c>
      <c r="F1032" s="14">
        <f t="shared" ca="1" si="374"/>
        <v>1</v>
      </c>
      <c r="G1032" s="70">
        <f t="shared" ca="1" si="375"/>
        <v>1.30934010340701</v>
      </c>
      <c r="H1032" s="70">
        <f t="shared" ca="1" si="376"/>
        <v>1.30934010340701</v>
      </c>
      <c r="I1032" s="14">
        <f t="shared" ca="1" si="377"/>
        <v>1</v>
      </c>
      <c r="J1032" s="13">
        <f t="shared" si="370"/>
        <v>2.69E-2</v>
      </c>
      <c r="K1032" s="29">
        <f t="shared" si="378"/>
        <v>46356</v>
      </c>
      <c r="L1032" s="2">
        <f t="shared" si="379"/>
        <v>16</v>
      </c>
      <c r="M1032" s="17">
        <f t="shared" si="380"/>
        <v>16</v>
      </c>
      <c r="N1032" s="12">
        <f t="shared" si="381"/>
        <v>1.0016867899999999</v>
      </c>
      <c r="O1032" s="12">
        <f t="shared" ca="1" si="382"/>
        <v>1.0016867899999999</v>
      </c>
      <c r="P1032" s="17">
        <f t="shared" si="383"/>
        <v>0</v>
      </c>
      <c r="Q1032" s="14">
        <f t="shared" ca="1" si="384"/>
        <v>1.6867899900000001</v>
      </c>
      <c r="R1032" s="20">
        <f t="shared" si="368"/>
        <v>0</v>
      </c>
      <c r="S1032" s="14">
        <f t="shared" si="385"/>
        <v>0</v>
      </c>
      <c r="T1032" s="4" t="str">
        <f t="shared" si="386"/>
        <v>A+J=</v>
      </c>
      <c r="U1032" s="29">
        <f t="shared" si="387"/>
        <v>46386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67">
        <f t="shared" si="371"/>
        <v>46379</v>
      </c>
      <c r="B1033" s="68" t="str">
        <f t="shared" ca="1" si="372"/>
        <v>n.d</v>
      </c>
      <c r="C1033" s="14">
        <f t="shared" si="373"/>
        <v>1000</v>
      </c>
      <c r="D1033" s="58">
        <f t="shared" si="369"/>
        <v>46374</v>
      </c>
      <c r="E1033" s="57">
        <f ca="1">IF(D1033&lt;$B$1,VLOOKUP(D1033,[1]DI!$A$4:$B$15000,2,FALSE),0)</f>
        <v>0</v>
      </c>
      <c r="F1033" s="14">
        <f t="shared" ca="1" si="374"/>
        <v>1</v>
      </c>
      <c r="G1033" s="70">
        <f t="shared" ca="1" si="375"/>
        <v>1.30934010340701</v>
      </c>
      <c r="H1033" s="70">
        <f t="shared" ca="1" si="376"/>
        <v>1.30934010340701</v>
      </c>
      <c r="I1033" s="14">
        <f t="shared" ca="1" si="377"/>
        <v>1</v>
      </c>
      <c r="J1033" s="13">
        <f t="shared" si="370"/>
        <v>2.69E-2</v>
      </c>
      <c r="K1033" s="29">
        <f t="shared" si="378"/>
        <v>46356</v>
      </c>
      <c r="L1033" s="2">
        <f t="shared" si="379"/>
        <v>17</v>
      </c>
      <c r="M1033" s="17">
        <f t="shared" si="380"/>
        <v>17</v>
      </c>
      <c r="N1033" s="12">
        <f t="shared" si="381"/>
        <v>1.001792308</v>
      </c>
      <c r="O1033" s="12">
        <f t="shared" ca="1" si="382"/>
        <v>1.001792308</v>
      </c>
      <c r="P1033" s="17">
        <f t="shared" si="383"/>
        <v>0</v>
      </c>
      <c r="Q1033" s="14">
        <f t="shared" ca="1" si="384"/>
        <v>1.7923079900000001</v>
      </c>
      <c r="R1033" s="20">
        <f t="shared" si="368"/>
        <v>0</v>
      </c>
      <c r="S1033" s="14">
        <f t="shared" si="385"/>
        <v>0</v>
      </c>
      <c r="T1033" s="4" t="str">
        <f t="shared" si="386"/>
        <v>A+J=</v>
      </c>
      <c r="U1033" s="29">
        <f t="shared" si="387"/>
        <v>46386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67">
        <f t="shared" si="371"/>
        <v>46380</v>
      </c>
      <c r="B1034" s="68" t="str">
        <f t="shared" ca="1" si="372"/>
        <v>n.d</v>
      </c>
      <c r="C1034" s="14">
        <f t="shared" si="373"/>
        <v>1000</v>
      </c>
      <c r="D1034" s="58">
        <f t="shared" si="369"/>
        <v>46377</v>
      </c>
      <c r="E1034" s="57">
        <f ca="1">IF(D1034&lt;$B$1,VLOOKUP(D1034,[1]DI!$A$4:$B$15000,2,FALSE),0)</f>
        <v>0</v>
      </c>
      <c r="F1034" s="14">
        <f t="shared" ca="1" si="374"/>
        <v>1</v>
      </c>
      <c r="G1034" s="70">
        <f t="shared" ca="1" si="375"/>
        <v>1.30934010340701</v>
      </c>
      <c r="H1034" s="70">
        <f t="shared" ca="1" si="376"/>
        <v>1.30934010340701</v>
      </c>
      <c r="I1034" s="14">
        <f t="shared" ca="1" si="377"/>
        <v>1</v>
      </c>
      <c r="J1034" s="13">
        <f t="shared" si="370"/>
        <v>2.69E-2</v>
      </c>
      <c r="K1034" s="29">
        <f t="shared" si="378"/>
        <v>46356</v>
      </c>
      <c r="L1034" s="2">
        <f t="shared" si="379"/>
        <v>18</v>
      </c>
      <c r="M1034" s="17">
        <f t="shared" si="380"/>
        <v>18</v>
      </c>
      <c r="N1034" s="12">
        <f t="shared" si="381"/>
        <v>1.0018978380000001</v>
      </c>
      <c r="O1034" s="12">
        <f t="shared" ca="1" si="382"/>
        <v>1.0018978380000001</v>
      </c>
      <c r="P1034" s="17">
        <f t="shared" si="383"/>
        <v>0</v>
      </c>
      <c r="Q1034" s="14">
        <f t="shared" ca="1" si="384"/>
        <v>1.8978379999999999</v>
      </c>
      <c r="R1034" s="20">
        <f t="shared" si="368"/>
        <v>0</v>
      </c>
      <c r="S1034" s="14">
        <f t="shared" si="385"/>
        <v>0</v>
      </c>
      <c r="T1034" s="4" t="str">
        <f t="shared" si="386"/>
        <v>A+J=</v>
      </c>
      <c r="U1034" s="29">
        <f t="shared" si="387"/>
        <v>46386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67">
        <f t="shared" si="371"/>
        <v>46384</v>
      </c>
      <c r="B1035" s="68" t="str">
        <f t="shared" ca="1" si="372"/>
        <v>n.d</v>
      </c>
      <c r="C1035" s="14">
        <f t="shared" si="373"/>
        <v>1000</v>
      </c>
      <c r="D1035" s="58">
        <f t="shared" si="369"/>
        <v>46378</v>
      </c>
      <c r="E1035" s="57">
        <f ca="1">IF(D1035&lt;$B$1,VLOOKUP(D1035,[1]DI!$A$4:$B$15000,2,FALSE),0)</f>
        <v>0</v>
      </c>
      <c r="F1035" s="14">
        <f t="shared" ca="1" si="374"/>
        <v>1</v>
      </c>
      <c r="G1035" s="70">
        <f t="shared" ca="1" si="375"/>
        <v>1.30934010340701</v>
      </c>
      <c r="H1035" s="70">
        <f t="shared" ca="1" si="376"/>
        <v>1.30934010340701</v>
      </c>
      <c r="I1035" s="14">
        <f t="shared" ca="1" si="377"/>
        <v>1</v>
      </c>
      <c r="J1035" s="13">
        <f t="shared" si="370"/>
        <v>2.69E-2</v>
      </c>
      <c r="K1035" s="29">
        <f t="shared" si="378"/>
        <v>46356</v>
      </c>
      <c r="L1035" s="2">
        <f t="shared" si="379"/>
        <v>19</v>
      </c>
      <c r="M1035" s="17">
        <f t="shared" si="380"/>
        <v>19</v>
      </c>
      <c r="N1035" s="12">
        <f t="shared" si="381"/>
        <v>1.002003379</v>
      </c>
      <c r="O1035" s="12">
        <f t="shared" ca="1" si="382"/>
        <v>1.002003379</v>
      </c>
      <c r="P1035" s="17">
        <f t="shared" si="383"/>
        <v>0</v>
      </c>
      <c r="Q1035" s="14">
        <f t="shared" ca="1" si="384"/>
        <v>2.0033789999999998</v>
      </c>
      <c r="R1035" s="20">
        <f t="shared" si="368"/>
        <v>0</v>
      </c>
      <c r="S1035" s="14">
        <f t="shared" si="385"/>
        <v>0</v>
      </c>
      <c r="T1035" s="4" t="str">
        <f t="shared" si="386"/>
        <v>A+J=</v>
      </c>
      <c r="U1035" s="29">
        <f t="shared" si="387"/>
        <v>46386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67">
        <f t="shared" si="371"/>
        <v>46385</v>
      </c>
      <c r="B1036" s="68" t="str">
        <f t="shared" ca="1" si="372"/>
        <v>n.d</v>
      </c>
      <c r="C1036" s="14">
        <f t="shared" si="373"/>
        <v>1000</v>
      </c>
      <c r="D1036" s="58">
        <f t="shared" si="369"/>
        <v>46379</v>
      </c>
      <c r="E1036" s="57">
        <f ca="1">IF(D1036&lt;$B$1,VLOOKUP(D1036,[1]DI!$A$4:$B$15000,2,FALSE),0)</f>
        <v>0</v>
      </c>
      <c r="F1036" s="14">
        <f t="shared" ca="1" si="374"/>
        <v>1</v>
      </c>
      <c r="G1036" s="70">
        <f t="shared" ca="1" si="375"/>
        <v>1.30934010340701</v>
      </c>
      <c r="H1036" s="70">
        <f t="shared" ca="1" si="376"/>
        <v>1.30934010340701</v>
      </c>
      <c r="I1036" s="14">
        <f t="shared" ca="1" si="377"/>
        <v>1</v>
      </c>
      <c r="J1036" s="13">
        <f t="shared" si="370"/>
        <v>2.69E-2</v>
      </c>
      <c r="K1036" s="29">
        <f t="shared" si="378"/>
        <v>46356</v>
      </c>
      <c r="L1036" s="2">
        <f t="shared" si="379"/>
        <v>20</v>
      </c>
      <c r="M1036" s="17">
        <f t="shared" si="380"/>
        <v>20</v>
      </c>
      <c r="N1036" s="12">
        <f t="shared" si="381"/>
        <v>1.002108931</v>
      </c>
      <c r="O1036" s="12">
        <f t="shared" ca="1" si="382"/>
        <v>1.002108931</v>
      </c>
      <c r="P1036" s="17">
        <f t="shared" si="383"/>
        <v>0</v>
      </c>
      <c r="Q1036" s="14">
        <f t="shared" ca="1" si="384"/>
        <v>2.1089309900000002</v>
      </c>
      <c r="R1036" s="20">
        <f t="shared" ref="R1036:R1099" si="388">IF($P1036&gt;0,VLOOKUP($P1036,$X$12:$AD$150,7),0)</f>
        <v>0</v>
      </c>
      <c r="S1036" s="14">
        <f t="shared" si="385"/>
        <v>0</v>
      </c>
      <c r="T1036" s="4" t="str">
        <f t="shared" si="386"/>
        <v>A+J=</v>
      </c>
      <c r="U1036" s="29">
        <f t="shared" si="387"/>
        <v>46386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67">
        <f t="shared" si="371"/>
        <v>46386</v>
      </c>
      <c r="B1037" s="68" t="str">
        <f t="shared" ca="1" si="372"/>
        <v>n.d</v>
      </c>
      <c r="C1037" s="14">
        <f t="shared" si="373"/>
        <v>1000</v>
      </c>
      <c r="D1037" s="58">
        <f t="shared" ref="D1037:D1100" si="389">WORKDAY($A1037,-3,$X$160:$X$544)</f>
        <v>46380</v>
      </c>
      <c r="E1037" s="57">
        <f ca="1">IF(D1037&lt;$B$1,VLOOKUP(D1037,[1]DI!$A$4:$B$15000,2,FALSE),0)</f>
        <v>0</v>
      </c>
      <c r="F1037" s="14">
        <f t="shared" ca="1" si="374"/>
        <v>1</v>
      </c>
      <c r="G1037" s="70">
        <f t="shared" ca="1" si="375"/>
        <v>1.30934010340701</v>
      </c>
      <c r="H1037" s="70">
        <f t="shared" ca="1" si="376"/>
        <v>1.30934010340701</v>
      </c>
      <c r="I1037" s="14">
        <f t="shared" ca="1" si="377"/>
        <v>1</v>
      </c>
      <c r="J1037" s="13">
        <f t="shared" ref="J1037:J1100" si="390">J1036</f>
        <v>2.69E-2</v>
      </c>
      <c r="K1037" s="29">
        <f t="shared" si="378"/>
        <v>46356</v>
      </c>
      <c r="L1037" s="2">
        <f t="shared" si="379"/>
        <v>21</v>
      </c>
      <c r="M1037" s="17">
        <f t="shared" si="380"/>
        <v>21</v>
      </c>
      <c r="N1037" s="12">
        <f t="shared" si="381"/>
        <v>1.002214495</v>
      </c>
      <c r="O1037" s="12">
        <f t="shared" ca="1" si="382"/>
        <v>1.002214495</v>
      </c>
      <c r="P1037" s="17">
        <f t="shared" si="383"/>
        <v>25</v>
      </c>
      <c r="Q1037" s="14">
        <f t="shared" ca="1" si="384"/>
        <v>2.2144949999999999</v>
      </c>
      <c r="R1037" s="20">
        <f t="shared" si="388"/>
        <v>0</v>
      </c>
      <c r="S1037" s="14">
        <f t="shared" si="385"/>
        <v>0</v>
      </c>
      <c r="T1037" s="4" t="str">
        <f t="shared" si="386"/>
        <v>A+J=</v>
      </c>
      <c r="U1037" s="29">
        <f t="shared" si="387"/>
        <v>46386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67">
        <f t="shared" ref="A1038:A1101" si="391">WORKDAY($A1037,1,$X$166:$X$544)</f>
        <v>46387</v>
      </c>
      <c r="B1038" s="68" t="str">
        <f t="shared" ca="1" si="372"/>
        <v>n.d</v>
      </c>
      <c r="C1038" s="14">
        <f t="shared" si="373"/>
        <v>1000</v>
      </c>
      <c r="D1038" s="58">
        <f t="shared" si="389"/>
        <v>46384</v>
      </c>
      <c r="E1038" s="57">
        <f ca="1">IF(D1038&lt;$B$1,VLOOKUP(D1038,[1]DI!$A$4:$B$15000,2,FALSE),0)</f>
        <v>0</v>
      </c>
      <c r="F1038" s="14">
        <f t="shared" ca="1" si="374"/>
        <v>1</v>
      </c>
      <c r="G1038" s="70">
        <f t="shared" ca="1" si="375"/>
        <v>1.30934010340701</v>
      </c>
      <c r="H1038" s="70">
        <f t="shared" ca="1" si="376"/>
        <v>1.30934010340701</v>
      </c>
      <c r="I1038" s="14">
        <f t="shared" ca="1" si="377"/>
        <v>1</v>
      </c>
      <c r="J1038" s="13">
        <f t="shared" si="390"/>
        <v>2.69E-2</v>
      </c>
      <c r="K1038" s="29">
        <f t="shared" si="378"/>
        <v>46386</v>
      </c>
      <c r="L1038" s="2">
        <f t="shared" si="379"/>
        <v>1</v>
      </c>
      <c r="M1038" s="17">
        <f t="shared" si="380"/>
        <v>1</v>
      </c>
      <c r="N1038" s="12">
        <f t="shared" si="381"/>
        <v>1.000105341</v>
      </c>
      <c r="O1038" s="12">
        <f t="shared" ca="1" si="382"/>
        <v>1.000105341</v>
      </c>
      <c r="P1038" s="17">
        <f t="shared" si="383"/>
        <v>0</v>
      </c>
      <c r="Q1038" s="14">
        <f t="shared" ca="1" si="384"/>
        <v>0.105341</v>
      </c>
      <c r="R1038" s="20">
        <f t="shared" si="388"/>
        <v>0</v>
      </c>
      <c r="S1038" s="14">
        <f t="shared" si="385"/>
        <v>0</v>
      </c>
      <c r="T1038" s="4" t="str">
        <f t="shared" si="386"/>
        <v>A+J=</v>
      </c>
      <c r="U1038" s="29">
        <f t="shared" si="387"/>
        <v>46419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67">
        <f t="shared" si="391"/>
        <v>46391</v>
      </c>
      <c r="B1039" s="68" t="str">
        <f t="shared" ca="1" si="372"/>
        <v>n.d</v>
      </c>
      <c r="C1039" s="14">
        <f t="shared" si="373"/>
        <v>1000</v>
      </c>
      <c r="D1039" s="58">
        <f t="shared" si="389"/>
        <v>46385</v>
      </c>
      <c r="E1039" s="57">
        <f ca="1">IF(D1039&lt;$B$1,VLOOKUP(D1039,[1]DI!$A$4:$B$15000,2,FALSE),0)</f>
        <v>0</v>
      </c>
      <c r="F1039" s="14">
        <f t="shared" ca="1" si="374"/>
        <v>1</v>
      </c>
      <c r="G1039" s="70">
        <f t="shared" ca="1" si="375"/>
        <v>1.30934010340701</v>
      </c>
      <c r="H1039" s="70">
        <f t="shared" ca="1" si="376"/>
        <v>1.30934010340701</v>
      </c>
      <c r="I1039" s="14">
        <f t="shared" ca="1" si="377"/>
        <v>1</v>
      </c>
      <c r="J1039" s="13">
        <f t="shared" si="390"/>
        <v>2.69E-2</v>
      </c>
      <c r="K1039" s="29">
        <f t="shared" si="378"/>
        <v>46386</v>
      </c>
      <c r="L1039" s="2">
        <f t="shared" si="379"/>
        <v>2</v>
      </c>
      <c r="M1039" s="17">
        <f t="shared" si="380"/>
        <v>2</v>
      </c>
      <c r="N1039" s="12">
        <f t="shared" si="381"/>
        <v>1.0002106930000001</v>
      </c>
      <c r="O1039" s="12">
        <f t="shared" ca="1" si="382"/>
        <v>1.0002106930000001</v>
      </c>
      <c r="P1039" s="17">
        <f t="shared" si="383"/>
        <v>0</v>
      </c>
      <c r="Q1039" s="14">
        <f t="shared" ca="1" si="384"/>
        <v>0.21069299999999999</v>
      </c>
      <c r="R1039" s="20">
        <f t="shared" si="388"/>
        <v>0</v>
      </c>
      <c r="S1039" s="14">
        <f t="shared" si="385"/>
        <v>0</v>
      </c>
      <c r="T1039" s="4" t="str">
        <f t="shared" si="386"/>
        <v>A+J=</v>
      </c>
      <c r="U1039" s="29">
        <f t="shared" si="387"/>
        <v>46419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67">
        <f t="shared" si="391"/>
        <v>46392</v>
      </c>
      <c r="B1040" s="68" t="str">
        <f t="shared" ca="1" si="372"/>
        <v>n.d</v>
      </c>
      <c r="C1040" s="14">
        <f t="shared" si="373"/>
        <v>1000</v>
      </c>
      <c r="D1040" s="58">
        <f t="shared" si="389"/>
        <v>46386</v>
      </c>
      <c r="E1040" s="57">
        <f ca="1">IF(D1040&lt;$B$1,VLOOKUP(D1040,[1]DI!$A$4:$B$15000,2,FALSE),0)</f>
        <v>0</v>
      </c>
      <c r="F1040" s="14">
        <f t="shared" ca="1" si="374"/>
        <v>1</v>
      </c>
      <c r="G1040" s="70">
        <f t="shared" ca="1" si="375"/>
        <v>1.30934010340701</v>
      </c>
      <c r="H1040" s="70">
        <f t="shared" ca="1" si="376"/>
        <v>1.30934010340701</v>
      </c>
      <c r="I1040" s="14">
        <f t="shared" ca="1" si="377"/>
        <v>1</v>
      </c>
      <c r="J1040" s="13">
        <f t="shared" si="390"/>
        <v>2.69E-2</v>
      </c>
      <c r="K1040" s="29">
        <f t="shared" si="378"/>
        <v>46386</v>
      </c>
      <c r="L1040" s="2">
        <f t="shared" si="379"/>
        <v>3</v>
      </c>
      <c r="M1040" s="17">
        <f t="shared" si="380"/>
        <v>3</v>
      </c>
      <c r="N1040" s="12">
        <f t="shared" si="381"/>
        <v>1.000316057</v>
      </c>
      <c r="O1040" s="12">
        <f t="shared" ca="1" si="382"/>
        <v>1.000316057</v>
      </c>
      <c r="P1040" s="17">
        <f t="shared" si="383"/>
        <v>0</v>
      </c>
      <c r="Q1040" s="14">
        <f t="shared" ca="1" si="384"/>
        <v>0.31605699999999998</v>
      </c>
      <c r="R1040" s="20">
        <f t="shared" si="388"/>
        <v>0</v>
      </c>
      <c r="S1040" s="14">
        <f t="shared" si="385"/>
        <v>0</v>
      </c>
      <c r="T1040" s="4" t="str">
        <f t="shared" si="386"/>
        <v>A+J=</v>
      </c>
      <c r="U1040" s="29">
        <f t="shared" si="387"/>
        <v>46419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67">
        <f t="shared" si="391"/>
        <v>46393</v>
      </c>
      <c r="B1041" s="68" t="str">
        <f t="shared" ca="1" si="372"/>
        <v>n.d</v>
      </c>
      <c r="C1041" s="14">
        <f t="shared" si="373"/>
        <v>1000</v>
      </c>
      <c r="D1041" s="58">
        <f t="shared" si="389"/>
        <v>46387</v>
      </c>
      <c r="E1041" s="57">
        <f ca="1">IF(D1041&lt;$B$1,VLOOKUP(D1041,[1]DI!$A$4:$B$15000,2,FALSE),0)</f>
        <v>0</v>
      </c>
      <c r="F1041" s="14">
        <f t="shared" ca="1" si="374"/>
        <v>1</v>
      </c>
      <c r="G1041" s="70">
        <f t="shared" ca="1" si="375"/>
        <v>1.30934010340701</v>
      </c>
      <c r="H1041" s="70">
        <f t="shared" ca="1" si="376"/>
        <v>1.30934010340701</v>
      </c>
      <c r="I1041" s="14">
        <f t="shared" ca="1" si="377"/>
        <v>1</v>
      </c>
      <c r="J1041" s="13">
        <f t="shared" si="390"/>
        <v>2.69E-2</v>
      </c>
      <c r="K1041" s="29">
        <f t="shared" si="378"/>
        <v>46386</v>
      </c>
      <c r="L1041" s="2">
        <f t="shared" si="379"/>
        <v>4</v>
      </c>
      <c r="M1041" s="17">
        <f t="shared" si="380"/>
        <v>4</v>
      </c>
      <c r="N1041" s="12">
        <f t="shared" si="381"/>
        <v>1.0004214309999999</v>
      </c>
      <c r="O1041" s="12">
        <f t="shared" ca="1" si="382"/>
        <v>1.0004214309999999</v>
      </c>
      <c r="P1041" s="17">
        <f t="shared" si="383"/>
        <v>0</v>
      </c>
      <c r="Q1041" s="14">
        <f t="shared" ca="1" si="384"/>
        <v>0.42143099000000001</v>
      </c>
      <c r="R1041" s="20">
        <f t="shared" si="388"/>
        <v>0</v>
      </c>
      <c r="S1041" s="14">
        <f t="shared" si="385"/>
        <v>0</v>
      </c>
      <c r="T1041" s="4" t="str">
        <f t="shared" si="386"/>
        <v>A+J=</v>
      </c>
      <c r="U1041" s="29">
        <f t="shared" si="387"/>
        <v>46419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67">
        <f t="shared" si="391"/>
        <v>46394</v>
      </c>
      <c r="B1042" s="68" t="str">
        <f t="shared" ca="1" si="372"/>
        <v>n.d</v>
      </c>
      <c r="C1042" s="14">
        <f t="shared" si="373"/>
        <v>1000</v>
      </c>
      <c r="D1042" s="58">
        <f t="shared" si="389"/>
        <v>46391</v>
      </c>
      <c r="E1042" s="57">
        <f ca="1">IF(D1042&lt;$B$1,VLOOKUP(D1042,[1]DI!$A$4:$B$15000,2,FALSE),0)</f>
        <v>0</v>
      </c>
      <c r="F1042" s="14">
        <f t="shared" ca="1" si="374"/>
        <v>1</v>
      </c>
      <c r="G1042" s="70">
        <f t="shared" ca="1" si="375"/>
        <v>1.30934010340701</v>
      </c>
      <c r="H1042" s="70">
        <f t="shared" ca="1" si="376"/>
        <v>1.30934010340701</v>
      </c>
      <c r="I1042" s="14">
        <f t="shared" ca="1" si="377"/>
        <v>1</v>
      </c>
      <c r="J1042" s="13">
        <f t="shared" si="390"/>
        <v>2.69E-2</v>
      </c>
      <c r="K1042" s="29">
        <f t="shared" si="378"/>
        <v>46386</v>
      </c>
      <c r="L1042" s="2">
        <f t="shared" si="379"/>
        <v>5</v>
      </c>
      <c r="M1042" s="17">
        <f t="shared" si="380"/>
        <v>5</v>
      </c>
      <c r="N1042" s="12">
        <f t="shared" si="381"/>
        <v>1.000526816</v>
      </c>
      <c r="O1042" s="12">
        <f t="shared" ca="1" si="382"/>
        <v>1.000526816</v>
      </c>
      <c r="P1042" s="17">
        <f t="shared" si="383"/>
        <v>0</v>
      </c>
      <c r="Q1042" s="14">
        <f t="shared" ca="1" si="384"/>
        <v>0.52681599999999995</v>
      </c>
      <c r="R1042" s="20">
        <f t="shared" si="388"/>
        <v>0</v>
      </c>
      <c r="S1042" s="14">
        <f t="shared" si="385"/>
        <v>0</v>
      </c>
      <c r="T1042" s="4" t="str">
        <f t="shared" si="386"/>
        <v>A+J=</v>
      </c>
      <c r="U1042" s="29">
        <f t="shared" si="387"/>
        <v>46419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67">
        <f t="shared" si="391"/>
        <v>46395</v>
      </c>
      <c r="B1043" s="68" t="str">
        <f t="shared" ca="1" si="372"/>
        <v>n.d</v>
      </c>
      <c r="C1043" s="14">
        <f t="shared" si="373"/>
        <v>1000</v>
      </c>
      <c r="D1043" s="58">
        <f t="shared" si="389"/>
        <v>46392</v>
      </c>
      <c r="E1043" s="57">
        <f ca="1">IF(D1043&lt;$B$1,VLOOKUP(D1043,[1]DI!$A$4:$B$15000,2,FALSE),0)</f>
        <v>0</v>
      </c>
      <c r="F1043" s="14">
        <f t="shared" ca="1" si="374"/>
        <v>1</v>
      </c>
      <c r="G1043" s="70">
        <f t="shared" ca="1" si="375"/>
        <v>1.30934010340701</v>
      </c>
      <c r="H1043" s="70">
        <f t="shared" ca="1" si="376"/>
        <v>1.30934010340701</v>
      </c>
      <c r="I1043" s="14">
        <f t="shared" ca="1" si="377"/>
        <v>1</v>
      </c>
      <c r="J1043" s="13">
        <f t="shared" si="390"/>
        <v>2.69E-2</v>
      </c>
      <c r="K1043" s="29">
        <f t="shared" si="378"/>
        <v>46386</v>
      </c>
      <c r="L1043" s="2">
        <f t="shared" si="379"/>
        <v>6</v>
      </c>
      <c r="M1043" s="17">
        <f t="shared" si="380"/>
        <v>6</v>
      </c>
      <c r="N1043" s="12">
        <f t="shared" si="381"/>
        <v>1.000632213</v>
      </c>
      <c r="O1043" s="12">
        <f t="shared" ca="1" si="382"/>
        <v>1.000632213</v>
      </c>
      <c r="P1043" s="17">
        <f t="shared" si="383"/>
        <v>0</v>
      </c>
      <c r="Q1043" s="14">
        <f t="shared" ca="1" si="384"/>
        <v>0.63221300000000002</v>
      </c>
      <c r="R1043" s="20">
        <f t="shared" si="388"/>
        <v>0</v>
      </c>
      <c r="S1043" s="14">
        <f t="shared" si="385"/>
        <v>0</v>
      </c>
      <c r="T1043" s="4" t="str">
        <f t="shared" si="386"/>
        <v>A+J=</v>
      </c>
      <c r="U1043" s="29">
        <f t="shared" si="387"/>
        <v>46419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67">
        <f t="shared" si="391"/>
        <v>46398</v>
      </c>
      <c r="B1044" s="68" t="str">
        <f t="shared" ca="1" si="372"/>
        <v>n.d</v>
      </c>
      <c r="C1044" s="14">
        <f t="shared" si="373"/>
        <v>1000</v>
      </c>
      <c r="D1044" s="58">
        <f t="shared" si="389"/>
        <v>46393</v>
      </c>
      <c r="E1044" s="57">
        <f ca="1">IF(D1044&lt;$B$1,VLOOKUP(D1044,[1]DI!$A$4:$B$15000,2,FALSE),0)</f>
        <v>0</v>
      </c>
      <c r="F1044" s="14">
        <f t="shared" ca="1" si="374"/>
        <v>1</v>
      </c>
      <c r="G1044" s="70">
        <f t="shared" ca="1" si="375"/>
        <v>1.30934010340701</v>
      </c>
      <c r="H1044" s="70">
        <f t="shared" ca="1" si="376"/>
        <v>1.30934010340701</v>
      </c>
      <c r="I1044" s="14">
        <f t="shared" ca="1" si="377"/>
        <v>1</v>
      </c>
      <c r="J1044" s="13">
        <f t="shared" si="390"/>
        <v>2.69E-2</v>
      </c>
      <c r="K1044" s="29">
        <f t="shared" si="378"/>
        <v>46386</v>
      </c>
      <c r="L1044" s="2">
        <f t="shared" si="379"/>
        <v>7</v>
      </c>
      <c r="M1044" s="17">
        <f t="shared" si="380"/>
        <v>7</v>
      </c>
      <c r="N1044" s="12">
        <f t="shared" si="381"/>
        <v>1.0007376210000001</v>
      </c>
      <c r="O1044" s="12">
        <f t="shared" ca="1" si="382"/>
        <v>1.0007376210000001</v>
      </c>
      <c r="P1044" s="17">
        <f t="shared" si="383"/>
        <v>0</v>
      </c>
      <c r="Q1044" s="14">
        <f t="shared" ca="1" si="384"/>
        <v>0.73762099999999997</v>
      </c>
      <c r="R1044" s="20">
        <f t="shared" si="388"/>
        <v>0</v>
      </c>
      <c r="S1044" s="14">
        <f t="shared" si="385"/>
        <v>0</v>
      </c>
      <c r="T1044" s="4" t="str">
        <f t="shared" si="386"/>
        <v>A+J=</v>
      </c>
      <c r="U1044" s="29">
        <f t="shared" si="387"/>
        <v>46419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67">
        <f t="shared" si="391"/>
        <v>46399</v>
      </c>
      <c r="B1045" s="68" t="str">
        <f t="shared" ca="1" si="372"/>
        <v>n.d</v>
      </c>
      <c r="C1045" s="14">
        <f t="shared" si="373"/>
        <v>1000</v>
      </c>
      <c r="D1045" s="58">
        <f t="shared" si="389"/>
        <v>46394</v>
      </c>
      <c r="E1045" s="57">
        <f ca="1">IF(D1045&lt;$B$1,VLOOKUP(D1045,[1]DI!$A$4:$B$15000,2,FALSE),0)</f>
        <v>0</v>
      </c>
      <c r="F1045" s="14">
        <f t="shared" ca="1" si="374"/>
        <v>1</v>
      </c>
      <c r="G1045" s="70">
        <f t="shared" ca="1" si="375"/>
        <v>1.30934010340701</v>
      </c>
      <c r="H1045" s="70">
        <f t="shared" ca="1" si="376"/>
        <v>1.30934010340701</v>
      </c>
      <c r="I1045" s="14">
        <f t="shared" ca="1" si="377"/>
        <v>1</v>
      </c>
      <c r="J1045" s="13">
        <f t="shared" si="390"/>
        <v>2.69E-2</v>
      </c>
      <c r="K1045" s="29">
        <f t="shared" si="378"/>
        <v>46386</v>
      </c>
      <c r="L1045" s="2">
        <f t="shared" si="379"/>
        <v>8</v>
      </c>
      <c r="M1045" s="17">
        <f t="shared" si="380"/>
        <v>8</v>
      </c>
      <c r="N1045" s="12">
        <f t="shared" si="381"/>
        <v>1.000843039</v>
      </c>
      <c r="O1045" s="12">
        <f t="shared" ca="1" si="382"/>
        <v>1.000843039</v>
      </c>
      <c r="P1045" s="17">
        <f t="shared" si="383"/>
        <v>0</v>
      </c>
      <c r="Q1045" s="14">
        <f t="shared" ca="1" si="384"/>
        <v>0.84303899999999998</v>
      </c>
      <c r="R1045" s="20">
        <f t="shared" si="388"/>
        <v>0</v>
      </c>
      <c r="S1045" s="14">
        <f t="shared" si="385"/>
        <v>0</v>
      </c>
      <c r="T1045" s="4" t="str">
        <f t="shared" si="386"/>
        <v>A+J=</v>
      </c>
      <c r="U1045" s="29">
        <f t="shared" si="387"/>
        <v>46419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67">
        <f t="shared" si="391"/>
        <v>46400</v>
      </c>
      <c r="B1046" s="68" t="str">
        <f t="shared" ca="1" si="372"/>
        <v>n.d</v>
      </c>
      <c r="C1046" s="14">
        <f t="shared" si="373"/>
        <v>1000</v>
      </c>
      <c r="D1046" s="58">
        <f t="shared" si="389"/>
        <v>46395</v>
      </c>
      <c r="E1046" s="57">
        <f ca="1">IF(D1046&lt;$B$1,VLOOKUP(D1046,[1]DI!$A$4:$B$15000,2,FALSE),0)</f>
        <v>0</v>
      </c>
      <c r="F1046" s="14">
        <f t="shared" ca="1" si="374"/>
        <v>1</v>
      </c>
      <c r="G1046" s="70">
        <f t="shared" ca="1" si="375"/>
        <v>1.30934010340701</v>
      </c>
      <c r="H1046" s="70">
        <f t="shared" ca="1" si="376"/>
        <v>1.30934010340701</v>
      </c>
      <c r="I1046" s="14">
        <f t="shared" ca="1" si="377"/>
        <v>1</v>
      </c>
      <c r="J1046" s="13">
        <f t="shared" si="390"/>
        <v>2.69E-2</v>
      </c>
      <c r="K1046" s="29">
        <f t="shared" si="378"/>
        <v>46386</v>
      </c>
      <c r="L1046" s="2">
        <f t="shared" si="379"/>
        <v>9</v>
      </c>
      <c r="M1046" s="17">
        <f t="shared" si="380"/>
        <v>9</v>
      </c>
      <c r="N1046" s="12">
        <f t="shared" si="381"/>
        <v>1.0009484689999999</v>
      </c>
      <c r="O1046" s="12">
        <f t="shared" ca="1" si="382"/>
        <v>1.0009484689999999</v>
      </c>
      <c r="P1046" s="17">
        <f t="shared" si="383"/>
        <v>0</v>
      </c>
      <c r="Q1046" s="14">
        <f t="shared" ca="1" si="384"/>
        <v>0.94846898999999996</v>
      </c>
      <c r="R1046" s="20">
        <f t="shared" si="388"/>
        <v>0</v>
      </c>
      <c r="S1046" s="14">
        <f t="shared" si="385"/>
        <v>0</v>
      </c>
      <c r="T1046" s="4" t="str">
        <f t="shared" si="386"/>
        <v>A+J=</v>
      </c>
      <c r="U1046" s="29">
        <f t="shared" si="387"/>
        <v>46419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67">
        <f t="shared" si="391"/>
        <v>46401</v>
      </c>
      <c r="B1047" s="68" t="str">
        <f t="shared" ca="1" si="372"/>
        <v>n.d</v>
      </c>
      <c r="C1047" s="14">
        <f t="shared" si="373"/>
        <v>1000</v>
      </c>
      <c r="D1047" s="58">
        <f t="shared" si="389"/>
        <v>46398</v>
      </c>
      <c r="E1047" s="57">
        <f ca="1">IF(D1047&lt;$B$1,VLOOKUP(D1047,[1]DI!$A$4:$B$15000,2,FALSE),0)</f>
        <v>0</v>
      </c>
      <c r="F1047" s="14">
        <f t="shared" ca="1" si="374"/>
        <v>1</v>
      </c>
      <c r="G1047" s="70">
        <f t="shared" ca="1" si="375"/>
        <v>1.30934010340701</v>
      </c>
      <c r="H1047" s="70">
        <f t="shared" ca="1" si="376"/>
        <v>1.30934010340701</v>
      </c>
      <c r="I1047" s="14">
        <f t="shared" ca="1" si="377"/>
        <v>1</v>
      </c>
      <c r="J1047" s="13">
        <f t="shared" si="390"/>
        <v>2.69E-2</v>
      </c>
      <c r="K1047" s="29">
        <f t="shared" si="378"/>
        <v>46386</v>
      </c>
      <c r="L1047" s="2">
        <f t="shared" si="379"/>
        <v>10</v>
      </c>
      <c r="M1047" s="17">
        <f t="shared" si="380"/>
        <v>10</v>
      </c>
      <c r="N1047" s="12">
        <f t="shared" si="381"/>
        <v>1.00105391</v>
      </c>
      <c r="O1047" s="12">
        <f t="shared" ca="1" si="382"/>
        <v>1.00105391</v>
      </c>
      <c r="P1047" s="17">
        <f t="shared" si="383"/>
        <v>0</v>
      </c>
      <c r="Q1047" s="14">
        <f t="shared" ca="1" si="384"/>
        <v>1.05390999</v>
      </c>
      <c r="R1047" s="20">
        <f t="shared" si="388"/>
        <v>0</v>
      </c>
      <c r="S1047" s="14">
        <f t="shared" si="385"/>
        <v>0</v>
      </c>
      <c r="T1047" s="4" t="str">
        <f t="shared" si="386"/>
        <v>A+J=</v>
      </c>
      <c r="U1047" s="29">
        <f t="shared" si="387"/>
        <v>46419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67">
        <f t="shared" si="391"/>
        <v>46402</v>
      </c>
      <c r="B1048" s="68" t="str">
        <f t="shared" ca="1" si="372"/>
        <v>n.d</v>
      </c>
      <c r="C1048" s="14">
        <f t="shared" si="373"/>
        <v>1000</v>
      </c>
      <c r="D1048" s="58">
        <f t="shared" si="389"/>
        <v>46399</v>
      </c>
      <c r="E1048" s="57">
        <f ca="1">IF(D1048&lt;$B$1,VLOOKUP(D1048,[1]DI!$A$4:$B$15000,2,FALSE),0)</f>
        <v>0</v>
      </c>
      <c r="F1048" s="14">
        <f t="shared" ca="1" si="374"/>
        <v>1</v>
      </c>
      <c r="G1048" s="70">
        <f t="shared" ca="1" si="375"/>
        <v>1.30934010340701</v>
      </c>
      <c r="H1048" s="70">
        <f t="shared" ca="1" si="376"/>
        <v>1.30934010340701</v>
      </c>
      <c r="I1048" s="14">
        <f t="shared" ca="1" si="377"/>
        <v>1</v>
      </c>
      <c r="J1048" s="13">
        <f t="shared" si="390"/>
        <v>2.69E-2</v>
      </c>
      <c r="K1048" s="29">
        <f t="shared" si="378"/>
        <v>46386</v>
      </c>
      <c r="L1048" s="2">
        <f t="shared" si="379"/>
        <v>11</v>
      </c>
      <c r="M1048" s="17">
        <f t="shared" si="380"/>
        <v>11</v>
      </c>
      <c r="N1048" s="12">
        <f t="shared" si="381"/>
        <v>1.0011593620000001</v>
      </c>
      <c r="O1048" s="12">
        <f t="shared" ca="1" si="382"/>
        <v>1.0011593620000001</v>
      </c>
      <c r="P1048" s="17">
        <f t="shared" si="383"/>
        <v>0</v>
      </c>
      <c r="Q1048" s="14">
        <f t="shared" ca="1" si="384"/>
        <v>1.159362</v>
      </c>
      <c r="R1048" s="20">
        <f t="shared" si="388"/>
        <v>0</v>
      </c>
      <c r="S1048" s="14">
        <f t="shared" si="385"/>
        <v>0</v>
      </c>
      <c r="T1048" s="4" t="str">
        <f t="shared" si="386"/>
        <v>A+J=</v>
      </c>
      <c r="U1048" s="29">
        <f t="shared" si="387"/>
        <v>46419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67">
        <f t="shared" si="391"/>
        <v>46405</v>
      </c>
      <c r="B1049" s="68" t="str">
        <f t="shared" ca="1" si="372"/>
        <v>n.d</v>
      </c>
      <c r="C1049" s="14">
        <f t="shared" si="373"/>
        <v>1000</v>
      </c>
      <c r="D1049" s="58">
        <f t="shared" si="389"/>
        <v>46400</v>
      </c>
      <c r="E1049" s="57">
        <f ca="1">IF(D1049&lt;$B$1,VLOOKUP(D1049,[1]DI!$A$4:$B$15000,2,FALSE),0)</f>
        <v>0</v>
      </c>
      <c r="F1049" s="14">
        <f t="shared" ca="1" si="374"/>
        <v>1</v>
      </c>
      <c r="G1049" s="70">
        <f t="shared" ca="1" si="375"/>
        <v>1.30934010340701</v>
      </c>
      <c r="H1049" s="70">
        <f t="shared" ca="1" si="376"/>
        <v>1.30934010340701</v>
      </c>
      <c r="I1049" s="14">
        <f t="shared" ca="1" si="377"/>
        <v>1</v>
      </c>
      <c r="J1049" s="13">
        <f t="shared" si="390"/>
        <v>2.69E-2</v>
      </c>
      <c r="K1049" s="29">
        <f t="shared" si="378"/>
        <v>46386</v>
      </c>
      <c r="L1049" s="2">
        <f t="shared" si="379"/>
        <v>12</v>
      </c>
      <c r="M1049" s="17">
        <f t="shared" si="380"/>
        <v>12</v>
      </c>
      <c r="N1049" s="12">
        <f t="shared" si="381"/>
        <v>1.0012648260000001</v>
      </c>
      <c r="O1049" s="12">
        <f t="shared" ca="1" si="382"/>
        <v>1.0012648260000001</v>
      </c>
      <c r="P1049" s="17">
        <f t="shared" si="383"/>
        <v>0</v>
      </c>
      <c r="Q1049" s="14">
        <f t="shared" ca="1" si="384"/>
        <v>1.264826</v>
      </c>
      <c r="R1049" s="20">
        <f t="shared" si="388"/>
        <v>0</v>
      </c>
      <c r="S1049" s="14">
        <f t="shared" si="385"/>
        <v>0</v>
      </c>
      <c r="T1049" s="4" t="str">
        <f t="shared" si="386"/>
        <v>A+J=</v>
      </c>
      <c r="U1049" s="29">
        <f t="shared" si="387"/>
        <v>46419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67">
        <f t="shared" si="391"/>
        <v>46406</v>
      </c>
      <c r="B1050" s="68" t="str">
        <f t="shared" ca="1" si="372"/>
        <v>n.d</v>
      </c>
      <c r="C1050" s="14">
        <f t="shared" si="373"/>
        <v>1000</v>
      </c>
      <c r="D1050" s="58">
        <f t="shared" si="389"/>
        <v>46401</v>
      </c>
      <c r="E1050" s="57">
        <f ca="1">IF(D1050&lt;$B$1,VLOOKUP(D1050,[1]DI!$A$4:$B$15000,2,FALSE),0)</f>
        <v>0</v>
      </c>
      <c r="F1050" s="14">
        <f t="shared" ca="1" si="374"/>
        <v>1</v>
      </c>
      <c r="G1050" s="70">
        <f t="shared" ca="1" si="375"/>
        <v>1.30934010340701</v>
      </c>
      <c r="H1050" s="70">
        <f t="shared" ca="1" si="376"/>
        <v>1.30934010340701</v>
      </c>
      <c r="I1050" s="14">
        <f t="shared" ca="1" si="377"/>
        <v>1</v>
      </c>
      <c r="J1050" s="13">
        <f t="shared" si="390"/>
        <v>2.69E-2</v>
      </c>
      <c r="K1050" s="29">
        <f t="shared" si="378"/>
        <v>46386</v>
      </c>
      <c r="L1050" s="2">
        <f t="shared" si="379"/>
        <v>13</v>
      </c>
      <c r="M1050" s="17">
        <f t="shared" si="380"/>
        <v>13</v>
      </c>
      <c r="N1050" s="12">
        <f t="shared" si="381"/>
        <v>1.0013703</v>
      </c>
      <c r="O1050" s="12">
        <f t="shared" ca="1" si="382"/>
        <v>1.0013703</v>
      </c>
      <c r="P1050" s="17">
        <f t="shared" si="383"/>
        <v>0</v>
      </c>
      <c r="Q1050" s="14">
        <f t="shared" ca="1" si="384"/>
        <v>1.3703000000000001</v>
      </c>
      <c r="R1050" s="20">
        <f t="shared" si="388"/>
        <v>0</v>
      </c>
      <c r="S1050" s="14">
        <f t="shared" si="385"/>
        <v>0</v>
      </c>
      <c r="T1050" s="4" t="str">
        <f t="shared" si="386"/>
        <v>A+J=</v>
      </c>
      <c r="U1050" s="29">
        <f t="shared" si="387"/>
        <v>46419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67">
        <f t="shared" si="391"/>
        <v>46407</v>
      </c>
      <c r="B1051" s="68" t="str">
        <f t="shared" ca="1" si="372"/>
        <v>n.d</v>
      </c>
      <c r="C1051" s="14">
        <f t="shared" si="373"/>
        <v>1000</v>
      </c>
      <c r="D1051" s="58">
        <f t="shared" si="389"/>
        <v>46402</v>
      </c>
      <c r="E1051" s="57">
        <f ca="1">IF(D1051&lt;$B$1,VLOOKUP(D1051,[1]DI!$A$4:$B$15000,2,FALSE),0)</f>
        <v>0</v>
      </c>
      <c r="F1051" s="14">
        <f t="shared" ca="1" si="374"/>
        <v>1</v>
      </c>
      <c r="G1051" s="70">
        <f t="shared" ca="1" si="375"/>
        <v>1.30934010340701</v>
      </c>
      <c r="H1051" s="70">
        <f t="shared" ca="1" si="376"/>
        <v>1.30934010340701</v>
      </c>
      <c r="I1051" s="14">
        <f t="shared" ca="1" si="377"/>
        <v>1</v>
      </c>
      <c r="J1051" s="13">
        <f t="shared" si="390"/>
        <v>2.69E-2</v>
      </c>
      <c r="K1051" s="29">
        <f t="shared" si="378"/>
        <v>46386</v>
      </c>
      <c r="L1051" s="2">
        <f t="shared" si="379"/>
        <v>14</v>
      </c>
      <c r="M1051" s="17">
        <f t="shared" si="380"/>
        <v>14</v>
      </c>
      <c r="N1051" s="12">
        <f t="shared" si="381"/>
        <v>1.001475785</v>
      </c>
      <c r="O1051" s="12">
        <f t="shared" ca="1" si="382"/>
        <v>1.001475785</v>
      </c>
      <c r="P1051" s="17">
        <f t="shared" si="383"/>
        <v>0</v>
      </c>
      <c r="Q1051" s="14">
        <f t="shared" ca="1" si="384"/>
        <v>1.4757849999999999</v>
      </c>
      <c r="R1051" s="20">
        <f t="shared" si="388"/>
        <v>0</v>
      </c>
      <c r="S1051" s="14">
        <f t="shared" si="385"/>
        <v>0</v>
      </c>
      <c r="T1051" s="4" t="str">
        <f t="shared" si="386"/>
        <v>A+J=</v>
      </c>
      <c r="U1051" s="29">
        <f t="shared" si="387"/>
        <v>46419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67">
        <f t="shared" si="391"/>
        <v>46408</v>
      </c>
      <c r="B1052" s="68" t="str">
        <f t="shared" ca="1" si="372"/>
        <v>n.d</v>
      </c>
      <c r="C1052" s="14">
        <f t="shared" si="373"/>
        <v>1000</v>
      </c>
      <c r="D1052" s="58">
        <f t="shared" si="389"/>
        <v>46405</v>
      </c>
      <c r="E1052" s="57">
        <f ca="1">IF(D1052&lt;$B$1,VLOOKUP(D1052,[1]DI!$A$4:$B$15000,2,FALSE),0)</f>
        <v>0</v>
      </c>
      <c r="F1052" s="14">
        <f t="shared" ca="1" si="374"/>
        <v>1</v>
      </c>
      <c r="G1052" s="70">
        <f t="shared" ca="1" si="375"/>
        <v>1.30934010340701</v>
      </c>
      <c r="H1052" s="70">
        <f t="shared" ca="1" si="376"/>
        <v>1.30934010340701</v>
      </c>
      <c r="I1052" s="14">
        <f t="shared" ca="1" si="377"/>
        <v>1</v>
      </c>
      <c r="J1052" s="13">
        <f t="shared" si="390"/>
        <v>2.69E-2</v>
      </c>
      <c r="K1052" s="29">
        <f t="shared" si="378"/>
        <v>46386</v>
      </c>
      <c r="L1052" s="2">
        <f t="shared" si="379"/>
        <v>15</v>
      </c>
      <c r="M1052" s="17">
        <f t="shared" si="380"/>
        <v>15</v>
      </c>
      <c r="N1052" s="12">
        <f t="shared" si="381"/>
        <v>1.0015812820000001</v>
      </c>
      <c r="O1052" s="12">
        <f t="shared" ca="1" si="382"/>
        <v>1.0015812820000001</v>
      </c>
      <c r="P1052" s="17">
        <f t="shared" si="383"/>
        <v>0</v>
      </c>
      <c r="Q1052" s="14">
        <f t="shared" ca="1" si="384"/>
        <v>1.5812820000000001</v>
      </c>
      <c r="R1052" s="20">
        <f t="shared" si="388"/>
        <v>0</v>
      </c>
      <c r="S1052" s="14">
        <f t="shared" si="385"/>
        <v>0</v>
      </c>
      <c r="T1052" s="4" t="str">
        <f t="shared" si="386"/>
        <v>A+J=</v>
      </c>
      <c r="U1052" s="29">
        <f t="shared" si="387"/>
        <v>46419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67">
        <f t="shared" si="391"/>
        <v>46409</v>
      </c>
      <c r="B1053" s="68" t="str">
        <f t="shared" ca="1" si="372"/>
        <v>n.d</v>
      </c>
      <c r="C1053" s="14">
        <f t="shared" si="373"/>
        <v>1000</v>
      </c>
      <c r="D1053" s="58">
        <f t="shared" si="389"/>
        <v>46406</v>
      </c>
      <c r="E1053" s="57">
        <f ca="1">IF(D1053&lt;$B$1,VLOOKUP(D1053,[1]DI!$A$4:$B$15000,2,FALSE),0)</f>
        <v>0</v>
      </c>
      <c r="F1053" s="14">
        <f t="shared" ca="1" si="374"/>
        <v>1</v>
      </c>
      <c r="G1053" s="70">
        <f t="shared" ca="1" si="375"/>
        <v>1.30934010340701</v>
      </c>
      <c r="H1053" s="70">
        <f t="shared" ca="1" si="376"/>
        <v>1.30934010340701</v>
      </c>
      <c r="I1053" s="14">
        <f t="shared" ca="1" si="377"/>
        <v>1</v>
      </c>
      <c r="J1053" s="13">
        <f t="shared" si="390"/>
        <v>2.69E-2</v>
      </c>
      <c r="K1053" s="29">
        <f t="shared" si="378"/>
        <v>46386</v>
      </c>
      <c r="L1053" s="2">
        <f t="shared" si="379"/>
        <v>16</v>
      </c>
      <c r="M1053" s="17">
        <f t="shared" si="380"/>
        <v>16</v>
      </c>
      <c r="N1053" s="12">
        <f t="shared" si="381"/>
        <v>1.0016867899999999</v>
      </c>
      <c r="O1053" s="12">
        <f t="shared" ca="1" si="382"/>
        <v>1.0016867899999999</v>
      </c>
      <c r="P1053" s="17">
        <f t="shared" si="383"/>
        <v>0</v>
      </c>
      <c r="Q1053" s="14">
        <f t="shared" ca="1" si="384"/>
        <v>1.6867899900000001</v>
      </c>
      <c r="R1053" s="20">
        <f t="shared" si="388"/>
        <v>0</v>
      </c>
      <c r="S1053" s="14">
        <f t="shared" si="385"/>
        <v>0</v>
      </c>
      <c r="T1053" s="4" t="str">
        <f t="shared" si="386"/>
        <v>A+J=</v>
      </c>
      <c r="U1053" s="29">
        <f t="shared" si="387"/>
        <v>46419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67">
        <f t="shared" si="391"/>
        <v>46412</v>
      </c>
      <c r="B1054" s="68" t="str">
        <f t="shared" ca="1" si="372"/>
        <v>n.d</v>
      </c>
      <c r="C1054" s="14">
        <f t="shared" si="373"/>
        <v>1000</v>
      </c>
      <c r="D1054" s="58">
        <f t="shared" si="389"/>
        <v>46407</v>
      </c>
      <c r="E1054" s="57">
        <f ca="1">IF(D1054&lt;$B$1,VLOOKUP(D1054,[1]DI!$A$4:$B$15000,2,FALSE),0)</f>
        <v>0</v>
      </c>
      <c r="F1054" s="14">
        <f t="shared" ca="1" si="374"/>
        <v>1</v>
      </c>
      <c r="G1054" s="70">
        <f t="shared" ca="1" si="375"/>
        <v>1.30934010340701</v>
      </c>
      <c r="H1054" s="70">
        <f t="shared" ca="1" si="376"/>
        <v>1.30934010340701</v>
      </c>
      <c r="I1054" s="14">
        <f t="shared" ca="1" si="377"/>
        <v>1</v>
      </c>
      <c r="J1054" s="13">
        <f t="shared" si="390"/>
        <v>2.69E-2</v>
      </c>
      <c r="K1054" s="29">
        <f t="shared" si="378"/>
        <v>46386</v>
      </c>
      <c r="L1054" s="2">
        <f t="shared" si="379"/>
        <v>17</v>
      </c>
      <c r="M1054" s="17">
        <f t="shared" si="380"/>
        <v>17</v>
      </c>
      <c r="N1054" s="12">
        <f t="shared" si="381"/>
        <v>1.001792308</v>
      </c>
      <c r="O1054" s="12">
        <f t="shared" ca="1" si="382"/>
        <v>1.001792308</v>
      </c>
      <c r="P1054" s="17">
        <f t="shared" si="383"/>
        <v>0</v>
      </c>
      <c r="Q1054" s="14">
        <f t="shared" ca="1" si="384"/>
        <v>1.7923079900000001</v>
      </c>
      <c r="R1054" s="20">
        <f t="shared" si="388"/>
        <v>0</v>
      </c>
      <c r="S1054" s="14">
        <f t="shared" si="385"/>
        <v>0</v>
      </c>
      <c r="T1054" s="4" t="str">
        <f t="shared" si="386"/>
        <v>A+J=</v>
      </c>
      <c r="U1054" s="29">
        <f t="shared" si="387"/>
        <v>46419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67">
        <f t="shared" si="391"/>
        <v>46413</v>
      </c>
      <c r="B1055" s="68" t="str">
        <f t="shared" ca="1" si="372"/>
        <v>n.d</v>
      </c>
      <c r="C1055" s="14">
        <f t="shared" si="373"/>
        <v>1000</v>
      </c>
      <c r="D1055" s="58">
        <f t="shared" si="389"/>
        <v>46408</v>
      </c>
      <c r="E1055" s="57">
        <f ca="1">IF(D1055&lt;$B$1,VLOOKUP(D1055,[1]DI!$A$4:$B$15000,2,FALSE),0)</f>
        <v>0</v>
      </c>
      <c r="F1055" s="14">
        <f t="shared" ca="1" si="374"/>
        <v>1</v>
      </c>
      <c r="G1055" s="70">
        <f t="shared" ca="1" si="375"/>
        <v>1.30934010340701</v>
      </c>
      <c r="H1055" s="70">
        <f t="shared" ca="1" si="376"/>
        <v>1.30934010340701</v>
      </c>
      <c r="I1055" s="14">
        <f t="shared" ca="1" si="377"/>
        <v>1</v>
      </c>
      <c r="J1055" s="13">
        <f t="shared" si="390"/>
        <v>2.69E-2</v>
      </c>
      <c r="K1055" s="29">
        <f t="shared" si="378"/>
        <v>46386</v>
      </c>
      <c r="L1055" s="2">
        <f t="shared" si="379"/>
        <v>18</v>
      </c>
      <c r="M1055" s="17">
        <f t="shared" si="380"/>
        <v>18</v>
      </c>
      <c r="N1055" s="12">
        <f t="shared" si="381"/>
        <v>1.0018978380000001</v>
      </c>
      <c r="O1055" s="12">
        <f t="shared" ca="1" si="382"/>
        <v>1.0018978380000001</v>
      </c>
      <c r="P1055" s="17">
        <f t="shared" si="383"/>
        <v>0</v>
      </c>
      <c r="Q1055" s="14">
        <f t="shared" ca="1" si="384"/>
        <v>1.8978379999999999</v>
      </c>
      <c r="R1055" s="20">
        <f t="shared" si="388"/>
        <v>0</v>
      </c>
      <c r="S1055" s="14">
        <f t="shared" si="385"/>
        <v>0</v>
      </c>
      <c r="T1055" s="4" t="str">
        <f t="shared" si="386"/>
        <v>A+J=</v>
      </c>
      <c r="U1055" s="29">
        <f t="shared" si="387"/>
        <v>46419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67">
        <f t="shared" si="391"/>
        <v>46414</v>
      </c>
      <c r="B1056" s="68" t="str">
        <f t="shared" ca="1" si="372"/>
        <v>n.d</v>
      </c>
      <c r="C1056" s="14">
        <f t="shared" si="373"/>
        <v>1000</v>
      </c>
      <c r="D1056" s="58">
        <f t="shared" si="389"/>
        <v>46409</v>
      </c>
      <c r="E1056" s="57">
        <f ca="1">IF(D1056&lt;$B$1,VLOOKUP(D1056,[1]DI!$A$4:$B$15000,2,FALSE),0)</f>
        <v>0</v>
      </c>
      <c r="F1056" s="14">
        <f t="shared" ca="1" si="374"/>
        <v>1</v>
      </c>
      <c r="G1056" s="70">
        <f t="shared" ca="1" si="375"/>
        <v>1.30934010340701</v>
      </c>
      <c r="H1056" s="70">
        <f t="shared" ca="1" si="376"/>
        <v>1.30934010340701</v>
      </c>
      <c r="I1056" s="14">
        <f t="shared" ca="1" si="377"/>
        <v>1</v>
      </c>
      <c r="J1056" s="13">
        <f t="shared" si="390"/>
        <v>2.69E-2</v>
      </c>
      <c r="K1056" s="29">
        <f t="shared" si="378"/>
        <v>46386</v>
      </c>
      <c r="L1056" s="2">
        <f t="shared" si="379"/>
        <v>19</v>
      </c>
      <c r="M1056" s="17">
        <f t="shared" si="380"/>
        <v>19</v>
      </c>
      <c r="N1056" s="12">
        <f t="shared" si="381"/>
        <v>1.002003379</v>
      </c>
      <c r="O1056" s="12">
        <f t="shared" ca="1" si="382"/>
        <v>1.002003379</v>
      </c>
      <c r="P1056" s="17">
        <f t="shared" si="383"/>
        <v>0</v>
      </c>
      <c r="Q1056" s="14">
        <f t="shared" ca="1" si="384"/>
        <v>2.0033789999999998</v>
      </c>
      <c r="R1056" s="20">
        <f t="shared" si="388"/>
        <v>0</v>
      </c>
      <c r="S1056" s="14">
        <f t="shared" si="385"/>
        <v>0</v>
      </c>
      <c r="T1056" s="4" t="str">
        <f t="shared" si="386"/>
        <v>A+J=</v>
      </c>
      <c r="U1056" s="29">
        <f t="shared" si="387"/>
        <v>46419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67">
        <f t="shared" si="391"/>
        <v>46415</v>
      </c>
      <c r="B1057" s="68" t="str">
        <f t="shared" ca="1" si="372"/>
        <v>n.d</v>
      </c>
      <c r="C1057" s="14">
        <f t="shared" si="373"/>
        <v>1000</v>
      </c>
      <c r="D1057" s="58">
        <f t="shared" si="389"/>
        <v>46412</v>
      </c>
      <c r="E1057" s="57">
        <f ca="1">IF(D1057&lt;$B$1,VLOOKUP(D1057,[1]DI!$A$4:$B$15000,2,FALSE),0)</f>
        <v>0</v>
      </c>
      <c r="F1057" s="14">
        <f t="shared" ca="1" si="374"/>
        <v>1</v>
      </c>
      <c r="G1057" s="70">
        <f t="shared" ca="1" si="375"/>
        <v>1.30934010340701</v>
      </c>
      <c r="H1057" s="70">
        <f t="shared" ca="1" si="376"/>
        <v>1.30934010340701</v>
      </c>
      <c r="I1057" s="14">
        <f t="shared" ca="1" si="377"/>
        <v>1</v>
      </c>
      <c r="J1057" s="13">
        <f t="shared" si="390"/>
        <v>2.69E-2</v>
      </c>
      <c r="K1057" s="29">
        <f t="shared" si="378"/>
        <v>46386</v>
      </c>
      <c r="L1057" s="2">
        <f t="shared" si="379"/>
        <v>20</v>
      </c>
      <c r="M1057" s="17">
        <f t="shared" si="380"/>
        <v>20</v>
      </c>
      <c r="N1057" s="12">
        <f t="shared" si="381"/>
        <v>1.002108931</v>
      </c>
      <c r="O1057" s="12">
        <f t="shared" ca="1" si="382"/>
        <v>1.002108931</v>
      </c>
      <c r="P1057" s="17">
        <f t="shared" si="383"/>
        <v>0</v>
      </c>
      <c r="Q1057" s="14">
        <f t="shared" ca="1" si="384"/>
        <v>2.1089309900000002</v>
      </c>
      <c r="R1057" s="20">
        <f t="shared" si="388"/>
        <v>0</v>
      </c>
      <c r="S1057" s="14">
        <f t="shared" si="385"/>
        <v>0</v>
      </c>
      <c r="T1057" s="4" t="str">
        <f t="shared" si="386"/>
        <v>A+J=</v>
      </c>
      <c r="U1057" s="29">
        <f t="shared" si="387"/>
        <v>46419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67">
        <f t="shared" si="391"/>
        <v>46416</v>
      </c>
      <c r="B1058" s="68" t="str">
        <f t="shared" ca="1" si="372"/>
        <v>n.d</v>
      </c>
      <c r="C1058" s="14">
        <f t="shared" si="373"/>
        <v>1000</v>
      </c>
      <c r="D1058" s="58">
        <f t="shared" si="389"/>
        <v>46413</v>
      </c>
      <c r="E1058" s="57">
        <f ca="1">IF(D1058&lt;$B$1,VLOOKUP(D1058,[1]DI!$A$4:$B$15000,2,FALSE),0)</f>
        <v>0</v>
      </c>
      <c r="F1058" s="14">
        <f t="shared" ca="1" si="374"/>
        <v>1</v>
      </c>
      <c r="G1058" s="70">
        <f t="shared" ca="1" si="375"/>
        <v>1.30934010340701</v>
      </c>
      <c r="H1058" s="70">
        <f t="shared" ca="1" si="376"/>
        <v>1.30934010340701</v>
      </c>
      <c r="I1058" s="14">
        <f t="shared" ca="1" si="377"/>
        <v>1</v>
      </c>
      <c r="J1058" s="13">
        <f t="shared" si="390"/>
        <v>2.69E-2</v>
      </c>
      <c r="K1058" s="29">
        <f t="shared" si="378"/>
        <v>46386</v>
      </c>
      <c r="L1058" s="2">
        <f t="shared" si="379"/>
        <v>21</v>
      </c>
      <c r="M1058" s="17">
        <f t="shared" si="380"/>
        <v>21</v>
      </c>
      <c r="N1058" s="12">
        <f t="shared" si="381"/>
        <v>1.002214495</v>
      </c>
      <c r="O1058" s="12">
        <f t="shared" ca="1" si="382"/>
        <v>1.002214495</v>
      </c>
      <c r="P1058" s="17">
        <f t="shared" si="383"/>
        <v>0</v>
      </c>
      <c r="Q1058" s="14">
        <f t="shared" ca="1" si="384"/>
        <v>2.2144949999999999</v>
      </c>
      <c r="R1058" s="20">
        <f t="shared" si="388"/>
        <v>0</v>
      </c>
      <c r="S1058" s="14">
        <f t="shared" si="385"/>
        <v>0</v>
      </c>
      <c r="T1058" s="4" t="str">
        <f t="shared" si="386"/>
        <v>A+J=</v>
      </c>
      <c r="U1058" s="29">
        <f t="shared" si="387"/>
        <v>46419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67">
        <f t="shared" si="391"/>
        <v>46419</v>
      </c>
      <c r="B1059" s="68" t="str">
        <f t="shared" ca="1" si="372"/>
        <v>n.d</v>
      </c>
      <c r="C1059" s="14">
        <f t="shared" si="373"/>
        <v>1000</v>
      </c>
      <c r="D1059" s="58">
        <f t="shared" si="389"/>
        <v>46414</v>
      </c>
      <c r="E1059" s="57">
        <f ca="1">IF(D1059&lt;$B$1,VLOOKUP(D1059,[1]DI!$A$4:$B$15000,2,FALSE),0)</f>
        <v>0</v>
      </c>
      <c r="F1059" s="14">
        <f t="shared" ca="1" si="374"/>
        <v>1</v>
      </c>
      <c r="G1059" s="70">
        <f t="shared" ca="1" si="375"/>
        <v>1.30934010340701</v>
      </c>
      <c r="H1059" s="70">
        <f t="shared" ca="1" si="376"/>
        <v>1.30934010340701</v>
      </c>
      <c r="I1059" s="14">
        <f t="shared" ca="1" si="377"/>
        <v>1</v>
      </c>
      <c r="J1059" s="13">
        <f t="shared" si="390"/>
        <v>2.69E-2</v>
      </c>
      <c r="K1059" s="29">
        <f t="shared" si="378"/>
        <v>46386</v>
      </c>
      <c r="L1059" s="2">
        <f t="shared" si="379"/>
        <v>22</v>
      </c>
      <c r="M1059" s="17">
        <f t="shared" si="380"/>
        <v>22</v>
      </c>
      <c r="N1059" s="12">
        <f t="shared" si="381"/>
        <v>1.002320069</v>
      </c>
      <c r="O1059" s="12">
        <f t="shared" ca="1" si="382"/>
        <v>1.002320069</v>
      </c>
      <c r="P1059" s="17">
        <f t="shared" si="383"/>
        <v>26</v>
      </c>
      <c r="Q1059" s="14">
        <f t="shared" ca="1" si="384"/>
        <v>2.3200690000000002</v>
      </c>
      <c r="R1059" s="20">
        <f t="shared" si="388"/>
        <v>0</v>
      </c>
      <c r="S1059" s="14">
        <f t="shared" si="385"/>
        <v>0</v>
      </c>
      <c r="T1059" s="4" t="str">
        <f t="shared" si="386"/>
        <v>A+J=</v>
      </c>
      <c r="U1059" s="29">
        <f t="shared" si="387"/>
        <v>46419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67">
        <f t="shared" si="391"/>
        <v>46420</v>
      </c>
      <c r="B1060" s="68" t="str">
        <f t="shared" ca="1" si="372"/>
        <v>n.d</v>
      </c>
      <c r="C1060" s="14">
        <f t="shared" si="373"/>
        <v>1000</v>
      </c>
      <c r="D1060" s="58">
        <f t="shared" si="389"/>
        <v>46415</v>
      </c>
      <c r="E1060" s="57">
        <f ca="1">IF(D1060&lt;$B$1,VLOOKUP(D1060,[1]DI!$A$4:$B$15000,2,FALSE),0)</f>
        <v>0</v>
      </c>
      <c r="F1060" s="14">
        <f t="shared" ca="1" si="374"/>
        <v>1</v>
      </c>
      <c r="G1060" s="70">
        <f t="shared" ca="1" si="375"/>
        <v>1.30934010340701</v>
      </c>
      <c r="H1060" s="70">
        <f t="shared" ca="1" si="376"/>
        <v>1.30934010340701</v>
      </c>
      <c r="I1060" s="14">
        <f t="shared" ca="1" si="377"/>
        <v>1</v>
      </c>
      <c r="J1060" s="13">
        <f t="shared" si="390"/>
        <v>2.69E-2</v>
      </c>
      <c r="K1060" s="29">
        <f t="shared" si="378"/>
        <v>46419</v>
      </c>
      <c r="L1060" s="2">
        <f t="shared" si="379"/>
        <v>1</v>
      </c>
      <c r="M1060" s="17">
        <f t="shared" si="380"/>
        <v>1</v>
      </c>
      <c r="N1060" s="12">
        <f t="shared" si="381"/>
        <v>1.000105341</v>
      </c>
      <c r="O1060" s="12">
        <f t="shared" ca="1" si="382"/>
        <v>1.000105341</v>
      </c>
      <c r="P1060" s="17">
        <f t="shared" si="383"/>
        <v>0</v>
      </c>
      <c r="Q1060" s="14">
        <f t="shared" ca="1" si="384"/>
        <v>0.105341</v>
      </c>
      <c r="R1060" s="20">
        <f t="shared" si="388"/>
        <v>0</v>
      </c>
      <c r="S1060" s="14">
        <f t="shared" si="385"/>
        <v>0</v>
      </c>
      <c r="T1060" s="4" t="str">
        <f t="shared" si="386"/>
        <v>A+J=</v>
      </c>
      <c r="U1060" s="29">
        <f t="shared" si="387"/>
        <v>46449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67">
        <f t="shared" si="391"/>
        <v>46421</v>
      </c>
      <c r="B1061" s="68" t="str">
        <f t="shared" ca="1" si="372"/>
        <v>n.d</v>
      </c>
      <c r="C1061" s="14">
        <f t="shared" si="373"/>
        <v>1000</v>
      </c>
      <c r="D1061" s="58">
        <f t="shared" si="389"/>
        <v>46416</v>
      </c>
      <c r="E1061" s="57">
        <f ca="1">IF(D1061&lt;$B$1,VLOOKUP(D1061,[1]DI!$A$4:$B$15000,2,FALSE),0)</f>
        <v>0</v>
      </c>
      <c r="F1061" s="14">
        <f t="shared" ca="1" si="374"/>
        <v>1</v>
      </c>
      <c r="G1061" s="70">
        <f t="shared" ca="1" si="375"/>
        <v>1.30934010340701</v>
      </c>
      <c r="H1061" s="70">
        <f t="shared" ca="1" si="376"/>
        <v>1.30934010340701</v>
      </c>
      <c r="I1061" s="14">
        <f t="shared" ca="1" si="377"/>
        <v>1</v>
      </c>
      <c r="J1061" s="13">
        <f t="shared" si="390"/>
        <v>2.69E-2</v>
      </c>
      <c r="K1061" s="29">
        <f t="shared" si="378"/>
        <v>46419</v>
      </c>
      <c r="L1061" s="2">
        <f t="shared" si="379"/>
        <v>2</v>
      </c>
      <c r="M1061" s="17">
        <f t="shared" si="380"/>
        <v>2</v>
      </c>
      <c r="N1061" s="12">
        <f t="shared" si="381"/>
        <v>1.0002106930000001</v>
      </c>
      <c r="O1061" s="12">
        <f t="shared" ca="1" si="382"/>
        <v>1.0002106930000001</v>
      </c>
      <c r="P1061" s="17">
        <f t="shared" si="383"/>
        <v>0</v>
      </c>
      <c r="Q1061" s="14">
        <f t="shared" ca="1" si="384"/>
        <v>0.21069299999999999</v>
      </c>
      <c r="R1061" s="20">
        <f t="shared" si="388"/>
        <v>0</v>
      </c>
      <c r="S1061" s="14">
        <f t="shared" si="385"/>
        <v>0</v>
      </c>
      <c r="T1061" s="4" t="str">
        <f t="shared" si="386"/>
        <v>A+J=</v>
      </c>
      <c r="U1061" s="29">
        <f t="shared" si="387"/>
        <v>46449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67">
        <f t="shared" si="391"/>
        <v>46422</v>
      </c>
      <c r="B1062" s="68" t="str">
        <f t="shared" ca="1" si="372"/>
        <v>n.d</v>
      </c>
      <c r="C1062" s="14">
        <f t="shared" si="373"/>
        <v>1000</v>
      </c>
      <c r="D1062" s="58">
        <f t="shared" si="389"/>
        <v>46419</v>
      </c>
      <c r="E1062" s="57">
        <f ca="1">IF(D1062&lt;$B$1,VLOOKUP(D1062,[1]DI!$A$4:$B$15000,2,FALSE),0)</f>
        <v>0</v>
      </c>
      <c r="F1062" s="14">
        <f t="shared" ca="1" si="374"/>
        <v>1</v>
      </c>
      <c r="G1062" s="70">
        <f t="shared" ca="1" si="375"/>
        <v>1.30934010340701</v>
      </c>
      <c r="H1062" s="70">
        <f t="shared" ca="1" si="376"/>
        <v>1.30934010340701</v>
      </c>
      <c r="I1062" s="14">
        <f t="shared" ca="1" si="377"/>
        <v>1</v>
      </c>
      <c r="J1062" s="13">
        <f t="shared" si="390"/>
        <v>2.69E-2</v>
      </c>
      <c r="K1062" s="29">
        <f t="shared" si="378"/>
        <v>46419</v>
      </c>
      <c r="L1062" s="2">
        <f t="shared" si="379"/>
        <v>3</v>
      </c>
      <c r="M1062" s="17">
        <f t="shared" si="380"/>
        <v>3</v>
      </c>
      <c r="N1062" s="12">
        <f t="shared" si="381"/>
        <v>1.000316057</v>
      </c>
      <c r="O1062" s="12">
        <f t="shared" ca="1" si="382"/>
        <v>1.000316057</v>
      </c>
      <c r="P1062" s="17">
        <f t="shared" si="383"/>
        <v>0</v>
      </c>
      <c r="Q1062" s="14">
        <f t="shared" ca="1" si="384"/>
        <v>0.31605699999999998</v>
      </c>
      <c r="R1062" s="20">
        <f t="shared" si="388"/>
        <v>0</v>
      </c>
      <c r="S1062" s="14">
        <f t="shared" si="385"/>
        <v>0</v>
      </c>
      <c r="T1062" s="4" t="str">
        <f t="shared" si="386"/>
        <v>A+J=</v>
      </c>
      <c r="U1062" s="29">
        <f t="shared" si="387"/>
        <v>46449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67">
        <f t="shared" si="391"/>
        <v>46423</v>
      </c>
      <c r="B1063" s="68" t="str">
        <f t="shared" ca="1" si="372"/>
        <v>n.d</v>
      </c>
      <c r="C1063" s="14">
        <f t="shared" si="373"/>
        <v>1000</v>
      </c>
      <c r="D1063" s="58">
        <f t="shared" si="389"/>
        <v>46420</v>
      </c>
      <c r="E1063" s="57">
        <f ca="1">IF(D1063&lt;$B$1,VLOOKUP(D1063,[1]DI!$A$4:$B$15000,2,FALSE),0)</f>
        <v>0</v>
      </c>
      <c r="F1063" s="14">
        <f t="shared" ca="1" si="374"/>
        <v>1</v>
      </c>
      <c r="G1063" s="70">
        <f t="shared" ca="1" si="375"/>
        <v>1.30934010340701</v>
      </c>
      <c r="H1063" s="70">
        <f t="shared" ca="1" si="376"/>
        <v>1.30934010340701</v>
      </c>
      <c r="I1063" s="14">
        <f t="shared" ca="1" si="377"/>
        <v>1</v>
      </c>
      <c r="J1063" s="13">
        <f t="shared" si="390"/>
        <v>2.69E-2</v>
      </c>
      <c r="K1063" s="29">
        <f t="shared" si="378"/>
        <v>46419</v>
      </c>
      <c r="L1063" s="2">
        <f t="shared" si="379"/>
        <v>4</v>
      </c>
      <c r="M1063" s="17">
        <f t="shared" si="380"/>
        <v>4</v>
      </c>
      <c r="N1063" s="12">
        <f t="shared" si="381"/>
        <v>1.0004214309999999</v>
      </c>
      <c r="O1063" s="12">
        <f t="shared" ca="1" si="382"/>
        <v>1.0004214309999999</v>
      </c>
      <c r="P1063" s="17">
        <f t="shared" si="383"/>
        <v>0</v>
      </c>
      <c r="Q1063" s="14">
        <f t="shared" ca="1" si="384"/>
        <v>0.42143099000000001</v>
      </c>
      <c r="R1063" s="20">
        <f t="shared" si="388"/>
        <v>0</v>
      </c>
      <c r="S1063" s="14">
        <f t="shared" si="385"/>
        <v>0</v>
      </c>
      <c r="T1063" s="4" t="str">
        <f t="shared" si="386"/>
        <v>A+J=</v>
      </c>
      <c r="U1063" s="29">
        <f t="shared" si="387"/>
        <v>46449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67">
        <f t="shared" si="391"/>
        <v>46428</v>
      </c>
      <c r="B1064" s="68" t="str">
        <f t="shared" ca="1" si="372"/>
        <v>n.d</v>
      </c>
      <c r="C1064" s="14">
        <f t="shared" si="373"/>
        <v>1000</v>
      </c>
      <c r="D1064" s="58">
        <f t="shared" si="389"/>
        <v>46421</v>
      </c>
      <c r="E1064" s="57">
        <f ca="1">IF(D1064&lt;$B$1,VLOOKUP(D1064,[1]DI!$A$4:$B$15000,2,FALSE),0)</f>
        <v>0</v>
      </c>
      <c r="F1064" s="14">
        <f t="shared" ca="1" si="374"/>
        <v>1</v>
      </c>
      <c r="G1064" s="70">
        <f t="shared" ca="1" si="375"/>
        <v>1.30934010340701</v>
      </c>
      <c r="H1064" s="70">
        <f t="shared" ca="1" si="376"/>
        <v>1.30934010340701</v>
      </c>
      <c r="I1064" s="14">
        <f t="shared" ca="1" si="377"/>
        <v>1</v>
      </c>
      <c r="J1064" s="13">
        <f t="shared" si="390"/>
        <v>2.69E-2</v>
      </c>
      <c r="K1064" s="29">
        <f t="shared" si="378"/>
        <v>46419</v>
      </c>
      <c r="L1064" s="2">
        <f t="shared" si="379"/>
        <v>5</v>
      </c>
      <c r="M1064" s="17">
        <f t="shared" si="380"/>
        <v>5</v>
      </c>
      <c r="N1064" s="12">
        <f t="shared" si="381"/>
        <v>1.000526816</v>
      </c>
      <c r="O1064" s="12">
        <f t="shared" ca="1" si="382"/>
        <v>1.000526816</v>
      </c>
      <c r="P1064" s="17">
        <f t="shared" si="383"/>
        <v>0</v>
      </c>
      <c r="Q1064" s="14">
        <f t="shared" ca="1" si="384"/>
        <v>0.52681599999999995</v>
      </c>
      <c r="R1064" s="20">
        <f t="shared" si="388"/>
        <v>0</v>
      </c>
      <c r="S1064" s="14">
        <f t="shared" si="385"/>
        <v>0</v>
      </c>
      <c r="T1064" s="4" t="str">
        <f t="shared" si="386"/>
        <v>A+J=</v>
      </c>
      <c r="U1064" s="29">
        <f t="shared" si="387"/>
        <v>46449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67">
        <f t="shared" si="391"/>
        <v>46429</v>
      </c>
      <c r="B1065" s="68" t="str">
        <f t="shared" ca="1" si="372"/>
        <v>n.d</v>
      </c>
      <c r="C1065" s="14">
        <f t="shared" si="373"/>
        <v>1000</v>
      </c>
      <c r="D1065" s="58">
        <f t="shared" si="389"/>
        <v>46422</v>
      </c>
      <c r="E1065" s="57">
        <f ca="1">IF(D1065&lt;$B$1,VLOOKUP(D1065,[1]DI!$A$4:$B$15000,2,FALSE),0)</f>
        <v>0</v>
      </c>
      <c r="F1065" s="14">
        <f t="shared" ca="1" si="374"/>
        <v>1</v>
      </c>
      <c r="G1065" s="70">
        <f t="shared" ca="1" si="375"/>
        <v>1.30934010340701</v>
      </c>
      <c r="H1065" s="70">
        <f t="shared" ca="1" si="376"/>
        <v>1.30934010340701</v>
      </c>
      <c r="I1065" s="14">
        <f t="shared" ca="1" si="377"/>
        <v>1</v>
      </c>
      <c r="J1065" s="13">
        <f t="shared" si="390"/>
        <v>2.69E-2</v>
      </c>
      <c r="K1065" s="29">
        <f t="shared" si="378"/>
        <v>46419</v>
      </c>
      <c r="L1065" s="2">
        <f t="shared" si="379"/>
        <v>6</v>
      </c>
      <c r="M1065" s="17">
        <f t="shared" si="380"/>
        <v>6</v>
      </c>
      <c r="N1065" s="12">
        <f t="shared" si="381"/>
        <v>1.000632213</v>
      </c>
      <c r="O1065" s="12">
        <f t="shared" ca="1" si="382"/>
        <v>1.000632213</v>
      </c>
      <c r="P1065" s="17">
        <f t="shared" si="383"/>
        <v>0</v>
      </c>
      <c r="Q1065" s="14">
        <f t="shared" ca="1" si="384"/>
        <v>0.63221300000000002</v>
      </c>
      <c r="R1065" s="20">
        <f t="shared" si="388"/>
        <v>0</v>
      </c>
      <c r="S1065" s="14">
        <f t="shared" si="385"/>
        <v>0</v>
      </c>
      <c r="T1065" s="4" t="str">
        <f t="shared" si="386"/>
        <v>A+J=</v>
      </c>
      <c r="U1065" s="29">
        <f t="shared" si="387"/>
        <v>46449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67">
        <f t="shared" si="391"/>
        <v>46430</v>
      </c>
      <c r="B1066" s="68" t="str">
        <f t="shared" ca="1" si="372"/>
        <v>n.d</v>
      </c>
      <c r="C1066" s="14">
        <f t="shared" si="373"/>
        <v>1000</v>
      </c>
      <c r="D1066" s="58">
        <f t="shared" si="389"/>
        <v>46423</v>
      </c>
      <c r="E1066" s="57">
        <f ca="1">IF(D1066&lt;$B$1,VLOOKUP(D1066,[1]DI!$A$4:$B$15000,2,FALSE),0)</f>
        <v>0</v>
      </c>
      <c r="F1066" s="14">
        <f t="shared" ca="1" si="374"/>
        <v>1</v>
      </c>
      <c r="G1066" s="70">
        <f t="shared" ca="1" si="375"/>
        <v>1.30934010340701</v>
      </c>
      <c r="H1066" s="70">
        <f t="shared" ca="1" si="376"/>
        <v>1.30934010340701</v>
      </c>
      <c r="I1066" s="14">
        <f t="shared" ca="1" si="377"/>
        <v>1</v>
      </c>
      <c r="J1066" s="13">
        <f t="shared" si="390"/>
        <v>2.69E-2</v>
      </c>
      <c r="K1066" s="29">
        <f t="shared" si="378"/>
        <v>46419</v>
      </c>
      <c r="L1066" s="2">
        <f t="shared" si="379"/>
        <v>7</v>
      </c>
      <c r="M1066" s="17">
        <f t="shared" si="380"/>
        <v>7</v>
      </c>
      <c r="N1066" s="12">
        <f t="shared" si="381"/>
        <v>1.0007376210000001</v>
      </c>
      <c r="O1066" s="12">
        <f t="shared" ca="1" si="382"/>
        <v>1.0007376210000001</v>
      </c>
      <c r="P1066" s="17">
        <f t="shared" si="383"/>
        <v>0</v>
      </c>
      <c r="Q1066" s="14">
        <f t="shared" ca="1" si="384"/>
        <v>0.73762099999999997</v>
      </c>
      <c r="R1066" s="20">
        <f t="shared" si="388"/>
        <v>0</v>
      </c>
      <c r="S1066" s="14">
        <f t="shared" si="385"/>
        <v>0</v>
      </c>
      <c r="T1066" s="4" t="str">
        <f t="shared" si="386"/>
        <v>A+J=</v>
      </c>
      <c r="U1066" s="29">
        <f t="shared" si="387"/>
        <v>46449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67">
        <f t="shared" si="391"/>
        <v>46433</v>
      </c>
      <c r="B1067" s="68" t="str">
        <f t="shared" ca="1" si="372"/>
        <v>n.d</v>
      </c>
      <c r="C1067" s="14">
        <f t="shared" si="373"/>
        <v>1000</v>
      </c>
      <c r="D1067" s="58">
        <f t="shared" si="389"/>
        <v>46428</v>
      </c>
      <c r="E1067" s="57">
        <f ca="1">IF(D1067&lt;$B$1,VLOOKUP(D1067,[1]DI!$A$4:$B$15000,2,FALSE),0)</f>
        <v>0</v>
      </c>
      <c r="F1067" s="14">
        <f t="shared" ca="1" si="374"/>
        <v>1</v>
      </c>
      <c r="G1067" s="70">
        <f t="shared" ca="1" si="375"/>
        <v>1.30934010340701</v>
      </c>
      <c r="H1067" s="70">
        <f t="shared" ca="1" si="376"/>
        <v>1.30934010340701</v>
      </c>
      <c r="I1067" s="14">
        <f t="shared" ca="1" si="377"/>
        <v>1</v>
      </c>
      <c r="J1067" s="13">
        <f t="shared" si="390"/>
        <v>2.69E-2</v>
      </c>
      <c r="K1067" s="29">
        <f t="shared" si="378"/>
        <v>46419</v>
      </c>
      <c r="L1067" s="2">
        <f t="shared" si="379"/>
        <v>8</v>
      </c>
      <c r="M1067" s="17">
        <f t="shared" si="380"/>
        <v>8</v>
      </c>
      <c r="N1067" s="12">
        <f t="shared" si="381"/>
        <v>1.000843039</v>
      </c>
      <c r="O1067" s="12">
        <f t="shared" ca="1" si="382"/>
        <v>1.000843039</v>
      </c>
      <c r="P1067" s="17">
        <f t="shared" si="383"/>
        <v>0</v>
      </c>
      <c r="Q1067" s="14">
        <f t="shared" ca="1" si="384"/>
        <v>0.84303899999999998</v>
      </c>
      <c r="R1067" s="20">
        <f t="shared" si="388"/>
        <v>0</v>
      </c>
      <c r="S1067" s="14">
        <f t="shared" si="385"/>
        <v>0</v>
      </c>
      <c r="T1067" s="4" t="str">
        <f t="shared" si="386"/>
        <v>A+J=</v>
      </c>
      <c r="U1067" s="29">
        <f t="shared" si="387"/>
        <v>46449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67">
        <f t="shared" si="391"/>
        <v>46434</v>
      </c>
      <c r="B1068" s="68" t="str">
        <f t="shared" ca="1" si="372"/>
        <v>n.d</v>
      </c>
      <c r="C1068" s="14">
        <f t="shared" si="373"/>
        <v>1000</v>
      </c>
      <c r="D1068" s="58">
        <f t="shared" si="389"/>
        <v>46429</v>
      </c>
      <c r="E1068" s="57">
        <f ca="1">IF(D1068&lt;$B$1,VLOOKUP(D1068,[1]DI!$A$4:$B$15000,2,FALSE),0)</f>
        <v>0</v>
      </c>
      <c r="F1068" s="14">
        <f t="shared" ca="1" si="374"/>
        <v>1</v>
      </c>
      <c r="G1068" s="70">
        <f t="shared" ca="1" si="375"/>
        <v>1.30934010340701</v>
      </c>
      <c r="H1068" s="70">
        <f t="shared" ca="1" si="376"/>
        <v>1.30934010340701</v>
      </c>
      <c r="I1068" s="14">
        <f t="shared" ca="1" si="377"/>
        <v>1</v>
      </c>
      <c r="J1068" s="13">
        <f t="shared" si="390"/>
        <v>2.69E-2</v>
      </c>
      <c r="K1068" s="29">
        <f t="shared" si="378"/>
        <v>46419</v>
      </c>
      <c r="L1068" s="2">
        <f t="shared" si="379"/>
        <v>9</v>
      </c>
      <c r="M1068" s="17">
        <f t="shared" si="380"/>
        <v>9</v>
      </c>
      <c r="N1068" s="12">
        <f t="shared" si="381"/>
        <v>1.0009484689999999</v>
      </c>
      <c r="O1068" s="12">
        <f t="shared" ca="1" si="382"/>
        <v>1.0009484689999999</v>
      </c>
      <c r="P1068" s="17">
        <f t="shared" si="383"/>
        <v>0</v>
      </c>
      <c r="Q1068" s="14">
        <f t="shared" ca="1" si="384"/>
        <v>0.94846898999999996</v>
      </c>
      <c r="R1068" s="20">
        <f t="shared" si="388"/>
        <v>0</v>
      </c>
      <c r="S1068" s="14">
        <f t="shared" si="385"/>
        <v>0</v>
      </c>
      <c r="T1068" s="4" t="str">
        <f t="shared" si="386"/>
        <v>A+J=</v>
      </c>
      <c r="U1068" s="29">
        <f t="shared" si="387"/>
        <v>46449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67">
        <f t="shared" si="391"/>
        <v>46435</v>
      </c>
      <c r="B1069" s="68" t="str">
        <f t="shared" ca="1" si="372"/>
        <v>n.d</v>
      </c>
      <c r="C1069" s="14">
        <f t="shared" si="373"/>
        <v>1000</v>
      </c>
      <c r="D1069" s="58">
        <f t="shared" si="389"/>
        <v>46430</v>
      </c>
      <c r="E1069" s="57">
        <f ca="1">IF(D1069&lt;$B$1,VLOOKUP(D1069,[1]DI!$A$4:$B$15000,2,FALSE),0)</f>
        <v>0</v>
      </c>
      <c r="F1069" s="14">
        <f t="shared" ca="1" si="374"/>
        <v>1</v>
      </c>
      <c r="G1069" s="70">
        <f t="shared" ca="1" si="375"/>
        <v>1.30934010340701</v>
      </c>
      <c r="H1069" s="70">
        <f t="shared" ca="1" si="376"/>
        <v>1.30934010340701</v>
      </c>
      <c r="I1069" s="14">
        <f t="shared" ca="1" si="377"/>
        <v>1</v>
      </c>
      <c r="J1069" s="13">
        <f t="shared" si="390"/>
        <v>2.69E-2</v>
      </c>
      <c r="K1069" s="29">
        <f t="shared" si="378"/>
        <v>46419</v>
      </c>
      <c r="L1069" s="2">
        <f t="shared" si="379"/>
        <v>10</v>
      </c>
      <c r="M1069" s="17">
        <f t="shared" si="380"/>
        <v>10</v>
      </c>
      <c r="N1069" s="12">
        <f t="shared" si="381"/>
        <v>1.00105391</v>
      </c>
      <c r="O1069" s="12">
        <f t="shared" ca="1" si="382"/>
        <v>1.00105391</v>
      </c>
      <c r="P1069" s="17">
        <f t="shared" si="383"/>
        <v>0</v>
      </c>
      <c r="Q1069" s="14">
        <f t="shared" ca="1" si="384"/>
        <v>1.05390999</v>
      </c>
      <c r="R1069" s="20">
        <f t="shared" si="388"/>
        <v>0</v>
      </c>
      <c r="S1069" s="14">
        <f t="shared" si="385"/>
        <v>0</v>
      </c>
      <c r="T1069" s="4" t="str">
        <f t="shared" si="386"/>
        <v>A+J=</v>
      </c>
      <c r="U1069" s="29">
        <f t="shared" si="387"/>
        <v>46449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67">
        <f t="shared" si="391"/>
        <v>46436</v>
      </c>
      <c r="B1070" s="68" t="str">
        <f t="shared" ca="1" si="372"/>
        <v>n.d</v>
      </c>
      <c r="C1070" s="14">
        <f t="shared" si="373"/>
        <v>1000</v>
      </c>
      <c r="D1070" s="58">
        <f t="shared" si="389"/>
        <v>46433</v>
      </c>
      <c r="E1070" s="57">
        <f ca="1">IF(D1070&lt;$B$1,VLOOKUP(D1070,[1]DI!$A$4:$B$15000,2,FALSE),0)</f>
        <v>0</v>
      </c>
      <c r="F1070" s="14">
        <f t="shared" ca="1" si="374"/>
        <v>1</v>
      </c>
      <c r="G1070" s="70">
        <f t="shared" ca="1" si="375"/>
        <v>1.30934010340701</v>
      </c>
      <c r="H1070" s="70">
        <f t="shared" ca="1" si="376"/>
        <v>1.30934010340701</v>
      </c>
      <c r="I1070" s="14">
        <f t="shared" ca="1" si="377"/>
        <v>1</v>
      </c>
      <c r="J1070" s="13">
        <f t="shared" si="390"/>
        <v>2.69E-2</v>
      </c>
      <c r="K1070" s="29">
        <f t="shared" si="378"/>
        <v>46419</v>
      </c>
      <c r="L1070" s="2">
        <f t="shared" si="379"/>
        <v>11</v>
      </c>
      <c r="M1070" s="17">
        <f t="shared" si="380"/>
        <v>11</v>
      </c>
      <c r="N1070" s="12">
        <f t="shared" si="381"/>
        <v>1.0011593620000001</v>
      </c>
      <c r="O1070" s="12">
        <f t="shared" ca="1" si="382"/>
        <v>1.0011593620000001</v>
      </c>
      <c r="P1070" s="17">
        <f t="shared" si="383"/>
        <v>0</v>
      </c>
      <c r="Q1070" s="14">
        <f t="shared" ca="1" si="384"/>
        <v>1.159362</v>
      </c>
      <c r="R1070" s="20">
        <f t="shared" si="388"/>
        <v>0</v>
      </c>
      <c r="S1070" s="14">
        <f t="shared" si="385"/>
        <v>0</v>
      </c>
      <c r="T1070" s="4" t="str">
        <f t="shared" si="386"/>
        <v>A+J=</v>
      </c>
      <c r="U1070" s="29">
        <f t="shared" si="387"/>
        <v>46449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67">
        <f t="shared" si="391"/>
        <v>46437</v>
      </c>
      <c r="B1071" s="68" t="str">
        <f t="shared" ca="1" si="372"/>
        <v>n.d</v>
      </c>
      <c r="C1071" s="14">
        <f t="shared" si="373"/>
        <v>1000</v>
      </c>
      <c r="D1071" s="58">
        <f t="shared" si="389"/>
        <v>46434</v>
      </c>
      <c r="E1071" s="57">
        <f ca="1">IF(D1071&lt;$B$1,VLOOKUP(D1071,[1]DI!$A$4:$B$15000,2,FALSE),0)</f>
        <v>0</v>
      </c>
      <c r="F1071" s="14">
        <f t="shared" ca="1" si="374"/>
        <v>1</v>
      </c>
      <c r="G1071" s="70">
        <f t="shared" ca="1" si="375"/>
        <v>1.30934010340701</v>
      </c>
      <c r="H1071" s="70">
        <f t="shared" ca="1" si="376"/>
        <v>1.30934010340701</v>
      </c>
      <c r="I1071" s="14">
        <f t="shared" ca="1" si="377"/>
        <v>1</v>
      </c>
      <c r="J1071" s="13">
        <f t="shared" si="390"/>
        <v>2.69E-2</v>
      </c>
      <c r="K1071" s="29">
        <f t="shared" si="378"/>
        <v>46419</v>
      </c>
      <c r="L1071" s="2">
        <f t="shared" si="379"/>
        <v>12</v>
      </c>
      <c r="M1071" s="17">
        <f t="shared" si="380"/>
        <v>12</v>
      </c>
      <c r="N1071" s="12">
        <f t="shared" si="381"/>
        <v>1.0012648260000001</v>
      </c>
      <c r="O1071" s="12">
        <f t="shared" ca="1" si="382"/>
        <v>1.0012648260000001</v>
      </c>
      <c r="P1071" s="17">
        <f t="shared" si="383"/>
        <v>0</v>
      </c>
      <c r="Q1071" s="14">
        <f t="shared" ca="1" si="384"/>
        <v>1.264826</v>
      </c>
      <c r="R1071" s="20">
        <f t="shared" si="388"/>
        <v>0</v>
      </c>
      <c r="S1071" s="14">
        <f t="shared" si="385"/>
        <v>0</v>
      </c>
      <c r="T1071" s="4" t="str">
        <f t="shared" si="386"/>
        <v>A+J=</v>
      </c>
      <c r="U1071" s="29">
        <f t="shared" si="387"/>
        <v>46449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67">
        <f t="shared" si="391"/>
        <v>46440</v>
      </c>
      <c r="B1072" s="68" t="str">
        <f t="shared" ca="1" si="372"/>
        <v>n.d</v>
      </c>
      <c r="C1072" s="14">
        <f t="shared" si="373"/>
        <v>1000</v>
      </c>
      <c r="D1072" s="58">
        <f t="shared" si="389"/>
        <v>46435</v>
      </c>
      <c r="E1072" s="57">
        <f ca="1">IF(D1072&lt;$B$1,VLOOKUP(D1072,[1]DI!$A$4:$B$15000,2,FALSE),0)</f>
        <v>0</v>
      </c>
      <c r="F1072" s="14">
        <f t="shared" ca="1" si="374"/>
        <v>1</v>
      </c>
      <c r="G1072" s="70">
        <f t="shared" ca="1" si="375"/>
        <v>1.30934010340701</v>
      </c>
      <c r="H1072" s="70">
        <f t="shared" ca="1" si="376"/>
        <v>1.30934010340701</v>
      </c>
      <c r="I1072" s="14">
        <f t="shared" ca="1" si="377"/>
        <v>1</v>
      </c>
      <c r="J1072" s="13">
        <f t="shared" si="390"/>
        <v>2.69E-2</v>
      </c>
      <c r="K1072" s="29">
        <f t="shared" si="378"/>
        <v>46419</v>
      </c>
      <c r="L1072" s="2">
        <f t="shared" si="379"/>
        <v>13</v>
      </c>
      <c r="M1072" s="17">
        <f t="shared" si="380"/>
        <v>13</v>
      </c>
      <c r="N1072" s="12">
        <f t="shared" si="381"/>
        <v>1.0013703</v>
      </c>
      <c r="O1072" s="12">
        <f t="shared" ca="1" si="382"/>
        <v>1.0013703</v>
      </c>
      <c r="P1072" s="17">
        <f t="shared" si="383"/>
        <v>0</v>
      </c>
      <c r="Q1072" s="14">
        <f t="shared" ca="1" si="384"/>
        <v>1.3703000000000001</v>
      </c>
      <c r="R1072" s="20">
        <f t="shared" si="388"/>
        <v>0</v>
      </c>
      <c r="S1072" s="14">
        <f t="shared" si="385"/>
        <v>0</v>
      </c>
      <c r="T1072" s="4" t="str">
        <f t="shared" si="386"/>
        <v>A+J=</v>
      </c>
      <c r="U1072" s="29">
        <f t="shared" si="387"/>
        <v>46449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67">
        <f t="shared" si="391"/>
        <v>46441</v>
      </c>
      <c r="B1073" s="68" t="str">
        <f t="shared" ca="1" si="372"/>
        <v>n.d</v>
      </c>
      <c r="C1073" s="14">
        <f t="shared" si="373"/>
        <v>1000</v>
      </c>
      <c r="D1073" s="58">
        <f t="shared" si="389"/>
        <v>46436</v>
      </c>
      <c r="E1073" s="57">
        <f ca="1">IF(D1073&lt;$B$1,VLOOKUP(D1073,[1]DI!$A$4:$B$15000,2,FALSE),0)</f>
        <v>0</v>
      </c>
      <c r="F1073" s="14">
        <f t="shared" ca="1" si="374"/>
        <v>1</v>
      </c>
      <c r="G1073" s="70">
        <f t="shared" ca="1" si="375"/>
        <v>1.30934010340701</v>
      </c>
      <c r="H1073" s="70">
        <f t="shared" ca="1" si="376"/>
        <v>1.30934010340701</v>
      </c>
      <c r="I1073" s="14">
        <f t="shared" ca="1" si="377"/>
        <v>1</v>
      </c>
      <c r="J1073" s="13">
        <f t="shared" si="390"/>
        <v>2.69E-2</v>
      </c>
      <c r="K1073" s="29">
        <f t="shared" si="378"/>
        <v>46419</v>
      </c>
      <c r="L1073" s="2">
        <f t="shared" si="379"/>
        <v>14</v>
      </c>
      <c r="M1073" s="17">
        <f t="shared" si="380"/>
        <v>14</v>
      </c>
      <c r="N1073" s="12">
        <f t="shared" si="381"/>
        <v>1.001475785</v>
      </c>
      <c r="O1073" s="12">
        <f t="shared" ca="1" si="382"/>
        <v>1.001475785</v>
      </c>
      <c r="P1073" s="17">
        <f t="shared" si="383"/>
        <v>0</v>
      </c>
      <c r="Q1073" s="14">
        <f t="shared" ca="1" si="384"/>
        <v>1.4757849999999999</v>
      </c>
      <c r="R1073" s="20">
        <f t="shared" si="388"/>
        <v>0</v>
      </c>
      <c r="S1073" s="14">
        <f t="shared" si="385"/>
        <v>0</v>
      </c>
      <c r="T1073" s="4" t="str">
        <f t="shared" si="386"/>
        <v>A+J=</v>
      </c>
      <c r="U1073" s="29">
        <f t="shared" si="387"/>
        <v>46449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67">
        <f t="shared" si="391"/>
        <v>46442</v>
      </c>
      <c r="B1074" s="68" t="str">
        <f t="shared" ca="1" si="372"/>
        <v>n.d</v>
      </c>
      <c r="C1074" s="14">
        <f t="shared" si="373"/>
        <v>1000</v>
      </c>
      <c r="D1074" s="58">
        <f t="shared" si="389"/>
        <v>46437</v>
      </c>
      <c r="E1074" s="57">
        <f ca="1">IF(D1074&lt;$B$1,VLOOKUP(D1074,[1]DI!$A$4:$B$15000,2,FALSE),0)</f>
        <v>0</v>
      </c>
      <c r="F1074" s="14">
        <f t="shared" ca="1" si="374"/>
        <v>1</v>
      </c>
      <c r="G1074" s="70">
        <f t="shared" ca="1" si="375"/>
        <v>1.30934010340701</v>
      </c>
      <c r="H1074" s="70">
        <f t="shared" ca="1" si="376"/>
        <v>1.30934010340701</v>
      </c>
      <c r="I1074" s="14">
        <f t="shared" ca="1" si="377"/>
        <v>1</v>
      </c>
      <c r="J1074" s="13">
        <f t="shared" si="390"/>
        <v>2.69E-2</v>
      </c>
      <c r="K1074" s="29">
        <f t="shared" si="378"/>
        <v>46419</v>
      </c>
      <c r="L1074" s="2">
        <f t="shared" si="379"/>
        <v>15</v>
      </c>
      <c r="M1074" s="17">
        <f t="shared" si="380"/>
        <v>15</v>
      </c>
      <c r="N1074" s="12">
        <f t="shared" si="381"/>
        <v>1.0015812820000001</v>
      </c>
      <c r="O1074" s="12">
        <f t="shared" ca="1" si="382"/>
        <v>1.0015812820000001</v>
      </c>
      <c r="P1074" s="17">
        <f t="shared" si="383"/>
        <v>0</v>
      </c>
      <c r="Q1074" s="14">
        <f t="shared" ca="1" si="384"/>
        <v>1.5812820000000001</v>
      </c>
      <c r="R1074" s="20">
        <f t="shared" si="388"/>
        <v>0</v>
      </c>
      <c r="S1074" s="14">
        <f t="shared" si="385"/>
        <v>0</v>
      </c>
      <c r="T1074" s="4" t="str">
        <f t="shared" si="386"/>
        <v>A+J=</v>
      </c>
      <c r="U1074" s="29">
        <f t="shared" si="387"/>
        <v>46449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67">
        <f t="shared" si="391"/>
        <v>46443</v>
      </c>
      <c r="B1075" s="68" t="str">
        <f t="shared" ca="1" si="372"/>
        <v>n.d</v>
      </c>
      <c r="C1075" s="14">
        <f t="shared" si="373"/>
        <v>1000</v>
      </c>
      <c r="D1075" s="58">
        <f t="shared" si="389"/>
        <v>46440</v>
      </c>
      <c r="E1075" s="57">
        <f ca="1">IF(D1075&lt;$B$1,VLOOKUP(D1075,[1]DI!$A$4:$B$15000,2,FALSE),0)</f>
        <v>0</v>
      </c>
      <c r="F1075" s="14">
        <f t="shared" ca="1" si="374"/>
        <v>1</v>
      </c>
      <c r="G1075" s="70">
        <f t="shared" ca="1" si="375"/>
        <v>1.30934010340701</v>
      </c>
      <c r="H1075" s="70">
        <f t="shared" ca="1" si="376"/>
        <v>1.30934010340701</v>
      </c>
      <c r="I1075" s="14">
        <f t="shared" ca="1" si="377"/>
        <v>1</v>
      </c>
      <c r="J1075" s="13">
        <f t="shared" si="390"/>
        <v>2.69E-2</v>
      </c>
      <c r="K1075" s="29">
        <f t="shared" si="378"/>
        <v>46419</v>
      </c>
      <c r="L1075" s="2">
        <f t="shared" si="379"/>
        <v>16</v>
      </c>
      <c r="M1075" s="17">
        <f t="shared" si="380"/>
        <v>16</v>
      </c>
      <c r="N1075" s="12">
        <f t="shared" si="381"/>
        <v>1.0016867899999999</v>
      </c>
      <c r="O1075" s="12">
        <f t="shared" ca="1" si="382"/>
        <v>1.0016867899999999</v>
      </c>
      <c r="P1075" s="17">
        <f t="shared" si="383"/>
        <v>0</v>
      </c>
      <c r="Q1075" s="14">
        <f t="shared" ca="1" si="384"/>
        <v>1.6867899900000001</v>
      </c>
      <c r="R1075" s="20">
        <f t="shared" si="388"/>
        <v>0</v>
      </c>
      <c r="S1075" s="14">
        <f t="shared" si="385"/>
        <v>0</v>
      </c>
      <c r="T1075" s="4" t="str">
        <f t="shared" si="386"/>
        <v>A+J=</v>
      </c>
      <c r="U1075" s="29">
        <f t="shared" si="387"/>
        <v>46449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67">
        <f t="shared" si="391"/>
        <v>46444</v>
      </c>
      <c r="B1076" s="68" t="str">
        <f t="shared" ca="1" si="372"/>
        <v>n.d</v>
      </c>
      <c r="C1076" s="14">
        <f t="shared" si="373"/>
        <v>1000</v>
      </c>
      <c r="D1076" s="58">
        <f t="shared" si="389"/>
        <v>46441</v>
      </c>
      <c r="E1076" s="57">
        <f ca="1">IF(D1076&lt;$B$1,VLOOKUP(D1076,[1]DI!$A$4:$B$15000,2,FALSE),0)</f>
        <v>0</v>
      </c>
      <c r="F1076" s="14">
        <f t="shared" ca="1" si="374"/>
        <v>1</v>
      </c>
      <c r="G1076" s="70">
        <f t="shared" ca="1" si="375"/>
        <v>1.30934010340701</v>
      </c>
      <c r="H1076" s="70">
        <f t="shared" ca="1" si="376"/>
        <v>1.30934010340701</v>
      </c>
      <c r="I1076" s="14">
        <f t="shared" ca="1" si="377"/>
        <v>1</v>
      </c>
      <c r="J1076" s="13">
        <f t="shared" si="390"/>
        <v>2.69E-2</v>
      </c>
      <c r="K1076" s="29">
        <f t="shared" si="378"/>
        <v>46419</v>
      </c>
      <c r="L1076" s="2">
        <f t="shared" si="379"/>
        <v>17</v>
      </c>
      <c r="M1076" s="17">
        <f t="shared" si="380"/>
        <v>17</v>
      </c>
      <c r="N1076" s="12">
        <f t="shared" si="381"/>
        <v>1.001792308</v>
      </c>
      <c r="O1076" s="12">
        <f t="shared" ca="1" si="382"/>
        <v>1.001792308</v>
      </c>
      <c r="P1076" s="17">
        <f t="shared" si="383"/>
        <v>0</v>
      </c>
      <c r="Q1076" s="14">
        <f t="shared" ca="1" si="384"/>
        <v>1.7923079900000001</v>
      </c>
      <c r="R1076" s="20">
        <f t="shared" si="388"/>
        <v>0</v>
      </c>
      <c r="S1076" s="14">
        <f t="shared" si="385"/>
        <v>0</v>
      </c>
      <c r="T1076" s="4" t="str">
        <f t="shared" si="386"/>
        <v>A+J=</v>
      </c>
      <c r="U1076" s="29">
        <f t="shared" si="387"/>
        <v>46449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67">
        <f t="shared" si="391"/>
        <v>46447</v>
      </c>
      <c r="B1077" s="68" t="str">
        <f t="shared" ca="1" si="372"/>
        <v>n.d</v>
      </c>
      <c r="C1077" s="14">
        <f t="shared" si="373"/>
        <v>1000</v>
      </c>
      <c r="D1077" s="58">
        <f t="shared" si="389"/>
        <v>46442</v>
      </c>
      <c r="E1077" s="57">
        <f ca="1">IF(D1077&lt;$B$1,VLOOKUP(D1077,[1]DI!$A$4:$B$15000,2,FALSE),0)</f>
        <v>0</v>
      </c>
      <c r="F1077" s="14">
        <f t="shared" ca="1" si="374"/>
        <v>1</v>
      </c>
      <c r="G1077" s="70">
        <f t="shared" ca="1" si="375"/>
        <v>1.30934010340701</v>
      </c>
      <c r="H1077" s="70">
        <f t="shared" ca="1" si="376"/>
        <v>1.30934010340701</v>
      </c>
      <c r="I1077" s="14">
        <f t="shared" ca="1" si="377"/>
        <v>1</v>
      </c>
      <c r="J1077" s="13">
        <f t="shared" si="390"/>
        <v>2.69E-2</v>
      </c>
      <c r="K1077" s="29">
        <f t="shared" si="378"/>
        <v>46419</v>
      </c>
      <c r="L1077" s="2">
        <f t="shared" si="379"/>
        <v>18</v>
      </c>
      <c r="M1077" s="17">
        <f t="shared" si="380"/>
        <v>18</v>
      </c>
      <c r="N1077" s="12">
        <f t="shared" si="381"/>
        <v>1.0018978380000001</v>
      </c>
      <c r="O1077" s="12">
        <f t="shared" ca="1" si="382"/>
        <v>1.0018978380000001</v>
      </c>
      <c r="P1077" s="17">
        <f t="shared" si="383"/>
        <v>0</v>
      </c>
      <c r="Q1077" s="14">
        <f t="shared" ca="1" si="384"/>
        <v>1.8978379999999999</v>
      </c>
      <c r="R1077" s="20">
        <f t="shared" si="388"/>
        <v>0</v>
      </c>
      <c r="S1077" s="14">
        <f t="shared" si="385"/>
        <v>0</v>
      </c>
      <c r="T1077" s="4" t="str">
        <f t="shared" si="386"/>
        <v>A+J=</v>
      </c>
      <c r="U1077" s="29">
        <f t="shared" si="387"/>
        <v>46449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67">
        <f t="shared" si="391"/>
        <v>46448</v>
      </c>
      <c r="B1078" s="68" t="str">
        <f t="shared" ca="1" si="372"/>
        <v>n.d</v>
      </c>
      <c r="C1078" s="14">
        <f t="shared" si="373"/>
        <v>1000</v>
      </c>
      <c r="D1078" s="58">
        <f t="shared" si="389"/>
        <v>46443</v>
      </c>
      <c r="E1078" s="57">
        <f ca="1">IF(D1078&lt;$B$1,VLOOKUP(D1078,[1]DI!$A$4:$B$15000,2,FALSE),0)</f>
        <v>0</v>
      </c>
      <c r="F1078" s="14">
        <f t="shared" ca="1" si="374"/>
        <v>1</v>
      </c>
      <c r="G1078" s="70">
        <f t="shared" ca="1" si="375"/>
        <v>1.30934010340701</v>
      </c>
      <c r="H1078" s="70">
        <f t="shared" ca="1" si="376"/>
        <v>1.30934010340701</v>
      </c>
      <c r="I1078" s="14">
        <f t="shared" ca="1" si="377"/>
        <v>1</v>
      </c>
      <c r="J1078" s="13">
        <f t="shared" si="390"/>
        <v>2.69E-2</v>
      </c>
      <c r="K1078" s="29">
        <f t="shared" si="378"/>
        <v>46419</v>
      </c>
      <c r="L1078" s="2">
        <f t="shared" si="379"/>
        <v>19</v>
      </c>
      <c r="M1078" s="17">
        <f t="shared" si="380"/>
        <v>19</v>
      </c>
      <c r="N1078" s="12">
        <f t="shared" si="381"/>
        <v>1.002003379</v>
      </c>
      <c r="O1078" s="12">
        <f t="shared" ca="1" si="382"/>
        <v>1.002003379</v>
      </c>
      <c r="P1078" s="17">
        <f t="shared" si="383"/>
        <v>0</v>
      </c>
      <c r="Q1078" s="14">
        <f t="shared" ca="1" si="384"/>
        <v>2.0033789999999998</v>
      </c>
      <c r="R1078" s="20">
        <f t="shared" si="388"/>
        <v>0</v>
      </c>
      <c r="S1078" s="14">
        <f t="shared" si="385"/>
        <v>0</v>
      </c>
      <c r="T1078" s="4" t="str">
        <f t="shared" si="386"/>
        <v>A+J=</v>
      </c>
      <c r="U1078" s="29">
        <f t="shared" si="387"/>
        <v>46449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67">
        <f t="shared" si="391"/>
        <v>46449</v>
      </c>
      <c r="B1079" s="68" t="str">
        <f t="shared" ca="1" si="372"/>
        <v>n.d</v>
      </c>
      <c r="C1079" s="14">
        <f t="shared" si="373"/>
        <v>1000</v>
      </c>
      <c r="D1079" s="58">
        <f t="shared" si="389"/>
        <v>46444</v>
      </c>
      <c r="E1079" s="57">
        <f ca="1">IF(D1079&lt;$B$1,VLOOKUP(D1079,[1]DI!$A$4:$B$15000,2,FALSE),0)</f>
        <v>0</v>
      </c>
      <c r="F1079" s="14">
        <f t="shared" ca="1" si="374"/>
        <v>1</v>
      </c>
      <c r="G1079" s="70">
        <f t="shared" ca="1" si="375"/>
        <v>1.30934010340701</v>
      </c>
      <c r="H1079" s="70">
        <f t="shared" ca="1" si="376"/>
        <v>1.30934010340701</v>
      </c>
      <c r="I1079" s="14">
        <f t="shared" ca="1" si="377"/>
        <v>1</v>
      </c>
      <c r="J1079" s="13">
        <f t="shared" si="390"/>
        <v>2.69E-2</v>
      </c>
      <c r="K1079" s="29">
        <f t="shared" si="378"/>
        <v>46419</v>
      </c>
      <c r="L1079" s="2">
        <f t="shared" si="379"/>
        <v>20</v>
      </c>
      <c r="M1079" s="17">
        <f t="shared" si="380"/>
        <v>20</v>
      </c>
      <c r="N1079" s="12">
        <f t="shared" si="381"/>
        <v>1.002108931</v>
      </c>
      <c r="O1079" s="12">
        <f t="shared" ca="1" si="382"/>
        <v>1.002108931</v>
      </c>
      <c r="P1079" s="17">
        <f t="shared" si="383"/>
        <v>27</v>
      </c>
      <c r="Q1079" s="14">
        <f t="shared" ca="1" si="384"/>
        <v>2.1089309900000002</v>
      </c>
      <c r="R1079" s="20">
        <f t="shared" si="388"/>
        <v>0</v>
      </c>
      <c r="S1079" s="14">
        <f t="shared" si="385"/>
        <v>0</v>
      </c>
      <c r="T1079" s="4" t="str">
        <f t="shared" si="386"/>
        <v>A+J=</v>
      </c>
      <c r="U1079" s="29">
        <f t="shared" si="387"/>
        <v>46449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67">
        <f t="shared" si="391"/>
        <v>46450</v>
      </c>
      <c r="B1080" s="68" t="str">
        <f t="shared" ca="1" si="372"/>
        <v>n.d</v>
      </c>
      <c r="C1080" s="14">
        <f t="shared" si="373"/>
        <v>1000</v>
      </c>
      <c r="D1080" s="58">
        <f t="shared" si="389"/>
        <v>46447</v>
      </c>
      <c r="E1080" s="57">
        <f ca="1">IF(D1080&lt;$B$1,VLOOKUP(D1080,[1]DI!$A$4:$B$15000,2,FALSE),0)</f>
        <v>0</v>
      </c>
      <c r="F1080" s="14">
        <f t="shared" ca="1" si="374"/>
        <v>1</v>
      </c>
      <c r="G1080" s="70">
        <f t="shared" ca="1" si="375"/>
        <v>1.30934010340701</v>
      </c>
      <c r="H1080" s="70">
        <f t="shared" ca="1" si="376"/>
        <v>1.30934010340701</v>
      </c>
      <c r="I1080" s="14">
        <f t="shared" ca="1" si="377"/>
        <v>1</v>
      </c>
      <c r="J1080" s="13">
        <f t="shared" si="390"/>
        <v>2.69E-2</v>
      </c>
      <c r="K1080" s="29">
        <f t="shared" si="378"/>
        <v>46449</v>
      </c>
      <c r="L1080" s="2">
        <f t="shared" si="379"/>
        <v>1</v>
      </c>
      <c r="M1080" s="17">
        <f t="shared" si="380"/>
        <v>1</v>
      </c>
      <c r="N1080" s="12">
        <f t="shared" si="381"/>
        <v>1.000105341</v>
      </c>
      <c r="O1080" s="12">
        <f t="shared" ca="1" si="382"/>
        <v>1.000105341</v>
      </c>
      <c r="P1080" s="17">
        <f t="shared" si="383"/>
        <v>0</v>
      </c>
      <c r="Q1080" s="14">
        <f t="shared" ca="1" si="384"/>
        <v>0.105341</v>
      </c>
      <c r="R1080" s="20">
        <f t="shared" si="388"/>
        <v>0</v>
      </c>
      <c r="S1080" s="14">
        <f t="shared" si="385"/>
        <v>0</v>
      </c>
      <c r="T1080" s="4" t="str">
        <f t="shared" si="386"/>
        <v>A+J=</v>
      </c>
      <c r="U1080" s="29">
        <f t="shared" si="387"/>
        <v>46476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67">
        <f t="shared" si="391"/>
        <v>46451</v>
      </c>
      <c r="B1081" s="68" t="str">
        <f t="shared" ca="1" si="372"/>
        <v>n.d</v>
      </c>
      <c r="C1081" s="14">
        <f t="shared" si="373"/>
        <v>1000</v>
      </c>
      <c r="D1081" s="58">
        <f t="shared" si="389"/>
        <v>46448</v>
      </c>
      <c r="E1081" s="57">
        <f ca="1">IF(D1081&lt;$B$1,VLOOKUP(D1081,[1]DI!$A$4:$B$15000,2,FALSE),0)</f>
        <v>0</v>
      </c>
      <c r="F1081" s="14">
        <f t="shared" ca="1" si="374"/>
        <v>1</v>
      </c>
      <c r="G1081" s="70">
        <f t="shared" ca="1" si="375"/>
        <v>1.30934010340701</v>
      </c>
      <c r="H1081" s="70">
        <f t="shared" ca="1" si="376"/>
        <v>1.30934010340701</v>
      </c>
      <c r="I1081" s="14">
        <f t="shared" ca="1" si="377"/>
        <v>1</v>
      </c>
      <c r="J1081" s="13">
        <f t="shared" si="390"/>
        <v>2.69E-2</v>
      </c>
      <c r="K1081" s="29">
        <f t="shared" si="378"/>
        <v>46449</v>
      </c>
      <c r="L1081" s="2">
        <f t="shared" si="379"/>
        <v>2</v>
      </c>
      <c r="M1081" s="17">
        <f t="shared" si="380"/>
        <v>2</v>
      </c>
      <c r="N1081" s="12">
        <f t="shared" si="381"/>
        <v>1.0002106930000001</v>
      </c>
      <c r="O1081" s="12">
        <f t="shared" ca="1" si="382"/>
        <v>1.0002106930000001</v>
      </c>
      <c r="P1081" s="17">
        <f t="shared" si="383"/>
        <v>0</v>
      </c>
      <c r="Q1081" s="14">
        <f t="shared" ca="1" si="384"/>
        <v>0.21069299999999999</v>
      </c>
      <c r="R1081" s="20">
        <f t="shared" si="388"/>
        <v>0</v>
      </c>
      <c r="S1081" s="14">
        <f t="shared" si="385"/>
        <v>0</v>
      </c>
      <c r="T1081" s="4" t="str">
        <f t="shared" si="386"/>
        <v>A+J=</v>
      </c>
      <c r="U1081" s="29">
        <f t="shared" si="387"/>
        <v>46476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67">
        <f t="shared" si="391"/>
        <v>46454</v>
      </c>
      <c r="B1082" s="68" t="str">
        <f t="shared" ca="1" si="372"/>
        <v>n.d</v>
      </c>
      <c r="C1082" s="14">
        <f t="shared" si="373"/>
        <v>1000</v>
      </c>
      <c r="D1082" s="58">
        <f t="shared" si="389"/>
        <v>46449</v>
      </c>
      <c r="E1082" s="57">
        <f ca="1">IF(D1082&lt;$B$1,VLOOKUP(D1082,[1]DI!$A$4:$B$15000,2,FALSE),0)</f>
        <v>0</v>
      </c>
      <c r="F1082" s="14">
        <f t="shared" ca="1" si="374"/>
        <v>1</v>
      </c>
      <c r="G1082" s="70">
        <f t="shared" ca="1" si="375"/>
        <v>1.30934010340701</v>
      </c>
      <c r="H1082" s="70">
        <f t="shared" ca="1" si="376"/>
        <v>1.30934010340701</v>
      </c>
      <c r="I1082" s="14">
        <f t="shared" ca="1" si="377"/>
        <v>1</v>
      </c>
      <c r="J1082" s="13">
        <f t="shared" si="390"/>
        <v>2.69E-2</v>
      </c>
      <c r="K1082" s="29">
        <f t="shared" si="378"/>
        <v>46449</v>
      </c>
      <c r="L1082" s="2">
        <f t="shared" si="379"/>
        <v>3</v>
      </c>
      <c r="M1082" s="17">
        <f t="shared" si="380"/>
        <v>3</v>
      </c>
      <c r="N1082" s="12">
        <f t="shared" si="381"/>
        <v>1.000316057</v>
      </c>
      <c r="O1082" s="12">
        <f t="shared" ca="1" si="382"/>
        <v>1.000316057</v>
      </c>
      <c r="P1082" s="17">
        <f t="shared" si="383"/>
        <v>0</v>
      </c>
      <c r="Q1082" s="14">
        <f t="shared" ca="1" si="384"/>
        <v>0.31605699999999998</v>
      </c>
      <c r="R1082" s="20">
        <f t="shared" si="388"/>
        <v>0</v>
      </c>
      <c r="S1082" s="14">
        <f t="shared" si="385"/>
        <v>0</v>
      </c>
      <c r="T1082" s="4" t="str">
        <f t="shared" si="386"/>
        <v>A+J=</v>
      </c>
      <c r="U1082" s="29">
        <f t="shared" si="387"/>
        <v>46476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67">
        <f t="shared" si="391"/>
        <v>46455</v>
      </c>
      <c r="B1083" s="68" t="str">
        <f t="shared" ca="1" si="372"/>
        <v>n.d</v>
      </c>
      <c r="C1083" s="14">
        <f t="shared" si="373"/>
        <v>1000</v>
      </c>
      <c r="D1083" s="58">
        <f t="shared" si="389"/>
        <v>46450</v>
      </c>
      <c r="E1083" s="57">
        <f ca="1">IF(D1083&lt;$B$1,VLOOKUP(D1083,[1]DI!$A$4:$B$15000,2,FALSE),0)</f>
        <v>0</v>
      </c>
      <c r="F1083" s="14">
        <f t="shared" ca="1" si="374"/>
        <v>1</v>
      </c>
      <c r="G1083" s="70">
        <f t="shared" ca="1" si="375"/>
        <v>1.30934010340701</v>
      </c>
      <c r="H1083" s="70">
        <f t="shared" ca="1" si="376"/>
        <v>1.30934010340701</v>
      </c>
      <c r="I1083" s="14">
        <f t="shared" ca="1" si="377"/>
        <v>1</v>
      </c>
      <c r="J1083" s="13">
        <f t="shared" si="390"/>
        <v>2.69E-2</v>
      </c>
      <c r="K1083" s="29">
        <f t="shared" si="378"/>
        <v>46449</v>
      </c>
      <c r="L1083" s="2">
        <f t="shared" si="379"/>
        <v>4</v>
      </c>
      <c r="M1083" s="17">
        <f t="shared" si="380"/>
        <v>4</v>
      </c>
      <c r="N1083" s="12">
        <f t="shared" si="381"/>
        <v>1.0004214309999999</v>
      </c>
      <c r="O1083" s="12">
        <f t="shared" ca="1" si="382"/>
        <v>1.0004214309999999</v>
      </c>
      <c r="P1083" s="17">
        <f t="shared" si="383"/>
        <v>0</v>
      </c>
      <c r="Q1083" s="14">
        <f t="shared" ca="1" si="384"/>
        <v>0.42143099000000001</v>
      </c>
      <c r="R1083" s="20">
        <f t="shared" si="388"/>
        <v>0</v>
      </c>
      <c r="S1083" s="14">
        <f t="shared" si="385"/>
        <v>0</v>
      </c>
      <c r="T1083" s="4" t="str">
        <f t="shared" si="386"/>
        <v>A+J=</v>
      </c>
      <c r="U1083" s="29">
        <f t="shared" si="387"/>
        <v>46476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67">
        <f t="shared" si="391"/>
        <v>46456</v>
      </c>
      <c r="B1084" s="68" t="str">
        <f t="shared" ca="1" si="372"/>
        <v>n.d</v>
      </c>
      <c r="C1084" s="14">
        <f t="shared" si="373"/>
        <v>1000</v>
      </c>
      <c r="D1084" s="58">
        <f t="shared" si="389"/>
        <v>46451</v>
      </c>
      <c r="E1084" s="57">
        <f ca="1">IF(D1084&lt;$B$1,VLOOKUP(D1084,[1]DI!$A$4:$B$15000,2,FALSE),0)</f>
        <v>0</v>
      </c>
      <c r="F1084" s="14">
        <f t="shared" ca="1" si="374"/>
        <v>1</v>
      </c>
      <c r="G1084" s="70">
        <f t="shared" ca="1" si="375"/>
        <v>1.30934010340701</v>
      </c>
      <c r="H1084" s="70">
        <f t="shared" ca="1" si="376"/>
        <v>1.30934010340701</v>
      </c>
      <c r="I1084" s="14">
        <f t="shared" ca="1" si="377"/>
        <v>1</v>
      </c>
      <c r="J1084" s="13">
        <f t="shared" si="390"/>
        <v>2.69E-2</v>
      </c>
      <c r="K1084" s="29">
        <f t="shared" si="378"/>
        <v>46449</v>
      </c>
      <c r="L1084" s="2">
        <f t="shared" si="379"/>
        <v>5</v>
      </c>
      <c r="M1084" s="17">
        <f t="shared" si="380"/>
        <v>5</v>
      </c>
      <c r="N1084" s="12">
        <f t="shared" si="381"/>
        <v>1.000526816</v>
      </c>
      <c r="O1084" s="12">
        <f t="shared" ca="1" si="382"/>
        <v>1.000526816</v>
      </c>
      <c r="P1084" s="17">
        <f t="shared" si="383"/>
        <v>0</v>
      </c>
      <c r="Q1084" s="14">
        <f t="shared" ca="1" si="384"/>
        <v>0.52681599999999995</v>
      </c>
      <c r="R1084" s="20">
        <f t="shared" si="388"/>
        <v>0</v>
      </c>
      <c r="S1084" s="14">
        <f t="shared" si="385"/>
        <v>0</v>
      </c>
      <c r="T1084" s="4" t="str">
        <f t="shared" si="386"/>
        <v>A+J=</v>
      </c>
      <c r="U1084" s="29">
        <f t="shared" si="387"/>
        <v>46476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67">
        <f t="shared" si="391"/>
        <v>46457</v>
      </c>
      <c r="B1085" s="68" t="str">
        <f t="shared" ca="1" si="372"/>
        <v>n.d</v>
      </c>
      <c r="C1085" s="14">
        <f t="shared" si="373"/>
        <v>1000</v>
      </c>
      <c r="D1085" s="58">
        <f t="shared" si="389"/>
        <v>46454</v>
      </c>
      <c r="E1085" s="57">
        <f ca="1">IF(D1085&lt;$B$1,VLOOKUP(D1085,[1]DI!$A$4:$B$15000,2,FALSE),0)</f>
        <v>0</v>
      </c>
      <c r="F1085" s="14">
        <f t="shared" ca="1" si="374"/>
        <v>1</v>
      </c>
      <c r="G1085" s="70">
        <f t="shared" ca="1" si="375"/>
        <v>1.30934010340701</v>
      </c>
      <c r="H1085" s="70">
        <f t="shared" ca="1" si="376"/>
        <v>1.30934010340701</v>
      </c>
      <c r="I1085" s="14">
        <f t="shared" ca="1" si="377"/>
        <v>1</v>
      </c>
      <c r="J1085" s="13">
        <f t="shared" si="390"/>
        <v>2.69E-2</v>
      </c>
      <c r="K1085" s="29">
        <f t="shared" si="378"/>
        <v>46449</v>
      </c>
      <c r="L1085" s="2">
        <f t="shared" si="379"/>
        <v>6</v>
      </c>
      <c r="M1085" s="17">
        <f t="shared" si="380"/>
        <v>6</v>
      </c>
      <c r="N1085" s="12">
        <f t="shared" si="381"/>
        <v>1.000632213</v>
      </c>
      <c r="O1085" s="12">
        <f t="shared" ca="1" si="382"/>
        <v>1.000632213</v>
      </c>
      <c r="P1085" s="17">
        <f t="shared" si="383"/>
        <v>0</v>
      </c>
      <c r="Q1085" s="14">
        <f t="shared" ca="1" si="384"/>
        <v>0.63221300000000002</v>
      </c>
      <c r="R1085" s="20">
        <f t="shared" si="388"/>
        <v>0</v>
      </c>
      <c r="S1085" s="14">
        <f t="shared" si="385"/>
        <v>0</v>
      </c>
      <c r="T1085" s="4" t="str">
        <f t="shared" si="386"/>
        <v>A+J=</v>
      </c>
      <c r="U1085" s="29">
        <f t="shared" si="387"/>
        <v>46476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67">
        <f t="shared" si="391"/>
        <v>46458</v>
      </c>
      <c r="B1086" s="68" t="str">
        <f t="shared" ca="1" si="372"/>
        <v>n.d</v>
      </c>
      <c r="C1086" s="14">
        <f t="shared" si="373"/>
        <v>1000</v>
      </c>
      <c r="D1086" s="58">
        <f t="shared" si="389"/>
        <v>46455</v>
      </c>
      <c r="E1086" s="57">
        <f ca="1">IF(D1086&lt;$B$1,VLOOKUP(D1086,[1]DI!$A$4:$B$15000,2,FALSE),0)</f>
        <v>0</v>
      </c>
      <c r="F1086" s="14">
        <f t="shared" ca="1" si="374"/>
        <v>1</v>
      </c>
      <c r="G1086" s="70">
        <f t="shared" ca="1" si="375"/>
        <v>1.30934010340701</v>
      </c>
      <c r="H1086" s="70">
        <f t="shared" ca="1" si="376"/>
        <v>1.30934010340701</v>
      </c>
      <c r="I1086" s="14">
        <f t="shared" ca="1" si="377"/>
        <v>1</v>
      </c>
      <c r="J1086" s="13">
        <f t="shared" si="390"/>
        <v>2.69E-2</v>
      </c>
      <c r="K1086" s="29">
        <f t="shared" si="378"/>
        <v>46449</v>
      </c>
      <c r="L1086" s="2">
        <f t="shared" si="379"/>
        <v>7</v>
      </c>
      <c r="M1086" s="17">
        <f t="shared" si="380"/>
        <v>7</v>
      </c>
      <c r="N1086" s="12">
        <f t="shared" si="381"/>
        <v>1.0007376210000001</v>
      </c>
      <c r="O1086" s="12">
        <f t="shared" ca="1" si="382"/>
        <v>1.0007376210000001</v>
      </c>
      <c r="P1086" s="17">
        <f t="shared" si="383"/>
        <v>0</v>
      </c>
      <c r="Q1086" s="14">
        <f t="shared" ca="1" si="384"/>
        <v>0.73762099999999997</v>
      </c>
      <c r="R1086" s="20">
        <f t="shared" si="388"/>
        <v>0</v>
      </c>
      <c r="S1086" s="14">
        <f t="shared" si="385"/>
        <v>0</v>
      </c>
      <c r="T1086" s="4" t="str">
        <f t="shared" si="386"/>
        <v>A+J=</v>
      </c>
      <c r="U1086" s="29">
        <f t="shared" si="387"/>
        <v>46476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67">
        <f t="shared" si="391"/>
        <v>46461</v>
      </c>
      <c r="B1087" s="68" t="str">
        <f t="shared" ca="1" si="372"/>
        <v>n.d</v>
      </c>
      <c r="C1087" s="14">
        <f t="shared" si="373"/>
        <v>1000</v>
      </c>
      <c r="D1087" s="58">
        <f t="shared" si="389"/>
        <v>46456</v>
      </c>
      <c r="E1087" s="57">
        <f ca="1">IF(D1087&lt;$B$1,VLOOKUP(D1087,[1]DI!$A$4:$B$15000,2,FALSE),0)</f>
        <v>0</v>
      </c>
      <c r="F1087" s="14">
        <f t="shared" ca="1" si="374"/>
        <v>1</v>
      </c>
      <c r="G1087" s="70">
        <f t="shared" ca="1" si="375"/>
        <v>1.30934010340701</v>
      </c>
      <c r="H1087" s="70">
        <f t="shared" ca="1" si="376"/>
        <v>1.30934010340701</v>
      </c>
      <c r="I1087" s="14">
        <f t="shared" ca="1" si="377"/>
        <v>1</v>
      </c>
      <c r="J1087" s="13">
        <f t="shared" si="390"/>
        <v>2.69E-2</v>
      </c>
      <c r="K1087" s="29">
        <f t="shared" si="378"/>
        <v>46449</v>
      </c>
      <c r="L1087" s="2">
        <f t="shared" si="379"/>
        <v>8</v>
      </c>
      <c r="M1087" s="17">
        <f t="shared" si="380"/>
        <v>8</v>
      </c>
      <c r="N1087" s="12">
        <f t="shared" si="381"/>
        <v>1.000843039</v>
      </c>
      <c r="O1087" s="12">
        <f t="shared" ca="1" si="382"/>
        <v>1.000843039</v>
      </c>
      <c r="P1087" s="17">
        <f t="shared" si="383"/>
        <v>0</v>
      </c>
      <c r="Q1087" s="14">
        <f t="shared" ca="1" si="384"/>
        <v>0.84303899999999998</v>
      </c>
      <c r="R1087" s="20">
        <f t="shared" si="388"/>
        <v>0</v>
      </c>
      <c r="S1087" s="14">
        <f t="shared" si="385"/>
        <v>0</v>
      </c>
      <c r="T1087" s="4" t="str">
        <f t="shared" si="386"/>
        <v>A+J=</v>
      </c>
      <c r="U1087" s="29">
        <f t="shared" si="387"/>
        <v>46476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67">
        <f t="shared" si="391"/>
        <v>46462</v>
      </c>
      <c r="B1088" s="68" t="str">
        <f t="shared" ca="1" si="372"/>
        <v>n.d</v>
      </c>
      <c r="C1088" s="14">
        <f t="shared" si="373"/>
        <v>1000</v>
      </c>
      <c r="D1088" s="58">
        <f t="shared" si="389"/>
        <v>46457</v>
      </c>
      <c r="E1088" s="57">
        <f ca="1">IF(D1088&lt;$B$1,VLOOKUP(D1088,[1]DI!$A$4:$B$15000,2,FALSE),0)</f>
        <v>0</v>
      </c>
      <c r="F1088" s="14">
        <f t="shared" ca="1" si="374"/>
        <v>1</v>
      </c>
      <c r="G1088" s="70">
        <f t="shared" ca="1" si="375"/>
        <v>1.30934010340701</v>
      </c>
      <c r="H1088" s="70">
        <f t="shared" ca="1" si="376"/>
        <v>1.30934010340701</v>
      </c>
      <c r="I1088" s="14">
        <f t="shared" ca="1" si="377"/>
        <v>1</v>
      </c>
      <c r="J1088" s="13">
        <f t="shared" si="390"/>
        <v>2.69E-2</v>
      </c>
      <c r="K1088" s="29">
        <f t="shared" si="378"/>
        <v>46449</v>
      </c>
      <c r="L1088" s="2">
        <f t="shared" si="379"/>
        <v>9</v>
      </c>
      <c r="M1088" s="17">
        <f t="shared" si="380"/>
        <v>9</v>
      </c>
      <c r="N1088" s="12">
        <f t="shared" si="381"/>
        <v>1.0009484689999999</v>
      </c>
      <c r="O1088" s="12">
        <f t="shared" ca="1" si="382"/>
        <v>1.0009484689999999</v>
      </c>
      <c r="P1088" s="17">
        <f t="shared" si="383"/>
        <v>0</v>
      </c>
      <c r="Q1088" s="14">
        <f t="shared" ca="1" si="384"/>
        <v>0.94846898999999996</v>
      </c>
      <c r="R1088" s="20">
        <f t="shared" si="388"/>
        <v>0</v>
      </c>
      <c r="S1088" s="14">
        <f t="shared" si="385"/>
        <v>0</v>
      </c>
      <c r="T1088" s="4" t="str">
        <f t="shared" si="386"/>
        <v>A+J=</v>
      </c>
      <c r="U1088" s="29">
        <f t="shared" si="387"/>
        <v>46476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67">
        <f t="shared" si="391"/>
        <v>46463</v>
      </c>
      <c r="B1089" s="68" t="str">
        <f t="shared" ca="1" si="372"/>
        <v>n.d</v>
      </c>
      <c r="C1089" s="14">
        <f t="shared" si="373"/>
        <v>1000</v>
      </c>
      <c r="D1089" s="58">
        <f t="shared" si="389"/>
        <v>46458</v>
      </c>
      <c r="E1089" s="57">
        <f ca="1">IF(D1089&lt;$B$1,VLOOKUP(D1089,[1]DI!$A$4:$B$15000,2,FALSE),0)</f>
        <v>0</v>
      </c>
      <c r="F1089" s="14">
        <f t="shared" ca="1" si="374"/>
        <v>1</v>
      </c>
      <c r="G1089" s="70">
        <f t="shared" ca="1" si="375"/>
        <v>1.30934010340701</v>
      </c>
      <c r="H1089" s="70">
        <f t="shared" ca="1" si="376"/>
        <v>1.30934010340701</v>
      </c>
      <c r="I1089" s="14">
        <f t="shared" ca="1" si="377"/>
        <v>1</v>
      </c>
      <c r="J1089" s="13">
        <f t="shared" si="390"/>
        <v>2.69E-2</v>
      </c>
      <c r="K1089" s="29">
        <f t="shared" si="378"/>
        <v>46449</v>
      </c>
      <c r="L1089" s="2">
        <f t="shared" si="379"/>
        <v>10</v>
      </c>
      <c r="M1089" s="17">
        <f t="shared" si="380"/>
        <v>10</v>
      </c>
      <c r="N1089" s="12">
        <f t="shared" si="381"/>
        <v>1.00105391</v>
      </c>
      <c r="O1089" s="12">
        <f t="shared" ca="1" si="382"/>
        <v>1.00105391</v>
      </c>
      <c r="P1089" s="17">
        <f t="shared" si="383"/>
        <v>0</v>
      </c>
      <c r="Q1089" s="14">
        <f t="shared" ca="1" si="384"/>
        <v>1.05390999</v>
      </c>
      <c r="R1089" s="20">
        <f t="shared" si="388"/>
        <v>0</v>
      </c>
      <c r="S1089" s="14">
        <f t="shared" si="385"/>
        <v>0</v>
      </c>
      <c r="T1089" s="4" t="str">
        <f t="shared" si="386"/>
        <v>A+J=</v>
      </c>
      <c r="U1089" s="29">
        <f t="shared" si="387"/>
        <v>46476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67">
        <f t="shared" si="391"/>
        <v>46464</v>
      </c>
      <c r="B1090" s="68" t="str">
        <f t="shared" ca="1" si="372"/>
        <v>n.d</v>
      </c>
      <c r="C1090" s="14">
        <f t="shared" si="373"/>
        <v>1000</v>
      </c>
      <c r="D1090" s="58">
        <f t="shared" si="389"/>
        <v>46461</v>
      </c>
      <c r="E1090" s="57">
        <f ca="1">IF(D1090&lt;$B$1,VLOOKUP(D1090,[1]DI!$A$4:$B$15000,2,FALSE),0)</f>
        <v>0</v>
      </c>
      <c r="F1090" s="14">
        <f t="shared" ca="1" si="374"/>
        <v>1</v>
      </c>
      <c r="G1090" s="70">
        <f t="shared" ca="1" si="375"/>
        <v>1.30934010340701</v>
      </c>
      <c r="H1090" s="70">
        <f t="shared" ca="1" si="376"/>
        <v>1.30934010340701</v>
      </c>
      <c r="I1090" s="14">
        <f t="shared" ca="1" si="377"/>
        <v>1</v>
      </c>
      <c r="J1090" s="13">
        <f t="shared" si="390"/>
        <v>2.69E-2</v>
      </c>
      <c r="K1090" s="29">
        <f t="shared" si="378"/>
        <v>46449</v>
      </c>
      <c r="L1090" s="2">
        <f t="shared" si="379"/>
        <v>11</v>
      </c>
      <c r="M1090" s="17">
        <f t="shared" si="380"/>
        <v>11</v>
      </c>
      <c r="N1090" s="12">
        <f t="shared" si="381"/>
        <v>1.0011593620000001</v>
      </c>
      <c r="O1090" s="12">
        <f t="shared" ca="1" si="382"/>
        <v>1.0011593620000001</v>
      </c>
      <c r="P1090" s="17">
        <f t="shared" si="383"/>
        <v>0</v>
      </c>
      <c r="Q1090" s="14">
        <f t="shared" ca="1" si="384"/>
        <v>1.159362</v>
      </c>
      <c r="R1090" s="20">
        <f t="shared" si="388"/>
        <v>0</v>
      </c>
      <c r="S1090" s="14">
        <f t="shared" si="385"/>
        <v>0</v>
      </c>
      <c r="T1090" s="4" t="str">
        <f t="shared" si="386"/>
        <v>A+J=</v>
      </c>
      <c r="U1090" s="29">
        <f t="shared" si="387"/>
        <v>46476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67">
        <f t="shared" si="391"/>
        <v>46465</v>
      </c>
      <c r="B1091" s="68" t="str">
        <f t="shared" ca="1" si="372"/>
        <v>n.d</v>
      </c>
      <c r="C1091" s="14">
        <f t="shared" si="373"/>
        <v>1000</v>
      </c>
      <c r="D1091" s="58">
        <f t="shared" si="389"/>
        <v>46462</v>
      </c>
      <c r="E1091" s="57">
        <f ca="1">IF(D1091&lt;$B$1,VLOOKUP(D1091,[1]DI!$A$4:$B$15000,2,FALSE),0)</f>
        <v>0</v>
      </c>
      <c r="F1091" s="14">
        <f t="shared" ca="1" si="374"/>
        <v>1</v>
      </c>
      <c r="G1091" s="70">
        <f t="shared" ca="1" si="375"/>
        <v>1.30934010340701</v>
      </c>
      <c r="H1091" s="70">
        <f t="shared" ca="1" si="376"/>
        <v>1.30934010340701</v>
      </c>
      <c r="I1091" s="14">
        <f t="shared" ca="1" si="377"/>
        <v>1</v>
      </c>
      <c r="J1091" s="13">
        <f t="shared" si="390"/>
        <v>2.69E-2</v>
      </c>
      <c r="K1091" s="29">
        <f t="shared" si="378"/>
        <v>46449</v>
      </c>
      <c r="L1091" s="2">
        <f t="shared" si="379"/>
        <v>12</v>
      </c>
      <c r="M1091" s="17">
        <f t="shared" si="380"/>
        <v>12</v>
      </c>
      <c r="N1091" s="12">
        <f t="shared" si="381"/>
        <v>1.0012648260000001</v>
      </c>
      <c r="O1091" s="12">
        <f t="shared" ca="1" si="382"/>
        <v>1.0012648260000001</v>
      </c>
      <c r="P1091" s="17">
        <f t="shared" si="383"/>
        <v>0</v>
      </c>
      <c r="Q1091" s="14">
        <f t="shared" ca="1" si="384"/>
        <v>1.264826</v>
      </c>
      <c r="R1091" s="20">
        <f t="shared" si="388"/>
        <v>0</v>
      </c>
      <c r="S1091" s="14">
        <f t="shared" si="385"/>
        <v>0</v>
      </c>
      <c r="T1091" s="4" t="str">
        <f t="shared" si="386"/>
        <v>A+J=</v>
      </c>
      <c r="U1091" s="29">
        <f t="shared" si="387"/>
        <v>46476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67">
        <f t="shared" si="391"/>
        <v>46468</v>
      </c>
      <c r="B1092" s="68" t="str">
        <f t="shared" ca="1" si="372"/>
        <v>n.d</v>
      </c>
      <c r="C1092" s="14">
        <f t="shared" si="373"/>
        <v>1000</v>
      </c>
      <c r="D1092" s="58">
        <f t="shared" si="389"/>
        <v>46463</v>
      </c>
      <c r="E1092" s="57">
        <f ca="1">IF(D1092&lt;$B$1,VLOOKUP(D1092,[1]DI!$A$4:$B$15000,2,FALSE),0)</f>
        <v>0</v>
      </c>
      <c r="F1092" s="14">
        <f t="shared" ca="1" si="374"/>
        <v>1</v>
      </c>
      <c r="G1092" s="70">
        <f t="shared" ca="1" si="375"/>
        <v>1.30934010340701</v>
      </c>
      <c r="H1092" s="70">
        <f t="shared" ca="1" si="376"/>
        <v>1.30934010340701</v>
      </c>
      <c r="I1092" s="14">
        <f t="shared" ca="1" si="377"/>
        <v>1</v>
      </c>
      <c r="J1092" s="13">
        <f t="shared" si="390"/>
        <v>2.69E-2</v>
      </c>
      <c r="K1092" s="29">
        <f t="shared" si="378"/>
        <v>46449</v>
      </c>
      <c r="L1092" s="2">
        <f t="shared" si="379"/>
        <v>13</v>
      </c>
      <c r="M1092" s="17">
        <f t="shared" si="380"/>
        <v>13</v>
      </c>
      <c r="N1092" s="12">
        <f t="shared" si="381"/>
        <v>1.0013703</v>
      </c>
      <c r="O1092" s="12">
        <f t="shared" ca="1" si="382"/>
        <v>1.0013703</v>
      </c>
      <c r="P1092" s="17">
        <f t="shared" si="383"/>
        <v>0</v>
      </c>
      <c r="Q1092" s="14">
        <f t="shared" ca="1" si="384"/>
        <v>1.3703000000000001</v>
      </c>
      <c r="R1092" s="20">
        <f t="shared" si="388"/>
        <v>0</v>
      </c>
      <c r="S1092" s="14">
        <f t="shared" si="385"/>
        <v>0</v>
      </c>
      <c r="T1092" s="4" t="str">
        <f t="shared" si="386"/>
        <v>A+J=</v>
      </c>
      <c r="U1092" s="29">
        <f t="shared" si="387"/>
        <v>46476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67">
        <f t="shared" si="391"/>
        <v>46469</v>
      </c>
      <c r="B1093" s="68" t="str">
        <f t="shared" ca="1" si="372"/>
        <v>n.d</v>
      </c>
      <c r="C1093" s="14">
        <f t="shared" si="373"/>
        <v>1000</v>
      </c>
      <c r="D1093" s="58">
        <f t="shared" si="389"/>
        <v>46464</v>
      </c>
      <c r="E1093" s="57">
        <f ca="1">IF(D1093&lt;$B$1,VLOOKUP(D1093,[1]DI!$A$4:$B$15000,2,FALSE),0)</f>
        <v>0</v>
      </c>
      <c r="F1093" s="14">
        <f t="shared" ca="1" si="374"/>
        <v>1</v>
      </c>
      <c r="G1093" s="70">
        <f t="shared" ca="1" si="375"/>
        <v>1.30934010340701</v>
      </c>
      <c r="H1093" s="70">
        <f t="shared" ca="1" si="376"/>
        <v>1.30934010340701</v>
      </c>
      <c r="I1093" s="14">
        <f t="shared" ca="1" si="377"/>
        <v>1</v>
      </c>
      <c r="J1093" s="13">
        <f t="shared" si="390"/>
        <v>2.69E-2</v>
      </c>
      <c r="K1093" s="29">
        <f t="shared" si="378"/>
        <v>46449</v>
      </c>
      <c r="L1093" s="2">
        <f t="shared" si="379"/>
        <v>14</v>
      </c>
      <c r="M1093" s="17">
        <f t="shared" si="380"/>
        <v>14</v>
      </c>
      <c r="N1093" s="12">
        <f t="shared" si="381"/>
        <v>1.001475785</v>
      </c>
      <c r="O1093" s="12">
        <f t="shared" ca="1" si="382"/>
        <v>1.001475785</v>
      </c>
      <c r="P1093" s="17">
        <f t="shared" si="383"/>
        <v>0</v>
      </c>
      <c r="Q1093" s="14">
        <f t="shared" ca="1" si="384"/>
        <v>1.4757849999999999</v>
      </c>
      <c r="R1093" s="20">
        <f t="shared" si="388"/>
        <v>0</v>
      </c>
      <c r="S1093" s="14">
        <f t="shared" si="385"/>
        <v>0</v>
      </c>
      <c r="T1093" s="4" t="str">
        <f t="shared" si="386"/>
        <v>A+J=</v>
      </c>
      <c r="U1093" s="29">
        <f t="shared" si="387"/>
        <v>46476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67">
        <f t="shared" si="391"/>
        <v>46470</v>
      </c>
      <c r="B1094" s="68" t="str">
        <f t="shared" ref="B1094:B1157" ca="1" si="392">IF(A1094&lt;=TODAY(),C1094+Q1094,IF(AND(A1094&gt;TODAY(),A1094&lt;=$B$1),IF(VLOOKUP(TODAY(),$A$10:$E$5000,4,FALSE)=0,"n.d",C1094+Q1094),"n.d"))</f>
        <v>n.d</v>
      </c>
      <c r="C1094" s="14">
        <f t="shared" ref="C1094:C1157" si="393">(C1093-S1093)</f>
        <v>1000</v>
      </c>
      <c r="D1094" s="58">
        <f t="shared" si="389"/>
        <v>46465</v>
      </c>
      <c r="E1094" s="57">
        <f ca="1">IF(D1094&lt;$B$1,VLOOKUP(D1094,[1]DI!$A$4:$B$15000,2,FALSE),0)</f>
        <v>0</v>
      </c>
      <c r="F1094" s="14">
        <f t="shared" ref="F1094:F1157" ca="1" si="394">ROUND(1+ROUND(((1+E1094)^(1/252))-1,8),16)</f>
        <v>1</v>
      </c>
      <c r="G1094" s="70">
        <f t="shared" ref="G1094:G1157" ca="1" si="395">ROUND(F1093*G1093,16)</f>
        <v>1.30934010340701</v>
      </c>
      <c r="H1094" s="70">
        <f t="shared" ref="H1094:H1157" ca="1" si="396">IF(P1093&gt;0,G1093,H1093)</f>
        <v>1.30934010340701</v>
      </c>
      <c r="I1094" s="14">
        <f t="shared" ref="I1094:I1157" ca="1" si="397">ROUND(G1094/H1094,8)</f>
        <v>1</v>
      </c>
      <c r="J1094" s="13">
        <f t="shared" si="390"/>
        <v>2.69E-2</v>
      </c>
      <c r="K1094" s="29">
        <f t="shared" ref="K1094:K1157" si="398">IF(P1093&gt;0,VLOOKUP(P1093,X$12:AH$150,2),K1093)</f>
        <v>46449</v>
      </c>
      <c r="L1094" s="2">
        <f t="shared" ref="L1094:L1157" si="399">IF(A1094&gt;K1094,IF(NETWORKDAYS(K1094,A1094,$X$160:$X$544)-1=0,1,NETWORKDAYS(K1094,A1094,$X$160:$X$544)-1),0)</f>
        <v>15</v>
      </c>
      <c r="M1094" s="17">
        <f t="shared" ref="M1094:M1157" si="400">IF(AND(L1094=1,L1093=1),1,IF(L1094&gt;0,IF(L1094=L1093,L1094+1,L1094),0))</f>
        <v>15</v>
      </c>
      <c r="N1094" s="12">
        <f t="shared" ref="N1094:N1157" si="401">ROUND((J1094+1)^(M1094/252),9)</f>
        <v>1.0015812820000001</v>
      </c>
      <c r="O1094" s="12">
        <f t="shared" ref="O1094:O1157" ca="1" si="402">ROUND(I1094*N1094,9)</f>
        <v>1.0015812820000001</v>
      </c>
      <c r="P1094" s="17">
        <f t="shared" ref="P1094:P1157" si="403">IF(VLOOKUP(A1094,Y$12:AF$150,8)=VLOOKUP(A1093,Y$12:AF$150,8),0,VLOOKUP(A1094,Y$12:AF$150,8))</f>
        <v>0</v>
      </c>
      <c r="Q1094" s="14">
        <f t="shared" ref="Q1094:Q1157" ca="1" si="404">TRUNC(((O1094-1)*C1094),8)</f>
        <v>1.5812820000000001</v>
      </c>
      <c r="R1094" s="20">
        <f t="shared" si="388"/>
        <v>0</v>
      </c>
      <c r="S1094" s="14">
        <f t="shared" ref="S1094:S1157" si="405">IF(R1094&gt;0,TRUNC(R1094*C1094,8),0)</f>
        <v>0</v>
      </c>
      <c r="T1094" s="4" t="str">
        <f t="shared" ref="T1094:T1157" si="406">IF(P1093&gt;0,VLOOKUP(P1093,X$12:AH$150,10),T1093)</f>
        <v>A+J=</v>
      </c>
      <c r="U1094" s="29">
        <f t="shared" ref="U1094:U1157" si="407">IF(P1093&gt;0,VLOOKUP(P1093,X$12:AH$150,11),U1093)</f>
        <v>46476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67">
        <f t="shared" si="391"/>
        <v>46471</v>
      </c>
      <c r="B1095" s="68" t="str">
        <f t="shared" ca="1" si="392"/>
        <v>n.d</v>
      </c>
      <c r="C1095" s="14">
        <f t="shared" si="393"/>
        <v>1000</v>
      </c>
      <c r="D1095" s="58">
        <f t="shared" si="389"/>
        <v>46468</v>
      </c>
      <c r="E1095" s="57">
        <f ca="1">IF(D1095&lt;$B$1,VLOOKUP(D1095,[1]DI!$A$4:$B$15000,2,FALSE),0)</f>
        <v>0</v>
      </c>
      <c r="F1095" s="14">
        <f t="shared" ca="1" si="394"/>
        <v>1</v>
      </c>
      <c r="G1095" s="70">
        <f t="shared" ca="1" si="395"/>
        <v>1.30934010340701</v>
      </c>
      <c r="H1095" s="70">
        <f t="shared" ca="1" si="396"/>
        <v>1.30934010340701</v>
      </c>
      <c r="I1095" s="14">
        <f t="shared" ca="1" si="397"/>
        <v>1</v>
      </c>
      <c r="J1095" s="13">
        <f t="shared" si="390"/>
        <v>2.69E-2</v>
      </c>
      <c r="K1095" s="29">
        <f t="shared" si="398"/>
        <v>46449</v>
      </c>
      <c r="L1095" s="2">
        <f t="shared" si="399"/>
        <v>16</v>
      </c>
      <c r="M1095" s="17">
        <f t="shared" si="400"/>
        <v>16</v>
      </c>
      <c r="N1095" s="12">
        <f t="shared" si="401"/>
        <v>1.0016867899999999</v>
      </c>
      <c r="O1095" s="12">
        <f t="shared" ca="1" si="402"/>
        <v>1.0016867899999999</v>
      </c>
      <c r="P1095" s="17">
        <f t="shared" si="403"/>
        <v>0</v>
      </c>
      <c r="Q1095" s="14">
        <f t="shared" ca="1" si="404"/>
        <v>1.6867899900000001</v>
      </c>
      <c r="R1095" s="20">
        <f t="shared" si="388"/>
        <v>0</v>
      </c>
      <c r="S1095" s="14">
        <f t="shared" si="405"/>
        <v>0</v>
      </c>
      <c r="T1095" s="4" t="str">
        <f t="shared" si="406"/>
        <v>A+J=</v>
      </c>
      <c r="U1095" s="29">
        <f t="shared" si="407"/>
        <v>46476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67">
        <f t="shared" si="391"/>
        <v>46475</v>
      </c>
      <c r="B1096" s="68" t="str">
        <f t="shared" ca="1" si="392"/>
        <v>n.d</v>
      </c>
      <c r="C1096" s="14">
        <f t="shared" si="393"/>
        <v>1000</v>
      </c>
      <c r="D1096" s="58">
        <f t="shared" si="389"/>
        <v>46469</v>
      </c>
      <c r="E1096" s="57">
        <f ca="1">IF(D1096&lt;$B$1,VLOOKUP(D1096,[1]DI!$A$4:$B$15000,2,FALSE),0)</f>
        <v>0</v>
      </c>
      <c r="F1096" s="14">
        <f t="shared" ca="1" si="394"/>
        <v>1</v>
      </c>
      <c r="G1096" s="70">
        <f t="shared" ca="1" si="395"/>
        <v>1.30934010340701</v>
      </c>
      <c r="H1096" s="70">
        <f t="shared" ca="1" si="396"/>
        <v>1.30934010340701</v>
      </c>
      <c r="I1096" s="14">
        <f t="shared" ca="1" si="397"/>
        <v>1</v>
      </c>
      <c r="J1096" s="13">
        <f t="shared" si="390"/>
        <v>2.69E-2</v>
      </c>
      <c r="K1096" s="29">
        <f t="shared" si="398"/>
        <v>46449</v>
      </c>
      <c r="L1096" s="2">
        <f t="shared" si="399"/>
        <v>17</v>
      </c>
      <c r="M1096" s="17">
        <f t="shared" si="400"/>
        <v>17</v>
      </c>
      <c r="N1096" s="12">
        <f t="shared" si="401"/>
        <v>1.001792308</v>
      </c>
      <c r="O1096" s="12">
        <f t="shared" ca="1" si="402"/>
        <v>1.001792308</v>
      </c>
      <c r="P1096" s="17">
        <f t="shared" si="403"/>
        <v>0</v>
      </c>
      <c r="Q1096" s="14">
        <f t="shared" ca="1" si="404"/>
        <v>1.7923079900000001</v>
      </c>
      <c r="R1096" s="20">
        <f t="shared" si="388"/>
        <v>0</v>
      </c>
      <c r="S1096" s="14">
        <f t="shared" si="405"/>
        <v>0</v>
      </c>
      <c r="T1096" s="4" t="str">
        <f t="shared" si="406"/>
        <v>A+J=</v>
      </c>
      <c r="U1096" s="29">
        <f t="shared" si="407"/>
        <v>46476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67">
        <f t="shared" si="391"/>
        <v>46476</v>
      </c>
      <c r="B1097" s="68" t="str">
        <f t="shared" ca="1" si="392"/>
        <v>n.d</v>
      </c>
      <c r="C1097" s="14">
        <f t="shared" si="393"/>
        <v>1000</v>
      </c>
      <c r="D1097" s="58">
        <f t="shared" si="389"/>
        <v>46470</v>
      </c>
      <c r="E1097" s="57">
        <f ca="1">IF(D1097&lt;$B$1,VLOOKUP(D1097,[1]DI!$A$4:$B$15000,2,FALSE),0)</f>
        <v>0</v>
      </c>
      <c r="F1097" s="14">
        <f t="shared" ca="1" si="394"/>
        <v>1</v>
      </c>
      <c r="G1097" s="70">
        <f t="shared" ca="1" si="395"/>
        <v>1.30934010340701</v>
      </c>
      <c r="H1097" s="70">
        <f t="shared" ca="1" si="396"/>
        <v>1.30934010340701</v>
      </c>
      <c r="I1097" s="14">
        <f t="shared" ca="1" si="397"/>
        <v>1</v>
      </c>
      <c r="J1097" s="13">
        <f t="shared" si="390"/>
        <v>2.69E-2</v>
      </c>
      <c r="K1097" s="29">
        <f t="shared" si="398"/>
        <v>46449</v>
      </c>
      <c r="L1097" s="2">
        <f t="shared" si="399"/>
        <v>18</v>
      </c>
      <c r="M1097" s="17">
        <f t="shared" si="400"/>
        <v>18</v>
      </c>
      <c r="N1097" s="12">
        <f t="shared" si="401"/>
        <v>1.0018978380000001</v>
      </c>
      <c r="O1097" s="12">
        <f t="shared" ca="1" si="402"/>
        <v>1.0018978380000001</v>
      </c>
      <c r="P1097" s="17">
        <f t="shared" si="403"/>
        <v>28</v>
      </c>
      <c r="Q1097" s="14">
        <f t="shared" ca="1" si="404"/>
        <v>1.8978379999999999</v>
      </c>
      <c r="R1097" s="20">
        <f t="shared" si="388"/>
        <v>0</v>
      </c>
      <c r="S1097" s="14">
        <f t="shared" si="405"/>
        <v>0</v>
      </c>
      <c r="T1097" s="4" t="str">
        <f t="shared" si="406"/>
        <v>A+J=</v>
      </c>
      <c r="U1097" s="29">
        <f t="shared" si="407"/>
        <v>46476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67">
        <f t="shared" si="391"/>
        <v>46477</v>
      </c>
      <c r="B1098" s="68" t="str">
        <f t="shared" ca="1" si="392"/>
        <v>n.d</v>
      </c>
      <c r="C1098" s="14">
        <f t="shared" si="393"/>
        <v>1000</v>
      </c>
      <c r="D1098" s="58">
        <f t="shared" si="389"/>
        <v>46471</v>
      </c>
      <c r="E1098" s="57">
        <f ca="1">IF(D1098&lt;$B$1,VLOOKUP(D1098,[1]DI!$A$4:$B$15000,2,FALSE),0)</f>
        <v>0</v>
      </c>
      <c r="F1098" s="14">
        <f t="shared" ca="1" si="394"/>
        <v>1</v>
      </c>
      <c r="G1098" s="70">
        <f t="shared" ca="1" si="395"/>
        <v>1.30934010340701</v>
      </c>
      <c r="H1098" s="70">
        <f t="shared" ca="1" si="396"/>
        <v>1.30934010340701</v>
      </c>
      <c r="I1098" s="14">
        <f t="shared" ca="1" si="397"/>
        <v>1</v>
      </c>
      <c r="J1098" s="13">
        <f t="shared" si="390"/>
        <v>2.69E-2</v>
      </c>
      <c r="K1098" s="29">
        <f t="shared" si="398"/>
        <v>46476</v>
      </c>
      <c r="L1098" s="2">
        <f t="shared" si="399"/>
        <v>1</v>
      </c>
      <c r="M1098" s="17">
        <f t="shared" si="400"/>
        <v>1</v>
      </c>
      <c r="N1098" s="12">
        <f t="shared" si="401"/>
        <v>1.000105341</v>
      </c>
      <c r="O1098" s="12">
        <f t="shared" ca="1" si="402"/>
        <v>1.000105341</v>
      </c>
      <c r="P1098" s="17">
        <f t="shared" si="403"/>
        <v>0</v>
      </c>
      <c r="Q1098" s="14">
        <f t="shared" ca="1" si="404"/>
        <v>0.105341</v>
      </c>
      <c r="R1098" s="20">
        <f t="shared" si="388"/>
        <v>0</v>
      </c>
      <c r="S1098" s="14">
        <f t="shared" si="405"/>
        <v>0</v>
      </c>
      <c r="T1098" s="4" t="str">
        <f t="shared" si="406"/>
        <v>A+J=</v>
      </c>
      <c r="U1098" s="29">
        <f t="shared" si="407"/>
        <v>46507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67">
        <f t="shared" si="391"/>
        <v>46478</v>
      </c>
      <c r="B1099" s="68" t="str">
        <f t="shared" ca="1" si="392"/>
        <v>n.d</v>
      </c>
      <c r="C1099" s="14">
        <f t="shared" si="393"/>
        <v>1000</v>
      </c>
      <c r="D1099" s="58">
        <f t="shared" si="389"/>
        <v>46475</v>
      </c>
      <c r="E1099" s="57">
        <f ca="1">IF(D1099&lt;$B$1,VLOOKUP(D1099,[1]DI!$A$4:$B$15000,2,FALSE),0)</f>
        <v>0</v>
      </c>
      <c r="F1099" s="14">
        <f t="shared" ca="1" si="394"/>
        <v>1</v>
      </c>
      <c r="G1099" s="70">
        <f t="shared" ca="1" si="395"/>
        <v>1.30934010340701</v>
      </c>
      <c r="H1099" s="70">
        <f t="shared" ca="1" si="396"/>
        <v>1.30934010340701</v>
      </c>
      <c r="I1099" s="14">
        <f t="shared" ca="1" si="397"/>
        <v>1</v>
      </c>
      <c r="J1099" s="13">
        <f t="shared" si="390"/>
        <v>2.69E-2</v>
      </c>
      <c r="K1099" s="29">
        <f t="shared" si="398"/>
        <v>46476</v>
      </c>
      <c r="L1099" s="2">
        <f t="shared" si="399"/>
        <v>2</v>
      </c>
      <c r="M1099" s="17">
        <f t="shared" si="400"/>
        <v>2</v>
      </c>
      <c r="N1099" s="12">
        <f t="shared" si="401"/>
        <v>1.0002106930000001</v>
      </c>
      <c r="O1099" s="12">
        <f t="shared" ca="1" si="402"/>
        <v>1.0002106930000001</v>
      </c>
      <c r="P1099" s="17">
        <f t="shared" si="403"/>
        <v>0</v>
      </c>
      <c r="Q1099" s="14">
        <f t="shared" ca="1" si="404"/>
        <v>0.21069299999999999</v>
      </c>
      <c r="R1099" s="20">
        <f t="shared" si="388"/>
        <v>0</v>
      </c>
      <c r="S1099" s="14">
        <f t="shared" si="405"/>
        <v>0</v>
      </c>
      <c r="T1099" s="4" t="str">
        <f t="shared" si="406"/>
        <v>A+J=</v>
      </c>
      <c r="U1099" s="29">
        <f t="shared" si="407"/>
        <v>46507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67">
        <f t="shared" si="391"/>
        <v>46479</v>
      </c>
      <c r="B1100" s="68" t="str">
        <f t="shared" ca="1" si="392"/>
        <v>n.d</v>
      </c>
      <c r="C1100" s="14">
        <f t="shared" si="393"/>
        <v>1000</v>
      </c>
      <c r="D1100" s="58">
        <f t="shared" si="389"/>
        <v>46476</v>
      </c>
      <c r="E1100" s="57">
        <f ca="1">IF(D1100&lt;$B$1,VLOOKUP(D1100,[1]DI!$A$4:$B$15000,2,FALSE),0)</f>
        <v>0</v>
      </c>
      <c r="F1100" s="14">
        <f t="shared" ca="1" si="394"/>
        <v>1</v>
      </c>
      <c r="G1100" s="70">
        <f t="shared" ca="1" si="395"/>
        <v>1.30934010340701</v>
      </c>
      <c r="H1100" s="70">
        <f t="shared" ca="1" si="396"/>
        <v>1.30934010340701</v>
      </c>
      <c r="I1100" s="14">
        <f t="shared" ca="1" si="397"/>
        <v>1</v>
      </c>
      <c r="J1100" s="13">
        <f t="shared" si="390"/>
        <v>2.69E-2</v>
      </c>
      <c r="K1100" s="29">
        <f t="shared" si="398"/>
        <v>46476</v>
      </c>
      <c r="L1100" s="2">
        <f t="shared" si="399"/>
        <v>3</v>
      </c>
      <c r="M1100" s="17">
        <f t="shared" si="400"/>
        <v>3</v>
      </c>
      <c r="N1100" s="12">
        <f t="shared" si="401"/>
        <v>1.000316057</v>
      </c>
      <c r="O1100" s="12">
        <f t="shared" ca="1" si="402"/>
        <v>1.000316057</v>
      </c>
      <c r="P1100" s="17">
        <f t="shared" si="403"/>
        <v>0</v>
      </c>
      <c r="Q1100" s="14">
        <f t="shared" ca="1" si="404"/>
        <v>0.31605699999999998</v>
      </c>
      <c r="R1100" s="20">
        <f t="shared" ref="R1100:R1163" si="408">IF($P1100&gt;0,VLOOKUP($P1100,$X$12:$AD$150,7),0)</f>
        <v>0</v>
      </c>
      <c r="S1100" s="14">
        <f t="shared" si="405"/>
        <v>0</v>
      </c>
      <c r="T1100" s="4" t="str">
        <f t="shared" si="406"/>
        <v>A+J=</v>
      </c>
      <c r="U1100" s="29">
        <f t="shared" si="407"/>
        <v>46507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67">
        <f t="shared" si="391"/>
        <v>46482</v>
      </c>
      <c r="B1101" s="68" t="str">
        <f t="shared" ca="1" si="392"/>
        <v>n.d</v>
      </c>
      <c r="C1101" s="14">
        <f t="shared" si="393"/>
        <v>1000</v>
      </c>
      <c r="D1101" s="58">
        <f t="shared" ref="D1101:D1164" si="409">WORKDAY($A1101,-3,$X$160:$X$544)</f>
        <v>46477</v>
      </c>
      <c r="E1101" s="57">
        <f ca="1">IF(D1101&lt;$B$1,VLOOKUP(D1101,[1]DI!$A$4:$B$15000,2,FALSE),0)</f>
        <v>0</v>
      </c>
      <c r="F1101" s="14">
        <f t="shared" ca="1" si="394"/>
        <v>1</v>
      </c>
      <c r="G1101" s="70">
        <f t="shared" ca="1" si="395"/>
        <v>1.30934010340701</v>
      </c>
      <c r="H1101" s="70">
        <f t="shared" ca="1" si="396"/>
        <v>1.30934010340701</v>
      </c>
      <c r="I1101" s="14">
        <f t="shared" ca="1" si="397"/>
        <v>1</v>
      </c>
      <c r="J1101" s="13">
        <f t="shared" ref="J1101:J1164" si="410">J1100</f>
        <v>2.69E-2</v>
      </c>
      <c r="K1101" s="29">
        <f t="shared" si="398"/>
        <v>46476</v>
      </c>
      <c r="L1101" s="2">
        <f t="shared" si="399"/>
        <v>4</v>
      </c>
      <c r="M1101" s="17">
        <f t="shared" si="400"/>
        <v>4</v>
      </c>
      <c r="N1101" s="12">
        <f t="shared" si="401"/>
        <v>1.0004214309999999</v>
      </c>
      <c r="O1101" s="12">
        <f t="shared" ca="1" si="402"/>
        <v>1.0004214309999999</v>
      </c>
      <c r="P1101" s="17">
        <f t="shared" si="403"/>
        <v>0</v>
      </c>
      <c r="Q1101" s="14">
        <f t="shared" ca="1" si="404"/>
        <v>0.42143099000000001</v>
      </c>
      <c r="R1101" s="20">
        <f t="shared" si="408"/>
        <v>0</v>
      </c>
      <c r="S1101" s="14">
        <f t="shared" si="405"/>
        <v>0</v>
      </c>
      <c r="T1101" s="4" t="str">
        <f t="shared" si="406"/>
        <v>A+J=</v>
      </c>
      <c r="U1101" s="29">
        <f t="shared" si="407"/>
        <v>46507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67">
        <f t="shared" ref="A1102:A1165" si="411">WORKDAY($A1101,1,$X$166:$X$544)</f>
        <v>46483</v>
      </c>
      <c r="B1102" s="68" t="str">
        <f t="shared" ca="1" si="392"/>
        <v>n.d</v>
      </c>
      <c r="C1102" s="14">
        <f t="shared" si="393"/>
        <v>1000</v>
      </c>
      <c r="D1102" s="58">
        <f t="shared" si="409"/>
        <v>46478</v>
      </c>
      <c r="E1102" s="57">
        <f ca="1">IF(D1102&lt;$B$1,VLOOKUP(D1102,[1]DI!$A$4:$B$15000,2,FALSE),0)</f>
        <v>0</v>
      </c>
      <c r="F1102" s="14">
        <f t="shared" ca="1" si="394"/>
        <v>1</v>
      </c>
      <c r="G1102" s="70">
        <f t="shared" ca="1" si="395"/>
        <v>1.30934010340701</v>
      </c>
      <c r="H1102" s="70">
        <f t="shared" ca="1" si="396"/>
        <v>1.30934010340701</v>
      </c>
      <c r="I1102" s="14">
        <f t="shared" ca="1" si="397"/>
        <v>1</v>
      </c>
      <c r="J1102" s="13">
        <f t="shared" si="410"/>
        <v>2.69E-2</v>
      </c>
      <c r="K1102" s="29">
        <f t="shared" si="398"/>
        <v>46476</v>
      </c>
      <c r="L1102" s="2">
        <f t="shared" si="399"/>
        <v>5</v>
      </c>
      <c r="M1102" s="17">
        <f t="shared" si="400"/>
        <v>5</v>
      </c>
      <c r="N1102" s="12">
        <f t="shared" si="401"/>
        <v>1.000526816</v>
      </c>
      <c r="O1102" s="12">
        <f t="shared" ca="1" si="402"/>
        <v>1.000526816</v>
      </c>
      <c r="P1102" s="17">
        <f t="shared" si="403"/>
        <v>0</v>
      </c>
      <c r="Q1102" s="14">
        <f t="shared" ca="1" si="404"/>
        <v>0.52681599999999995</v>
      </c>
      <c r="R1102" s="20">
        <f t="shared" si="408"/>
        <v>0</v>
      </c>
      <c r="S1102" s="14">
        <f t="shared" si="405"/>
        <v>0</v>
      </c>
      <c r="T1102" s="4" t="str">
        <f t="shared" si="406"/>
        <v>A+J=</v>
      </c>
      <c r="U1102" s="29">
        <f t="shared" si="407"/>
        <v>46507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67">
        <f t="shared" si="411"/>
        <v>46484</v>
      </c>
      <c r="B1103" s="68" t="str">
        <f t="shared" ca="1" si="392"/>
        <v>n.d</v>
      </c>
      <c r="C1103" s="14">
        <f t="shared" si="393"/>
        <v>1000</v>
      </c>
      <c r="D1103" s="58">
        <f t="shared" si="409"/>
        <v>46479</v>
      </c>
      <c r="E1103" s="57">
        <f ca="1">IF(D1103&lt;$B$1,VLOOKUP(D1103,[1]DI!$A$4:$B$15000,2,FALSE),0)</f>
        <v>0</v>
      </c>
      <c r="F1103" s="14">
        <f t="shared" ca="1" si="394"/>
        <v>1</v>
      </c>
      <c r="G1103" s="70">
        <f t="shared" ca="1" si="395"/>
        <v>1.30934010340701</v>
      </c>
      <c r="H1103" s="70">
        <f t="shared" ca="1" si="396"/>
        <v>1.30934010340701</v>
      </c>
      <c r="I1103" s="14">
        <f t="shared" ca="1" si="397"/>
        <v>1</v>
      </c>
      <c r="J1103" s="13">
        <f t="shared" si="410"/>
        <v>2.69E-2</v>
      </c>
      <c r="K1103" s="29">
        <f t="shared" si="398"/>
        <v>46476</v>
      </c>
      <c r="L1103" s="2">
        <f t="shared" si="399"/>
        <v>6</v>
      </c>
      <c r="M1103" s="17">
        <f t="shared" si="400"/>
        <v>6</v>
      </c>
      <c r="N1103" s="12">
        <f t="shared" si="401"/>
        <v>1.000632213</v>
      </c>
      <c r="O1103" s="12">
        <f t="shared" ca="1" si="402"/>
        <v>1.000632213</v>
      </c>
      <c r="P1103" s="17">
        <f t="shared" si="403"/>
        <v>0</v>
      </c>
      <c r="Q1103" s="14">
        <f t="shared" ca="1" si="404"/>
        <v>0.63221300000000002</v>
      </c>
      <c r="R1103" s="20">
        <f t="shared" si="408"/>
        <v>0</v>
      </c>
      <c r="S1103" s="14">
        <f t="shared" si="405"/>
        <v>0</v>
      </c>
      <c r="T1103" s="4" t="str">
        <f t="shared" si="406"/>
        <v>A+J=</v>
      </c>
      <c r="U1103" s="29">
        <f t="shared" si="407"/>
        <v>46507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67">
        <f t="shared" si="411"/>
        <v>46485</v>
      </c>
      <c r="B1104" s="68" t="str">
        <f t="shared" ca="1" si="392"/>
        <v>n.d</v>
      </c>
      <c r="C1104" s="14">
        <f t="shared" si="393"/>
        <v>1000</v>
      </c>
      <c r="D1104" s="58">
        <f t="shared" si="409"/>
        <v>46482</v>
      </c>
      <c r="E1104" s="57">
        <f ca="1">IF(D1104&lt;$B$1,VLOOKUP(D1104,[1]DI!$A$4:$B$15000,2,FALSE),0)</f>
        <v>0</v>
      </c>
      <c r="F1104" s="14">
        <f t="shared" ca="1" si="394"/>
        <v>1</v>
      </c>
      <c r="G1104" s="70">
        <f t="shared" ca="1" si="395"/>
        <v>1.30934010340701</v>
      </c>
      <c r="H1104" s="70">
        <f t="shared" ca="1" si="396"/>
        <v>1.30934010340701</v>
      </c>
      <c r="I1104" s="14">
        <f t="shared" ca="1" si="397"/>
        <v>1</v>
      </c>
      <c r="J1104" s="13">
        <f t="shared" si="410"/>
        <v>2.69E-2</v>
      </c>
      <c r="K1104" s="29">
        <f t="shared" si="398"/>
        <v>46476</v>
      </c>
      <c r="L1104" s="2">
        <f t="shared" si="399"/>
        <v>7</v>
      </c>
      <c r="M1104" s="17">
        <f t="shared" si="400"/>
        <v>7</v>
      </c>
      <c r="N1104" s="12">
        <f t="shared" si="401"/>
        <v>1.0007376210000001</v>
      </c>
      <c r="O1104" s="12">
        <f t="shared" ca="1" si="402"/>
        <v>1.0007376210000001</v>
      </c>
      <c r="P1104" s="17">
        <f t="shared" si="403"/>
        <v>0</v>
      </c>
      <c r="Q1104" s="14">
        <f t="shared" ca="1" si="404"/>
        <v>0.73762099999999997</v>
      </c>
      <c r="R1104" s="20">
        <f t="shared" si="408"/>
        <v>0</v>
      </c>
      <c r="S1104" s="14">
        <f t="shared" si="405"/>
        <v>0</v>
      </c>
      <c r="T1104" s="4" t="str">
        <f t="shared" si="406"/>
        <v>A+J=</v>
      </c>
      <c r="U1104" s="29">
        <f t="shared" si="407"/>
        <v>46507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67">
        <f t="shared" si="411"/>
        <v>46486</v>
      </c>
      <c r="B1105" s="68" t="str">
        <f t="shared" ca="1" si="392"/>
        <v>n.d</v>
      </c>
      <c r="C1105" s="14">
        <f t="shared" si="393"/>
        <v>1000</v>
      </c>
      <c r="D1105" s="58">
        <f t="shared" si="409"/>
        <v>46483</v>
      </c>
      <c r="E1105" s="57">
        <f ca="1">IF(D1105&lt;$B$1,VLOOKUP(D1105,[1]DI!$A$4:$B$15000,2,FALSE),0)</f>
        <v>0</v>
      </c>
      <c r="F1105" s="14">
        <f t="shared" ca="1" si="394"/>
        <v>1</v>
      </c>
      <c r="G1105" s="70">
        <f t="shared" ca="1" si="395"/>
        <v>1.30934010340701</v>
      </c>
      <c r="H1105" s="70">
        <f t="shared" ca="1" si="396"/>
        <v>1.30934010340701</v>
      </c>
      <c r="I1105" s="14">
        <f t="shared" ca="1" si="397"/>
        <v>1</v>
      </c>
      <c r="J1105" s="13">
        <f t="shared" si="410"/>
        <v>2.69E-2</v>
      </c>
      <c r="K1105" s="29">
        <f t="shared" si="398"/>
        <v>46476</v>
      </c>
      <c r="L1105" s="2">
        <f t="shared" si="399"/>
        <v>8</v>
      </c>
      <c r="M1105" s="17">
        <f t="shared" si="400"/>
        <v>8</v>
      </c>
      <c r="N1105" s="12">
        <f t="shared" si="401"/>
        <v>1.000843039</v>
      </c>
      <c r="O1105" s="12">
        <f t="shared" ca="1" si="402"/>
        <v>1.000843039</v>
      </c>
      <c r="P1105" s="17">
        <f t="shared" si="403"/>
        <v>0</v>
      </c>
      <c r="Q1105" s="14">
        <f t="shared" ca="1" si="404"/>
        <v>0.84303899999999998</v>
      </c>
      <c r="R1105" s="20">
        <f t="shared" si="408"/>
        <v>0</v>
      </c>
      <c r="S1105" s="14">
        <f t="shared" si="405"/>
        <v>0</v>
      </c>
      <c r="T1105" s="4" t="str">
        <f t="shared" si="406"/>
        <v>A+J=</v>
      </c>
      <c r="U1105" s="29">
        <f t="shared" si="407"/>
        <v>46507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67">
        <f t="shared" si="411"/>
        <v>46489</v>
      </c>
      <c r="B1106" s="68" t="str">
        <f t="shared" ca="1" si="392"/>
        <v>n.d</v>
      </c>
      <c r="C1106" s="14">
        <f t="shared" si="393"/>
        <v>1000</v>
      </c>
      <c r="D1106" s="58">
        <f t="shared" si="409"/>
        <v>46484</v>
      </c>
      <c r="E1106" s="57">
        <f ca="1">IF(D1106&lt;$B$1,VLOOKUP(D1106,[1]DI!$A$4:$B$15000,2,FALSE),0)</f>
        <v>0</v>
      </c>
      <c r="F1106" s="14">
        <f t="shared" ca="1" si="394"/>
        <v>1</v>
      </c>
      <c r="G1106" s="70">
        <f t="shared" ca="1" si="395"/>
        <v>1.30934010340701</v>
      </c>
      <c r="H1106" s="70">
        <f t="shared" ca="1" si="396"/>
        <v>1.30934010340701</v>
      </c>
      <c r="I1106" s="14">
        <f t="shared" ca="1" si="397"/>
        <v>1</v>
      </c>
      <c r="J1106" s="13">
        <f t="shared" si="410"/>
        <v>2.69E-2</v>
      </c>
      <c r="K1106" s="29">
        <f t="shared" si="398"/>
        <v>46476</v>
      </c>
      <c r="L1106" s="2">
        <f t="shared" si="399"/>
        <v>9</v>
      </c>
      <c r="M1106" s="17">
        <f t="shared" si="400"/>
        <v>9</v>
      </c>
      <c r="N1106" s="12">
        <f t="shared" si="401"/>
        <v>1.0009484689999999</v>
      </c>
      <c r="O1106" s="12">
        <f t="shared" ca="1" si="402"/>
        <v>1.0009484689999999</v>
      </c>
      <c r="P1106" s="17">
        <f t="shared" si="403"/>
        <v>0</v>
      </c>
      <c r="Q1106" s="14">
        <f t="shared" ca="1" si="404"/>
        <v>0.94846898999999996</v>
      </c>
      <c r="R1106" s="20">
        <f t="shared" si="408"/>
        <v>0</v>
      </c>
      <c r="S1106" s="14">
        <f t="shared" si="405"/>
        <v>0</v>
      </c>
      <c r="T1106" s="4" t="str">
        <f t="shared" si="406"/>
        <v>A+J=</v>
      </c>
      <c r="U1106" s="29">
        <f t="shared" si="407"/>
        <v>46507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67">
        <f t="shared" si="411"/>
        <v>46490</v>
      </c>
      <c r="B1107" s="68" t="str">
        <f t="shared" ca="1" si="392"/>
        <v>n.d</v>
      </c>
      <c r="C1107" s="14">
        <f t="shared" si="393"/>
        <v>1000</v>
      </c>
      <c r="D1107" s="58">
        <f t="shared" si="409"/>
        <v>46485</v>
      </c>
      <c r="E1107" s="57">
        <f ca="1">IF(D1107&lt;$B$1,VLOOKUP(D1107,[1]DI!$A$4:$B$15000,2,FALSE),0)</f>
        <v>0</v>
      </c>
      <c r="F1107" s="14">
        <f t="shared" ca="1" si="394"/>
        <v>1</v>
      </c>
      <c r="G1107" s="70">
        <f t="shared" ca="1" si="395"/>
        <v>1.30934010340701</v>
      </c>
      <c r="H1107" s="70">
        <f t="shared" ca="1" si="396"/>
        <v>1.30934010340701</v>
      </c>
      <c r="I1107" s="14">
        <f t="shared" ca="1" si="397"/>
        <v>1</v>
      </c>
      <c r="J1107" s="13">
        <f t="shared" si="410"/>
        <v>2.69E-2</v>
      </c>
      <c r="K1107" s="29">
        <f t="shared" si="398"/>
        <v>46476</v>
      </c>
      <c r="L1107" s="2">
        <f t="shared" si="399"/>
        <v>10</v>
      </c>
      <c r="M1107" s="17">
        <f t="shared" si="400"/>
        <v>10</v>
      </c>
      <c r="N1107" s="12">
        <f t="shared" si="401"/>
        <v>1.00105391</v>
      </c>
      <c r="O1107" s="12">
        <f t="shared" ca="1" si="402"/>
        <v>1.00105391</v>
      </c>
      <c r="P1107" s="17">
        <f t="shared" si="403"/>
        <v>0</v>
      </c>
      <c r="Q1107" s="14">
        <f t="shared" ca="1" si="404"/>
        <v>1.05390999</v>
      </c>
      <c r="R1107" s="20">
        <f t="shared" si="408"/>
        <v>0</v>
      </c>
      <c r="S1107" s="14">
        <f t="shared" si="405"/>
        <v>0</v>
      </c>
      <c r="T1107" s="4" t="str">
        <f t="shared" si="406"/>
        <v>A+J=</v>
      </c>
      <c r="U1107" s="29">
        <f t="shared" si="407"/>
        <v>46507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67">
        <f t="shared" si="411"/>
        <v>46491</v>
      </c>
      <c r="B1108" s="68" t="str">
        <f t="shared" ca="1" si="392"/>
        <v>n.d</v>
      </c>
      <c r="C1108" s="14">
        <f t="shared" si="393"/>
        <v>1000</v>
      </c>
      <c r="D1108" s="58">
        <f t="shared" si="409"/>
        <v>46486</v>
      </c>
      <c r="E1108" s="57">
        <f ca="1">IF(D1108&lt;$B$1,VLOOKUP(D1108,[1]DI!$A$4:$B$15000,2,FALSE),0)</f>
        <v>0</v>
      </c>
      <c r="F1108" s="14">
        <f t="shared" ca="1" si="394"/>
        <v>1</v>
      </c>
      <c r="G1108" s="70">
        <f t="shared" ca="1" si="395"/>
        <v>1.30934010340701</v>
      </c>
      <c r="H1108" s="70">
        <f t="shared" ca="1" si="396"/>
        <v>1.30934010340701</v>
      </c>
      <c r="I1108" s="14">
        <f t="shared" ca="1" si="397"/>
        <v>1</v>
      </c>
      <c r="J1108" s="13">
        <f t="shared" si="410"/>
        <v>2.69E-2</v>
      </c>
      <c r="K1108" s="29">
        <f t="shared" si="398"/>
        <v>46476</v>
      </c>
      <c r="L1108" s="2">
        <f t="shared" si="399"/>
        <v>11</v>
      </c>
      <c r="M1108" s="17">
        <f t="shared" si="400"/>
        <v>11</v>
      </c>
      <c r="N1108" s="12">
        <f t="shared" si="401"/>
        <v>1.0011593620000001</v>
      </c>
      <c r="O1108" s="12">
        <f t="shared" ca="1" si="402"/>
        <v>1.0011593620000001</v>
      </c>
      <c r="P1108" s="17">
        <f t="shared" si="403"/>
        <v>0</v>
      </c>
      <c r="Q1108" s="14">
        <f t="shared" ca="1" si="404"/>
        <v>1.159362</v>
      </c>
      <c r="R1108" s="20">
        <f t="shared" si="408"/>
        <v>0</v>
      </c>
      <c r="S1108" s="14">
        <f t="shared" si="405"/>
        <v>0</v>
      </c>
      <c r="T1108" s="4" t="str">
        <f t="shared" si="406"/>
        <v>A+J=</v>
      </c>
      <c r="U1108" s="29">
        <f t="shared" si="407"/>
        <v>46507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67">
        <f t="shared" si="411"/>
        <v>46492</v>
      </c>
      <c r="B1109" s="68" t="str">
        <f t="shared" ca="1" si="392"/>
        <v>n.d</v>
      </c>
      <c r="C1109" s="14">
        <f t="shared" si="393"/>
        <v>1000</v>
      </c>
      <c r="D1109" s="58">
        <f t="shared" si="409"/>
        <v>46489</v>
      </c>
      <c r="E1109" s="57">
        <f ca="1">IF(D1109&lt;$B$1,VLOOKUP(D1109,[1]DI!$A$4:$B$15000,2,FALSE),0)</f>
        <v>0</v>
      </c>
      <c r="F1109" s="14">
        <f t="shared" ca="1" si="394"/>
        <v>1</v>
      </c>
      <c r="G1109" s="70">
        <f t="shared" ca="1" si="395"/>
        <v>1.30934010340701</v>
      </c>
      <c r="H1109" s="70">
        <f t="shared" ca="1" si="396"/>
        <v>1.30934010340701</v>
      </c>
      <c r="I1109" s="14">
        <f t="shared" ca="1" si="397"/>
        <v>1</v>
      </c>
      <c r="J1109" s="13">
        <f t="shared" si="410"/>
        <v>2.69E-2</v>
      </c>
      <c r="K1109" s="29">
        <f t="shared" si="398"/>
        <v>46476</v>
      </c>
      <c r="L1109" s="2">
        <f t="shared" si="399"/>
        <v>12</v>
      </c>
      <c r="M1109" s="17">
        <f t="shared" si="400"/>
        <v>12</v>
      </c>
      <c r="N1109" s="12">
        <f t="shared" si="401"/>
        <v>1.0012648260000001</v>
      </c>
      <c r="O1109" s="12">
        <f t="shared" ca="1" si="402"/>
        <v>1.0012648260000001</v>
      </c>
      <c r="P1109" s="17">
        <f t="shared" si="403"/>
        <v>0</v>
      </c>
      <c r="Q1109" s="14">
        <f t="shared" ca="1" si="404"/>
        <v>1.264826</v>
      </c>
      <c r="R1109" s="20">
        <f t="shared" si="408"/>
        <v>0</v>
      </c>
      <c r="S1109" s="14">
        <f t="shared" si="405"/>
        <v>0</v>
      </c>
      <c r="T1109" s="4" t="str">
        <f t="shared" si="406"/>
        <v>A+J=</v>
      </c>
      <c r="U1109" s="29">
        <f t="shared" si="407"/>
        <v>46507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67">
        <f t="shared" si="411"/>
        <v>46493</v>
      </c>
      <c r="B1110" s="68" t="str">
        <f t="shared" ca="1" si="392"/>
        <v>n.d</v>
      </c>
      <c r="C1110" s="14">
        <f t="shared" si="393"/>
        <v>1000</v>
      </c>
      <c r="D1110" s="58">
        <f t="shared" si="409"/>
        <v>46490</v>
      </c>
      <c r="E1110" s="57">
        <f ca="1">IF(D1110&lt;$B$1,VLOOKUP(D1110,[1]DI!$A$4:$B$15000,2,FALSE),0)</f>
        <v>0</v>
      </c>
      <c r="F1110" s="14">
        <f t="shared" ca="1" si="394"/>
        <v>1</v>
      </c>
      <c r="G1110" s="70">
        <f t="shared" ca="1" si="395"/>
        <v>1.30934010340701</v>
      </c>
      <c r="H1110" s="70">
        <f t="shared" ca="1" si="396"/>
        <v>1.30934010340701</v>
      </c>
      <c r="I1110" s="14">
        <f t="shared" ca="1" si="397"/>
        <v>1</v>
      </c>
      <c r="J1110" s="13">
        <f t="shared" si="410"/>
        <v>2.69E-2</v>
      </c>
      <c r="K1110" s="29">
        <f t="shared" si="398"/>
        <v>46476</v>
      </c>
      <c r="L1110" s="2">
        <f t="shared" si="399"/>
        <v>13</v>
      </c>
      <c r="M1110" s="17">
        <f t="shared" si="400"/>
        <v>13</v>
      </c>
      <c r="N1110" s="12">
        <f t="shared" si="401"/>
        <v>1.0013703</v>
      </c>
      <c r="O1110" s="12">
        <f t="shared" ca="1" si="402"/>
        <v>1.0013703</v>
      </c>
      <c r="P1110" s="17">
        <f t="shared" si="403"/>
        <v>0</v>
      </c>
      <c r="Q1110" s="14">
        <f t="shared" ca="1" si="404"/>
        <v>1.3703000000000001</v>
      </c>
      <c r="R1110" s="20">
        <f t="shared" si="408"/>
        <v>0</v>
      </c>
      <c r="S1110" s="14">
        <f t="shared" si="405"/>
        <v>0</v>
      </c>
      <c r="T1110" s="4" t="str">
        <f t="shared" si="406"/>
        <v>A+J=</v>
      </c>
      <c r="U1110" s="29">
        <f t="shared" si="407"/>
        <v>46507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67">
        <f t="shared" si="411"/>
        <v>46496</v>
      </c>
      <c r="B1111" s="68" t="str">
        <f t="shared" ca="1" si="392"/>
        <v>n.d</v>
      </c>
      <c r="C1111" s="14">
        <f t="shared" si="393"/>
        <v>1000</v>
      </c>
      <c r="D1111" s="58">
        <f t="shared" si="409"/>
        <v>46491</v>
      </c>
      <c r="E1111" s="57">
        <f ca="1">IF(D1111&lt;$B$1,VLOOKUP(D1111,[1]DI!$A$4:$B$15000,2,FALSE),0)</f>
        <v>0</v>
      </c>
      <c r="F1111" s="14">
        <f t="shared" ca="1" si="394"/>
        <v>1</v>
      </c>
      <c r="G1111" s="70">
        <f t="shared" ca="1" si="395"/>
        <v>1.30934010340701</v>
      </c>
      <c r="H1111" s="70">
        <f t="shared" ca="1" si="396"/>
        <v>1.30934010340701</v>
      </c>
      <c r="I1111" s="14">
        <f t="shared" ca="1" si="397"/>
        <v>1</v>
      </c>
      <c r="J1111" s="13">
        <f t="shared" si="410"/>
        <v>2.69E-2</v>
      </c>
      <c r="K1111" s="29">
        <f t="shared" si="398"/>
        <v>46476</v>
      </c>
      <c r="L1111" s="2">
        <f t="shared" si="399"/>
        <v>14</v>
      </c>
      <c r="M1111" s="17">
        <f t="shared" si="400"/>
        <v>14</v>
      </c>
      <c r="N1111" s="12">
        <f t="shared" si="401"/>
        <v>1.001475785</v>
      </c>
      <c r="O1111" s="12">
        <f t="shared" ca="1" si="402"/>
        <v>1.001475785</v>
      </c>
      <c r="P1111" s="17">
        <f t="shared" si="403"/>
        <v>0</v>
      </c>
      <c r="Q1111" s="14">
        <f t="shared" ca="1" si="404"/>
        <v>1.4757849999999999</v>
      </c>
      <c r="R1111" s="20">
        <f t="shared" si="408"/>
        <v>0</v>
      </c>
      <c r="S1111" s="14">
        <f t="shared" si="405"/>
        <v>0</v>
      </c>
      <c r="T1111" s="4" t="str">
        <f t="shared" si="406"/>
        <v>A+J=</v>
      </c>
      <c r="U1111" s="29">
        <f t="shared" si="407"/>
        <v>46507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67">
        <f t="shared" si="411"/>
        <v>46497</v>
      </c>
      <c r="B1112" s="68" t="str">
        <f t="shared" ca="1" si="392"/>
        <v>n.d</v>
      </c>
      <c r="C1112" s="14">
        <f t="shared" si="393"/>
        <v>1000</v>
      </c>
      <c r="D1112" s="58">
        <f t="shared" si="409"/>
        <v>46492</v>
      </c>
      <c r="E1112" s="57">
        <f ca="1">IF(D1112&lt;$B$1,VLOOKUP(D1112,[1]DI!$A$4:$B$15000,2,FALSE),0)</f>
        <v>0</v>
      </c>
      <c r="F1112" s="14">
        <f t="shared" ca="1" si="394"/>
        <v>1</v>
      </c>
      <c r="G1112" s="70">
        <f t="shared" ca="1" si="395"/>
        <v>1.30934010340701</v>
      </c>
      <c r="H1112" s="70">
        <f t="shared" ca="1" si="396"/>
        <v>1.30934010340701</v>
      </c>
      <c r="I1112" s="14">
        <f t="shared" ca="1" si="397"/>
        <v>1</v>
      </c>
      <c r="J1112" s="13">
        <f t="shared" si="410"/>
        <v>2.69E-2</v>
      </c>
      <c r="K1112" s="29">
        <f t="shared" si="398"/>
        <v>46476</v>
      </c>
      <c r="L1112" s="2">
        <f t="shared" si="399"/>
        <v>15</v>
      </c>
      <c r="M1112" s="17">
        <f t="shared" si="400"/>
        <v>15</v>
      </c>
      <c r="N1112" s="12">
        <f t="shared" si="401"/>
        <v>1.0015812820000001</v>
      </c>
      <c r="O1112" s="12">
        <f t="shared" ca="1" si="402"/>
        <v>1.0015812820000001</v>
      </c>
      <c r="P1112" s="17">
        <f t="shared" si="403"/>
        <v>0</v>
      </c>
      <c r="Q1112" s="14">
        <f t="shared" ca="1" si="404"/>
        <v>1.5812820000000001</v>
      </c>
      <c r="R1112" s="20">
        <f t="shared" si="408"/>
        <v>0</v>
      </c>
      <c r="S1112" s="14">
        <f t="shared" si="405"/>
        <v>0</v>
      </c>
      <c r="T1112" s="4" t="str">
        <f t="shared" si="406"/>
        <v>A+J=</v>
      </c>
      <c r="U1112" s="29">
        <f t="shared" si="407"/>
        <v>46507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67">
        <f t="shared" si="411"/>
        <v>46499</v>
      </c>
      <c r="B1113" s="68" t="str">
        <f t="shared" ca="1" si="392"/>
        <v>n.d</v>
      </c>
      <c r="C1113" s="14">
        <f t="shared" si="393"/>
        <v>1000</v>
      </c>
      <c r="D1113" s="58">
        <f t="shared" si="409"/>
        <v>46493</v>
      </c>
      <c r="E1113" s="57">
        <f ca="1">IF(D1113&lt;$B$1,VLOOKUP(D1113,[1]DI!$A$4:$B$15000,2,FALSE),0)</f>
        <v>0</v>
      </c>
      <c r="F1113" s="14">
        <f t="shared" ca="1" si="394"/>
        <v>1</v>
      </c>
      <c r="G1113" s="70">
        <f t="shared" ca="1" si="395"/>
        <v>1.30934010340701</v>
      </c>
      <c r="H1113" s="70">
        <f t="shared" ca="1" si="396"/>
        <v>1.30934010340701</v>
      </c>
      <c r="I1113" s="14">
        <f t="shared" ca="1" si="397"/>
        <v>1</v>
      </c>
      <c r="J1113" s="13">
        <f t="shared" si="410"/>
        <v>2.69E-2</v>
      </c>
      <c r="K1113" s="29">
        <f t="shared" si="398"/>
        <v>46476</v>
      </c>
      <c r="L1113" s="2">
        <f t="shared" si="399"/>
        <v>16</v>
      </c>
      <c r="M1113" s="17">
        <f t="shared" si="400"/>
        <v>16</v>
      </c>
      <c r="N1113" s="12">
        <f t="shared" si="401"/>
        <v>1.0016867899999999</v>
      </c>
      <c r="O1113" s="12">
        <f t="shared" ca="1" si="402"/>
        <v>1.0016867899999999</v>
      </c>
      <c r="P1113" s="17">
        <f t="shared" si="403"/>
        <v>0</v>
      </c>
      <c r="Q1113" s="14">
        <f t="shared" ca="1" si="404"/>
        <v>1.6867899900000001</v>
      </c>
      <c r="R1113" s="20">
        <f t="shared" si="408"/>
        <v>0</v>
      </c>
      <c r="S1113" s="14">
        <f t="shared" si="405"/>
        <v>0</v>
      </c>
      <c r="T1113" s="4" t="str">
        <f t="shared" si="406"/>
        <v>A+J=</v>
      </c>
      <c r="U1113" s="29">
        <f t="shared" si="407"/>
        <v>46507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67">
        <f t="shared" si="411"/>
        <v>46500</v>
      </c>
      <c r="B1114" s="68" t="str">
        <f t="shared" ca="1" si="392"/>
        <v>n.d</v>
      </c>
      <c r="C1114" s="14">
        <f t="shared" si="393"/>
        <v>1000</v>
      </c>
      <c r="D1114" s="58">
        <f t="shared" si="409"/>
        <v>46496</v>
      </c>
      <c r="E1114" s="57">
        <f ca="1">IF(D1114&lt;$B$1,VLOOKUP(D1114,[1]DI!$A$4:$B$15000,2,FALSE),0)</f>
        <v>0</v>
      </c>
      <c r="F1114" s="14">
        <f t="shared" ca="1" si="394"/>
        <v>1</v>
      </c>
      <c r="G1114" s="70">
        <f t="shared" ca="1" si="395"/>
        <v>1.30934010340701</v>
      </c>
      <c r="H1114" s="70">
        <f t="shared" ca="1" si="396"/>
        <v>1.30934010340701</v>
      </c>
      <c r="I1114" s="14">
        <f t="shared" ca="1" si="397"/>
        <v>1</v>
      </c>
      <c r="J1114" s="13">
        <f t="shared" si="410"/>
        <v>2.69E-2</v>
      </c>
      <c r="K1114" s="29">
        <f t="shared" si="398"/>
        <v>46476</v>
      </c>
      <c r="L1114" s="2">
        <f t="shared" si="399"/>
        <v>17</v>
      </c>
      <c r="M1114" s="17">
        <f t="shared" si="400"/>
        <v>17</v>
      </c>
      <c r="N1114" s="12">
        <f t="shared" si="401"/>
        <v>1.001792308</v>
      </c>
      <c r="O1114" s="12">
        <f t="shared" ca="1" si="402"/>
        <v>1.001792308</v>
      </c>
      <c r="P1114" s="17">
        <f t="shared" si="403"/>
        <v>0</v>
      </c>
      <c r="Q1114" s="14">
        <f t="shared" ca="1" si="404"/>
        <v>1.7923079900000001</v>
      </c>
      <c r="R1114" s="20">
        <f t="shared" si="408"/>
        <v>0</v>
      </c>
      <c r="S1114" s="14">
        <f t="shared" si="405"/>
        <v>0</v>
      </c>
      <c r="T1114" s="4" t="str">
        <f t="shared" si="406"/>
        <v>A+J=</v>
      </c>
      <c r="U1114" s="29">
        <f t="shared" si="407"/>
        <v>46507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67">
        <f t="shared" si="411"/>
        <v>46503</v>
      </c>
      <c r="B1115" s="68" t="str">
        <f t="shared" ca="1" si="392"/>
        <v>n.d</v>
      </c>
      <c r="C1115" s="14">
        <f t="shared" si="393"/>
        <v>1000</v>
      </c>
      <c r="D1115" s="58">
        <f t="shared" si="409"/>
        <v>46497</v>
      </c>
      <c r="E1115" s="57">
        <f ca="1">IF(D1115&lt;$B$1,VLOOKUP(D1115,[1]DI!$A$4:$B$15000,2,FALSE),0)</f>
        <v>0</v>
      </c>
      <c r="F1115" s="14">
        <f t="shared" ca="1" si="394"/>
        <v>1</v>
      </c>
      <c r="G1115" s="70">
        <f t="shared" ca="1" si="395"/>
        <v>1.30934010340701</v>
      </c>
      <c r="H1115" s="70">
        <f t="shared" ca="1" si="396"/>
        <v>1.30934010340701</v>
      </c>
      <c r="I1115" s="14">
        <f t="shared" ca="1" si="397"/>
        <v>1</v>
      </c>
      <c r="J1115" s="13">
        <f t="shared" si="410"/>
        <v>2.69E-2</v>
      </c>
      <c r="K1115" s="29">
        <f t="shared" si="398"/>
        <v>46476</v>
      </c>
      <c r="L1115" s="2">
        <f t="shared" si="399"/>
        <v>18</v>
      </c>
      <c r="M1115" s="17">
        <f t="shared" si="400"/>
        <v>18</v>
      </c>
      <c r="N1115" s="12">
        <f t="shared" si="401"/>
        <v>1.0018978380000001</v>
      </c>
      <c r="O1115" s="12">
        <f t="shared" ca="1" si="402"/>
        <v>1.0018978380000001</v>
      </c>
      <c r="P1115" s="17">
        <f t="shared" si="403"/>
        <v>0</v>
      </c>
      <c r="Q1115" s="14">
        <f t="shared" ca="1" si="404"/>
        <v>1.8978379999999999</v>
      </c>
      <c r="R1115" s="20">
        <f t="shared" si="408"/>
        <v>0</v>
      </c>
      <c r="S1115" s="14">
        <f t="shared" si="405"/>
        <v>0</v>
      </c>
      <c r="T1115" s="4" t="str">
        <f t="shared" si="406"/>
        <v>A+J=</v>
      </c>
      <c r="U1115" s="29">
        <f t="shared" si="407"/>
        <v>46507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67">
        <f t="shared" si="411"/>
        <v>46504</v>
      </c>
      <c r="B1116" s="68" t="str">
        <f t="shared" ca="1" si="392"/>
        <v>n.d</v>
      </c>
      <c r="C1116" s="14">
        <f t="shared" si="393"/>
        <v>1000</v>
      </c>
      <c r="D1116" s="58">
        <f t="shared" si="409"/>
        <v>46499</v>
      </c>
      <c r="E1116" s="57">
        <f ca="1">IF(D1116&lt;$B$1,VLOOKUP(D1116,[1]DI!$A$4:$B$15000,2,FALSE),0)</f>
        <v>0</v>
      </c>
      <c r="F1116" s="14">
        <f t="shared" ca="1" si="394"/>
        <v>1</v>
      </c>
      <c r="G1116" s="70">
        <f t="shared" ca="1" si="395"/>
        <v>1.30934010340701</v>
      </c>
      <c r="H1116" s="70">
        <f t="shared" ca="1" si="396"/>
        <v>1.30934010340701</v>
      </c>
      <c r="I1116" s="14">
        <f t="shared" ca="1" si="397"/>
        <v>1</v>
      </c>
      <c r="J1116" s="13">
        <f t="shared" si="410"/>
        <v>2.69E-2</v>
      </c>
      <c r="K1116" s="29">
        <f t="shared" si="398"/>
        <v>46476</v>
      </c>
      <c r="L1116" s="2">
        <f t="shared" si="399"/>
        <v>19</v>
      </c>
      <c r="M1116" s="17">
        <f t="shared" si="400"/>
        <v>19</v>
      </c>
      <c r="N1116" s="12">
        <f t="shared" si="401"/>
        <v>1.002003379</v>
      </c>
      <c r="O1116" s="12">
        <f t="shared" ca="1" si="402"/>
        <v>1.002003379</v>
      </c>
      <c r="P1116" s="17">
        <f t="shared" si="403"/>
        <v>0</v>
      </c>
      <c r="Q1116" s="14">
        <f t="shared" ca="1" si="404"/>
        <v>2.0033789999999998</v>
      </c>
      <c r="R1116" s="20">
        <f t="shared" si="408"/>
        <v>0</v>
      </c>
      <c r="S1116" s="14">
        <f t="shared" si="405"/>
        <v>0</v>
      </c>
      <c r="T1116" s="4" t="str">
        <f t="shared" si="406"/>
        <v>A+J=</v>
      </c>
      <c r="U1116" s="29">
        <f t="shared" si="407"/>
        <v>46507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67">
        <f t="shared" si="411"/>
        <v>46505</v>
      </c>
      <c r="B1117" s="68" t="str">
        <f t="shared" ca="1" si="392"/>
        <v>n.d</v>
      </c>
      <c r="C1117" s="14">
        <f t="shared" si="393"/>
        <v>1000</v>
      </c>
      <c r="D1117" s="58">
        <f t="shared" si="409"/>
        <v>46500</v>
      </c>
      <c r="E1117" s="57">
        <f ca="1">IF(D1117&lt;$B$1,VLOOKUP(D1117,[1]DI!$A$4:$B$15000,2,FALSE),0)</f>
        <v>0</v>
      </c>
      <c r="F1117" s="14">
        <f t="shared" ca="1" si="394"/>
        <v>1</v>
      </c>
      <c r="G1117" s="70">
        <f t="shared" ca="1" si="395"/>
        <v>1.30934010340701</v>
      </c>
      <c r="H1117" s="70">
        <f t="shared" ca="1" si="396"/>
        <v>1.30934010340701</v>
      </c>
      <c r="I1117" s="14">
        <f t="shared" ca="1" si="397"/>
        <v>1</v>
      </c>
      <c r="J1117" s="13">
        <f t="shared" si="410"/>
        <v>2.69E-2</v>
      </c>
      <c r="K1117" s="29">
        <f t="shared" si="398"/>
        <v>46476</v>
      </c>
      <c r="L1117" s="2">
        <f t="shared" si="399"/>
        <v>20</v>
      </c>
      <c r="M1117" s="17">
        <f t="shared" si="400"/>
        <v>20</v>
      </c>
      <c r="N1117" s="12">
        <f t="shared" si="401"/>
        <v>1.002108931</v>
      </c>
      <c r="O1117" s="12">
        <f t="shared" ca="1" si="402"/>
        <v>1.002108931</v>
      </c>
      <c r="P1117" s="17">
        <f t="shared" si="403"/>
        <v>0</v>
      </c>
      <c r="Q1117" s="14">
        <f t="shared" ca="1" si="404"/>
        <v>2.1089309900000002</v>
      </c>
      <c r="R1117" s="20">
        <f t="shared" si="408"/>
        <v>0</v>
      </c>
      <c r="S1117" s="14">
        <f t="shared" si="405"/>
        <v>0</v>
      </c>
      <c r="T1117" s="4" t="str">
        <f t="shared" si="406"/>
        <v>A+J=</v>
      </c>
      <c r="U1117" s="29">
        <f t="shared" si="407"/>
        <v>46507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67">
        <f t="shared" si="411"/>
        <v>46506</v>
      </c>
      <c r="B1118" s="68" t="str">
        <f t="shared" ca="1" si="392"/>
        <v>n.d</v>
      </c>
      <c r="C1118" s="14">
        <f t="shared" si="393"/>
        <v>1000</v>
      </c>
      <c r="D1118" s="58">
        <f t="shared" si="409"/>
        <v>46503</v>
      </c>
      <c r="E1118" s="57">
        <f ca="1">IF(D1118&lt;$B$1,VLOOKUP(D1118,[1]DI!$A$4:$B$15000,2,FALSE),0)</f>
        <v>0</v>
      </c>
      <c r="F1118" s="14">
        <f t="shared" ca="1" si="394"/>
        <v>1</v>
      </c>
      <c r="G1118" s="70">
        <f t="shared" ca="1" si="395"/>
        <v>1.30934010340701</v>
      </c>
      <c r="H1118" s="70">
        <f t="shared" ca="1" si="396"/>
        <v>1.30934010340701</v>
      </c>
      <c r="I1118" s="14">
        <f t="shared" ca="1" si="397"/>
        <v>1</v>
      </c>
      <c r="J1118" s="13">
        <f t="shared" si="410"/>
        <v>2.69E-2</v>
      </c>
      <c r="K1118" s="29">
        <f t="shared" si="398"/>
        <v>46476</v>
      </c>
      <c r="L1118" s="2">
        <f t="shared" si="399"/>
        <v>21</v>
      </c>
      <c r="M1118" s="17">
        <f t="shared" si="400"/>
        <v>21</v>
      </c>
      <c r="N1118" s="12">
        <f t="shared" si="401"/>
        <v>1.002214495</v>
      </c>
      <c r="O1118" s="12">
        <f t="shared" ca="1" si="402"/>
        <v>1.002214495</v>
      </c>
      <c r="P1118" s="17">
        <f t="shared" si="403"/>
        <v>0</v>
      </c>
      <c r="Q1118" s="14">
        <f t="shared" ca="1" si="404"/>
        <v>2.2144949999999999</v>
      </c>
      <c r="R1118" s="20">
        <f t="shared" si="408"/>
        <v>0</v>
      </c>
      <c r="S1118" s="14">
        <f t="shared" si="405"/>
        <v>0</v>
      </c>
      <c r="T1118" s="4" t="str">
        <f t="shared" si="406"/>
        <v>A+J=</v>
      </c>
      <c r="U1118" s="29">
        <f t="shared" si="407"/>
        <v>46507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67">
        <f t="shared" si="411"/>
        <v>46507</v>
      </c>
      <c r="B1119" s="68" t="str">
        <f t="shared" ca="1" si="392"/>
        <v>n.d</v>
      </c>
      <c r="C1119" s="14">
        <f t="shared" si="393"/>
        <v>1000</v>
      </c>
      <c r="D1119" s="58">
        <f t="shared" si="409"/>
        <v>46504</v>
      </c>
      <c r="E1119" s="57">
        <f ca="1">IF(D1119&lt;$B$1,VLOOKUP(D1119,[1]DI!$A$4:$B$15000,2,FALSE),0)</f>
        <v>0</v>
      </c>
      <c r="F1119" s="14">
        <f t="shared" ca="1" si="394"/>
        <v>1</v>
      </c>
      <c r="G1119" s="70">
        <f t="shared" ca="1" si="395"/>
        <v>1.30934010340701</v>
      </c>
      <c r="H1119" s="70">
        <f t="shared" ca="1" si="396"/>
        <v>1.30934010340701</v>
      </c>
      <c r="I1119" s="14">
        <f t="shared" ca="1" si="397"/>
        <v>1</v>
      </c>
      <c r="J1119" s="13">
        <f t="shared" si="410"/>
        <v>2.69E-2</v>
      </c>
      <c r="K1119" s="29">
        <f t="shared" si="398"/>
        <v>46476</v>
      </c>
      <c r="L1119" s="2">
        <f t="shared" si="399"/>
        <v>22</v>
      </c>
      <c r="M1119" s="17">
        <f t="shared" si="400"/>
        <v>22</v>
      </c>
      <c r="N1119" s="12">
        <f t="shared" si="401"/>
        <v>1.002320069</v>
      </c>
      <c r="O1119" s="12">
        <f t="shared" ca="1" si="402"/>
        <v>1.002320069</v>
      </c>
      <c r="P1119" s="17">
        <f t="shared" si="403"/>
        <v>29</v>
      </c>
      <c r="Q1119" s="14">
        <f t="shared" ca="1" si="404"/>
        <v>2.3200690000000002</v>
      </c>
      <c r="R1119" s="20">
        <f t="shared" si="408"/>
        <v>0</v>
      </c>
      <c r="S1119" s="14">
        <f t="shared" si="405"/>
        <v>0</v>
      </c>
      <c r="T1119" s="4" t="str">
        <f t="shared" si="406"/>
        <v>A+J=</v>
      </c>
      <c r="U1119" s="29">
        <f t="shared" si="407"/>
        <v>46507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67">
        <f t="shared" si="411"/>
        <v>46510</v>
      </c>
      <c r="B1120" s="68" t="str">
        <f t="shared" ca="1" si="392"/>
        <v>n.d</v>
      </c>
      <c r="C1120" s="14">
        <f t="shared" si="393"/>
        <v>1000</v>
      </c>
      <c r="D1120" s="58">
        <f t="shared" si="409"/>
        <v>46505</v>
      </c>
      <c r="E1120" s="57">
        <f ca="1">IF(D1120&lt;$B$1,VLOOKUP(D1120,[1]DI!$A$4:$B$15000,2,FALSE),0)</f>
        <v>0</v>
      </c>
      <c r="F1120" s="14">
        <f t="shared" ca="1" si="394"/>
        <v>1</v>
      </c>
      <c r="G1120" s="70">
        <f t="shared" ca="1" si="395"/>
        <v>1.30934010340701</v>
      </c>
      <c r="H1120" s="70">
        <f t="shared" ca="1" si="396"/>
        <v>1.30934010340701</v>
      </c>
      <c r="I1120" s="14">
        <f t="shared" ca="1" si="397"/>
        <v>1</v>
      </c>
      <c r="J1120" s="13">
        <f t="shared" si="410"/>
        <v>2.69E-2</v>
      </c>
      <c r="K1120" s="29">
        <f t="shared" si="398"/>
        <v>46507</v>
      </c>
      <c r="L1120" s="2">
        <f t="shared" si="399"/>
        <v>1</v>
      </c>
      <c r="M1120" s="17">
        <f t="shared" si="400"/>
        <v>1</v>
      </c>
      <c r="N1120" s="12">
        <f t="shared" si="401"/>
        <v>1.000105341</v>
      </c>
      <c r="O1120" s="12">
        <f t="shared" ca="1" si="402"/>
        <v>1.000105341</v>
      </c>
      <c r="P1120" s="17">
        <f t="shared" si="403"/>
        <v>0</v>
      </c>
      <c r="Q1120" s="14">
        <f t="shared" ca="1" si="404"/>
        <v>0.105341</v>
      </c>
      <c r="R1120" s="20">
        <f t="shared" si="408"/>
        <v>0</v>
      </c>
      <c r="S1120" s="14">
        <f t="shared" si="405"/>
        <v>0</v>
      </c>
      <c r="T1120" s="4" t="str">
        <f t="shared" si="406"/>
        <v>A+J=</v>
      </c>
      <c r="U1120" s="29">
        <f t="shared" si="407"/>
        <v>46538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67">
        <f t="shared" si="411"/>
        <v>46511</v>
      </c>
      <c r="B1121" s="68" t="str">
        <f t="shared" ca="1" si="392"/>
        <v>n.d</v>
      </c>
      <c r="C1121" s="14">
        <f t="shared" si="393"/>
        <v>1000</v>
      </c>
      <c r="D1121" s="58">
        <f t="shared" si="409"/>
        <v>46506</v>
      </c>
      <c r="E1121" s="57">
        <f ca="1">IF(D1121&lt;$B$1,VLOOKUP(D1121,[1]DI!$A$4:$B$15000,2,FALSE),0)</f>
        <v>0</v>
      </c>
      <c r="F1121" s="14">
        <f t="shared" ca="1" si="394"/>
        <v>1</v>
      </c>
      <c r="G1121" s="70">
        <f t="shared" ca="1" si="395"/>
        <v>1.30934010340701</v>
      </c>
      <c r="H1121" s="70">
        <f t="shared" ca="1" si="396"/>
        <v>1.30934010340701</v>
      </c>
      <c r="I1121" s="14">
        <f t="shared" ca="1" si="397"/>
        <v>1</v>
      </c>
      <c r="J1121" s="13">
        <f t="shared" si="410"/>
        <v>2.69E-2</v>
      </c>
      <c r="K1121" s="29">
        <f t="shared" si="398"/>
        <v>46507</v>
      </c>
      <c r="L1121" s="2">
        <f t="shared" si="399"/>
        <v>2</v>
      </c>
      <c r="M1121" s="17">
        <f t="shared" si="400"/>
        <v>2</v>
      </c>
      <c r="N1121" s="12">
        <f t="shared" si="401"/>
        <v>1.0002106930000001</v>
      </c>
      <c r="O1121" s="12">
        <f t="shared" ca="1" si="402"/>
        <v>1.0002106930000001</v>
      </c>
      <c r="P1121" s="17">
        <f t="shared" si="403"/>
        <v>0</v>
      </c>
      <c r="Q1121" s="14">
        <f t="shared" ca="1" si="404"/>
        <v>0.21069299999999999</v>
      </c>
      <c r="R1121" s="20">
        <f t="shared" si="408"/>
        <v>0</v>
      </c>
      <c r="S1121" s="14">
        <f t="shared" si="405"/>
        <v>0</v>
      </c>
      <c r="T1121" s="4" t="str">
        <f t="shared" si="406"/>
        <v>A+J=</v>
      </c>
      <c r="U1121" s="29">
        <f t="shared" si="407"/>
        <v>46538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67">
        <f t="shared" si="411"/>
        <v>46512</v>
      </c>
      <c r="B1122" s="68" t="str">
        <f t="shared" ca="1" si="392"/>
        <v>n.d</v>
      </c>
      <c r="C1122" s="14">
        <f t="shared" si="393"/>
        <v>1000</v>
      </c>
      <c r="D1122" s="58">
        <f t="shared" si="409"/>
        <v>46507</v>
      </c>
      <c r="E1122" s="57">
        <f ca="1">IF(D1122&lt;$B$1,VLOOKUP(D1122,[1]DI!$A$4:$B$15000,2,FALSE),0)</f>
        <v>0</v>
      </c>
      <c r="F1122" s="14">
        <f t="shared" ca="1" si="394"/>
        <v>1</v>
      </c>
      <c r="G1122" s="70">
        <f t="shared" ca="1" si="395"/>
        <v>1.30934010340701</v>
      </c>
      <c r="H1122" s="70">
        <f t="shared" ca="1" si="396"/>
        <v>1.30934010340701</v>
      </c>
      <c r="I1122" s="14">
        <f t="shared" ca="1" si="397"/>
        <v>1</v>
      </c>
      <c r="J1122" s="13">
        <f t="shared" si="410"/>
        <v>2.69E-2</v>
      </c>
      <c r="K1122" s="29">
        <f t="shared" si="398"/>
        <v>46507</v>
      </c>
      <c r="L1122" s="2">
        <f t="shared" si="399"/>
        <v>3</v>
      </c>
      <c r="M1122" s="17">
        <f t="shared" si="400"/>
        <v>3</v>
      </c>
      <c r="N1122" s="12">
        <f t="shared" si="401"/>
        <v>1.000316057</v>
      </c>
      <c r="O1122" s="12">
        <f t="shared" ca="1" si="402"/>
        <v>1.000316057</v>
      </c>
      <c r="P1122" s="17">
        <f t="shared" si="403"/>
        <v>0</v>
      </c>
      <c r="Q1122" s="14">
        <f t="shared" ca="1" si="404"/>
        <v>0.31605699999999998</v>
      </c>
      <c r="R1122" s="20">
        <f t="shared" si="408"/>
        <v>0</v>
      </c>
      <c r="S1122" s="14">
        <f t="shared" si="405"/>
        <v>0</v>
      </c>
      <c r="T1122" s="4" t="str">
        <f t="shared" si="406"/>
        <v>A+J=</v>
      </c>
      <c r="U1122" s="29">
        <f t="shared" si="407"/>
        <v>46538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67">
        <f t="shared" si="411"/>
        <v>46513</v>
      </c>
      <c r="B1123" s="68" t="str">
        <f t="shared" ca="1" si="392"/>
        <v>n.d</v>
      </c>
      <c r="C1123" s="14">
        <f t="shared" si="393"/>
        <v>1000</v>
      </c>
      <c r="D1123" s="58">
        <f t="shared" si="409"/>
        <v>46510</v>
      </c>
      <c r="E1123" s="57">
        <f ca="1">IF(D1123&lt;$B$1,VLOOKUP(D1123,[1]DI!$A$4:$B$15000,2,FALSE),0)</f>
        <v>0</v>
      </c>
      <c r="F1123" s="14">
        <f t="shared" ca="1" si="394"/>
        <v>1</v>
      </c>
      <c r="G1123" s="70">
        <f t="shared" ca="1" si="395"/>
        <v>1.30934010340701</v>
      </c>
      <c r="H1123" s="70">
        <f t="shared" ca="1" si="396"/>
        <v>1.30934010340701</v>
      </c>
      <c r="I1123" s="14">
        <f t="shared" ca="1" si="397"/>
        <v>1</v>
      </c>
      <c r="J1123" s="13">
        <f t="shared" si="410"/>
        <v>2.69E-2</v>
      </c>
      <c r="K1123" s="29">
        <f t="shared" si="398"/>
        <v>46507</v>
      </c>
      <c r="L1123" s="2">
        <f t="shared" si="399"/>
        <v>4</v>
      </c>
      <c r="M1123" s="17">
        <f t="shared" si="400"/>
        <v>4</v>
      </c>
      <c r="N1123" s="12">
        <f t="shared" si="401"/>
        <v>1.0004214309999999</v>
      </c>
      <c r="O1123" s="12">
        <f t="shared" ca="1" si="402"/>
        <v>1.0004214309999999</v>
      </c>
      <c r="P1123" s="17">
        <f t="shared" si="403"/>
        <v>0</v>
      </c>
      <c r="Q1123" s="14">
        <f t="shared" ca="1" si="404"/>
        <v>0.42143099000000001</v>
      </c>
      <c r="R1123" s="20">
        <f t="shared" si="408"/>
        <v>0</v>
      </c>
      <c r="S1123" s="14">
        <f t="shared" si="405"/>
        <v>0</v>
      </c>
      <c r="T1123" s="4" t="str">
        <f t="shared" si="406"/>
        <v>A+J=</v>
      </c>
      <c r="U1123" s="29">
        <f t="shared" si="407"/>
        <v>46538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67">
        <f t="shared" si="411"/>
        <v>46514</v>
      </c>
      <c r="B1124" s="68" t="str">
        <f t="shared" ca="1" si="392"/>
        <v>n.d</v>
      </c>
      <c r="C1124" s="14">
        <f t="shared" si="393"/>
        <v>1000</v>
      </c>
      <c r="D1124" s="58">
        <f t="shared" si="409"/>
        <v>46511</v>
      </c>
      <c r="E1124" s="57">
        <f ca="1">IF(D1124&lt;$B$1,VLOOKUP(D1124,[1]DI!$A$4:$B$15000,2,FALSE),0)</f>
        <v>0</v>
      </c>
      <c r="F1124" s="14">
        <f t="shared" ca="1" si="394"/>
        <v>1</v>
      </c>
      <c r="G1124" s="70">
        <f t="shared" ca="1" si="395"/>
        <v>1.30934010340701</v>
      </c>
      <c r="H1124" s="70">
        <f t="shared" ca="1" si="396"/>
        <v>1.30934010340701</v>
      </c>
      <c r="I1124" s="14">
        <f t="shared" ca="1" si="397"/>
        <v>1</v>
      </c>
      <c r="J1124" s="13">
        <f t="shared" si="410"/>
        <v>2.69E-2</v>
      </c>
      <c r="K1124" s="29">
        <f t="shared" si="398"/>
        <v>46507</v>
      </c>
      <c r="L1124" s="2">
        <f t="shared" si="399"/>
        <v>5</v>
      </c>
      <c r="M1124" s="17">
        <f t="shared" si="400"/>
        <v>5</v>
      </c>
      <c r="N1124" s="12">
        <f t="shared" si="401"/>
        <v>1.000526816</v>
      </c>
      <c r="O1124" s="12">
        <f t="shared" ca="1" si="402"/>
        <v>1.000526816</v>
      </c>
      <c r="P1124" s="17">
        <f t="shared" si="403"/>
        <v>0</v>
      </c>
      <c r="Q1124" s="14">
        <f t="shared" ca="1" si="404"/>
        <v>0.52681599999999995</v>
      </c>
      <c r="R1124" s="20">
        <f t="shared" si="408"/>
        <v>0</v>
      </c>
      <c r="S1124" s="14">
        <f t="shared" si="405"/>
        <v>0</v>
      </c>
      <c r="T1124" s="4" t="str">
        <f t="shared" si="406"/>
        <v>A+J=</v>
      </c>
      <c r="U1124" s="29">
        <f t="shared" si="407"/>
        <v>46538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67">
        <f t="shared" si="411"/>
        <v>46517</v>
      </c>
      <c r="B1125" s="68" t="str">
        <f t="shared" ca="1" si="392"/>
        <v>n.d</v>
      </c>
      <c r="C1125" s="14">
        <f t="shared" si="393"/>
        <v>1000</v>
      </c>
      <c r="D1125" s="58">
        <f t="shared" si="409"/>
        <v>46512</v>
      </c>
      <c r="E1125" s="57">
        <f ca="1">IF(D1125&lt;$B$1,VLOOKUP(D1125,[1]DI!$A$4:$B$15000,2,FALSE),0)</f>
        <v>0</v>
      </c>
      <c r="F1125" s="14">
        <f t="shared" ca="1" si="394"/>
        <v>1</v>
      </c>
      <c r="G1125" s="70">
        <f t="shared" ca="1" si="395"/>
        <v>1.30934010340701</v>
      </c>
      <c r="H1125" s="70">
        <f t="shared" ca="1" si="396"/>
        <v>1.30934010340701</v>
      </c>
      <c r="I1125" s="14">
        <f t="shared" ca="1" si="397"/>
        <v>1</v>
      </c>
      <c r="J1125" s="13">
        <f t="shared" si="410"/>
        <v>2.69E-2</v>
      </c>
      <c r="K1125" s="29">
        <f t="shared" si="398"/>
        <v>46507</v>
      </c>
      <c r="L1125" s="2">
        <f t="shared" si="399"/>
        <v>6</v>
      </c>
      <c r="M1125" s="17">
        <f t="shared" si="400"/>
        <v>6</v>
      </c>
      <c r="N1125" s="12">
        <f t="shared" si="401"/>
        <v>1.000632213</v>
      </c>
      <c r="O1125" s="12">
        <f t="shared" ca="1" si="402"/>
        <v>1.000632213</v>
      </c>
      <c r="P1125" s="17">
        <f t="shared" si="403"/>
        <v>0</v>
      </c>
      <c r="Q1125" s="14">
        <f t="shared" ca="1" si="404"/>
        <v>0.63221300000000002</v>
      </c>
      <c r="R1125" s="20">
        <f t="shared" si="408"/>
        <v>0</v>
      </c>
      <c r="S1125" s="14">
        <f t="shared" si="405"/>
        <v>0</v>
      </c>
      <c r="T1125" s="4" t="str">
        <f t="shared" si="406"/>
        <v>A+J=</v>
      </c>
      <c r="U1125" s="29">
        <f t="shared" si="407"/>
        <v>46538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67">
        <f t="shared" si="411"/>
        <v>46518</v>
      </c>
      <c r="B1126" s="68" t="str">
        <f t="shared" ca="1" si="392"/>
        <v>n.d</v>
      </c>
      <c r="C1126" s="14">
        <f t="shared" si="393"/>
        <v>1000</v>
      </c>
      <c r="D1126" s="58">
        <f t="shared" si="409"/>
        <v>46513</v>
      </c>
      <c r="E1126" s="57">
        <f ca="1">IF(D1126&lt;$B$1,VLOOKUP(D1126,[1]DI!$A$4:$B$15000,2,FALSE),0)</f>
        <v>0</v>
      </c>
      <c r="F1126" s="14">
        <f t="shared" ca="1" si="394"/>
        <v>1</v>
      </c>
      <c r="G1126" s="70">
        <f t="shared" ca="1" si="395"/>
        <v>1.30934010340701</v>
      </c>
      <c r="H1126" s="70">
        <f t="shared" ca="1" si="396"/>
        <v>1.30934010340701</v>
      </c>
      <c r="I1126" s="14">
        <f t="shared" ca="1" si="397"/>
        <v>1</v>
      </c>
      <c r="J1126" s="13">
        <f t="shared" si="410"/>
        <v>2.69E-2</v>
      </c>
      <c r="K1126" s="29">
        <f t="shared" si="398"/>
        <v>46507</v>
      </c>
      <c r="L1126" s="2">
        <f t="shared" si="399"/>
        <v>7</v>
      </c>
      <c r="M1126" s="17">
        <f t="shared" si="400"/>
        <v>7</v>
      </c>
      <c r="N1126" s="12">
        <f t="shared" si="401"/>
        <v>1.0007376210000001</v>
      </c>
      <c r="O1126" s="12">
        <f t="shared" ca="1" si="402"/>
        <v>1.0007376210000001</v>
      </c>
      <c r="P1126" s="17">
        <f t="shared" si="403"/>
        <v>0</v>
      </c>
      <c r="Q1126" s="14">
        <f t="shared" ca="1" si="404"/>
        <v>0.73762099999999997</v>
      </c>
      <c r="R1126" s="20">
        <f t="shared" si="408"/>
        <v>0</v>
      </c>
      <c r="S1126" s="14">
        <f t="shared" si="405"/>
        <v>0</v>
      </c>
      <c r="T1126" s="4" t="str">
        <f t="shared" si="406"/>
        <v>A+J=</v>
      </c>
      <c r="U1126" s="29">
        <f t="shared" si="407"/>
        <v>46538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67">
        <f t="shared" si="411"/>
        <v>46519</v>
      </c>
      <c r="B1127" s="68" t="str">
        <f t="shared" ca="1" si="392"/>
        <v>n.d</v>
      </c>
      <c r="C1127" s="14">
        <f t="shared" si="393"/>
        <v>1000</v>
      </c>
      <c r="D1127" s="58">
        <f t="shared" si="409"/>
        <v>46514</v>
      </c>
      <c r="E1127" s="57">
        <f ca="1">IF(D1127&lt;$B$1,VLOOKUP(D1127,[1]DI!$A$4:$B$15000,2,FALSE),0)</f>
        <v>0</v>
      </c>
      <c r="F1127" s="14">
        <f t="shared" ca="1" si="394"/>
        <v>1</v>
      </c>
      <c r="G1127" s="70">
        <f t="shared" ca="1" si="395"/>
        <v>1.30934010340701</v>
      </c>
      <c r="H1127" s="70">
        <f t="shared" ca="1" si="396"/>
        <v>1.30934010340701</v>
      </c>
      <c r="I1127" s="14">
        <f t="shared" ca="1" si="397"/>
        <v>1</v>
      </c>
      <c r="J1127" s="13">
        <f t="shared" si="410"/>
        <v>2.69E-2</v>
      </c>
      <c r="K1127" s="29">
        <f t="shared" si="398"/>
        <v>46507</v>
      </c>
      <c r="L1127" s="2">
        <f t="shared" si="399"/>
        <v>8</v>
      </c>
      <c r="M1127" s="17">
        <f t="shared" si="400"/>
        <v>8</v>
      </c>
      <c r="N1127" s="12">
        <f t="shared" si="401"/>
        <v>1.000843039</v>
      </c>
      <c r="O1127" s="12">
        <f t="shared" ca="1" si="402"/>
        <v>1.000843039</v>
      </c>
      <c r="P1127" s="17">
        <f t="shared" si="403"/>
        <v>0</v>
      </c>
      <c r="Q1127" s="14">
        <f t="shared" ca="1" si="404"/>
        <v>0.84303899999999998</v>
      </c>
      <c r="R1127" s="20">
        <f t="shared" si="408"/>
        <v>0</v>
      </c>
      <c r="S1127" s="14">
        <f t="shared" si="405"/>
        <v>0</v>
      </c>
      <c r="T1127" s="4" t="str">
        <f t="shared" si="406"/>
        <v>A+J=</v>
      </c>
      <c r="U1127" s="29">
        <f t="shared" si="407"/>
        <v>46538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67">
        <f t="shared" si="411"/>
        <v>46520</v>
      </c>
      <c r="B1128" s="68" t="str">
        <f t="shared" ca="1" si="392"/>
        <v>n.d</v>
      </c>
      <c r="C1128" s="14">
        <f t="shared" si="393"/>
        <v>1000</v>
      </c>
      <c r="D1128" s="58">
        <f t="shared" si="409"/>
        <v>46517</v>
      </c>
      <c r="E1128" s="57">
        <f ca="1">IF(D1128&lt;$B$1,VLOOKUP(D1128,[1]DI!$A$4:$B$15000,2,FALSE),0)</f>
        <v>0</v>
      </c>
      <c r="F1128" s="14">
        <f t="shared" ca="1" si="394"/>
        <v>1</v>
      </c>
      <c r="G1128" s="70">
        <f t="shared" ca="1" si="395"/>
        <v>1.30934010340701</v>
      </c>
      <c r="H1128" s="70">
        <f t="shared" ca="1" si="396"/>
        <v>1.30934010340701</v>
      </c>
      <c r="I1128" s="14">
        <f t="shared" ca="1" si="397"/>
        <v>1</v>
      </c>
      <c r="J1128" s="13">
        <f t="shared" si="410"/>
        <v>2.69E-2</v>
      </c>
      <c r="K1128" s="29">
        <f t="shared" si="398"/>
        <v>46507</v>
      </c>
      <c r="L1128" s="2">
        <f t="shared" si="399"/>
        <v>9</v>
      </c>
      <c r="M1128" s="17">
        <f t="shared" si="400"/>
        <v>9</v>
      </c>
      <c r="N1128" s="12">
        <f t="shared" si="401"/>
        <v>1.0009484689999999</v>
      </c>
      <c r="O1128" s="12">
        <f t="shared" ca="1" si="402"/>
        <v>1.0009484689999999</v>
      </c>
      <c r="P1128" s="17">
        <f t="shared" si="403"/>
        <v>0</v>
      </c>
      <c r="Q1128" s="14">
        <f t="shared" ca="1" si="404"/>
        <v>0.94846898999999996</v>
      </c>
      <c r="R1128" s="20">
        <f t="shared" si="408"/>
        <v>0</v>
      </c>
      <c r="S1128" s="14">
        <f t="shared" si="405"/>
        <v>0</v>
      </c>
      <c r="T1128" s="4" t="str">
        <f t="shared" si="406"/>
        <v>A+J=</v>
      </c>
      <c r="U1128" s="29">
        <f t="shared" si="407"/>
        <v>46538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67">
        <f t="shared" si="411"/>
        <v>46521</v>
      </c>
      <c r="B1129" s="68" t="str">
        <f t="shared" ca="1" si="392"/>
        <v>n.d</v>
      </c>
      <c r="C1129" s="14">
        <f t="shared" si="393"/>
        <v>1000</v>
      </c>
      <c r="D1129" s="58">
        <f t="shared" si="409"/>
        <v>46518</v>
      </c>
      <c r="E1129" s="57">
        <f ca="1">IF(D1129&lt;$B$1,VLOOKUP(D1129,[1]DI!$A$4:$B$15000,2,FALSE),0)</f>
        <v>0</v>
      </c>
      <c r="F1129" s="14">
        <f t="shared" ca="1" si="394"/>
        <v>1</v>
      </c>
      <c r="G1129" s="70">
        <f t="shared" ca="1" si="395"/>
        <v>1.30934010340701</v>
      </c>
      <c r="H1129" s="70">
        <f t="shared" ca="1" si="396"/>
        <v>1.30934010340701</v>
      </c>
      <c r="I1129" s="14">
        <f t="shared" ca="1" si="397"/>
        <v>1</v>
      </c>
      <c r="J1129" s="13">
        <f t="shared" si="410"/>
        <v>2.69E-2</v>
      </c>
      <c r="K1129" s="29">
        <f t="shared" si="398"/>
        <v>46507</v>
      </c>
      <c r="L1129" s="2">
        <f t="shared" si="399"/>
        <v>10</v>
      </c>
      <c r="M1129" s="17">
        <f t="shared" si="400"/>
        <v>10</v>
      </c>
      <c r="N1129" s="12">
        <f t="shared" si="401"/>
        <v>1.00105391</v>
      </c>
      <c r="O1129" s="12">
        <f t="shared" ca="1" si="402"/>
        <v>1.00105391</v>
      </c>
      <c r="P1129" s="17">
        <f t="shared" si="403"/>
        <v>0</v>
      </c>
      <c r="Q1129" s="14">
        <f t="shared" ca="1" si="404"/>
        <v>1.05390999</v>
      </c>
      <c r="R1129" s="20">
        <f t="shared" si="408"/>
        <v>0</v>
      </c>
      <c r="S1129" s="14">
        <f t="shared" si="405"/>
        <v>0</v>
      </c>
      <c r="T1129" s="4" t="str">
        <f t="shared" si="406"/>
        <v>A+J=</v>
      </c>
      <c r="U1129" s="29">
        <f t="shared" si="407"/>
        <v>46538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67">
        <f t="shared" si="411"/>
        <v>46524</v>
      </c>
      <c r="B1130" s="68" t="str">
        <f t="shared" ca="1" si="392"/>
        <v>n.d</v>
      </c>
      <c r="C1130" s="14">
        <f t="shared" si="393"/>
        <v>1000</v>
      </c>
      <c r="D1130" s="58">
        <f t="shared" si="409"/>
        <v>46519</v>
      </c>
      <c r="E1130" s="57">
        <f ca="1">IF(D1130&lt;$B$1,VLOOKUP(D1130,[1]DI!$A$4:$B$15000,2,FALSE),0)</f>
        <v>0</v>
      </c>
      <c r="F1130" s="14">
        <f t="shared" ca="1" si="394"/>
        <v>1</v>
      </c>
      <c r="G1130" s="70">
        <f t="shared" ca="1" si="395"/>
        <v>1.30934010340701</v>
      </c>
      <c r="H1130" s="70">
        <f t="shared" ca="1" si="396"/>
        <v>1.30934010340701</v>
      </c>
      <c r="I1130" s="14">
        <f t="shared" ca="1" si="397"/>
        <v>1</v>
      </c>
      <c r="J1130" s="13">
        <f t="shared" si="410"/>
        <v>2.69E-2</v>
      </c>
      <c r="K1130" s="29">
        <f t="shared" si="398"/>
        <v>46507</v>
      </c>
      <c r="L1130" s="2">
        <f t="shared" si="399"/>
        <v>11</v>
      </c>
      <c r="M1130" s="17">
        <f t="shared" si="400"/>
        <v>11</v>
      </c>
      <c r="N1130" s="12">
        <f t="shared" si="401"/>
        <v>1.0011593620000001</v>
      </c>
      <c r="O1130" s="12">
        <f t="shared" ca="1" si="402"/>
        <v>1.0011593620000001</v>
      </c>
      <c r="P1130" s="17">
        <f t="shared" si="403"/>
        <v>0</v>
      </c>
      <c r="Q1130" s="14">
        <f t="shared" ca="1" si="404"/>
        <v>1.159362</v>
      </c>
      <c r="R1130" s="20">
        <f t="shared" si="408"/>
        <v>0</v>
      </c>
      <c r="S1130" s="14">
        <f t="shared" si="405"/>
        <v>0</v>
      </c>
      <c r="T1130" s="4" t="str">
        <f t="shared" si="406"/>
        <v>A+J=</v>
      </c>
      <c r="U1130" s="29">
        <f t="shared" si="407"/>
        <v>46538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67">
        <f t="shared" si="411"/>
        <v>46525</v>
      </c>
      <c r="B1131" s="68" t="str">
        <f t="shared" ca="1" si="392"/>
        <v>n.d</v>
      </c>
      <c r="C1131" s="14">
        <f t="shared" si="393"/>
        <v>1000</v>
      </c>
      <c r="D1131" s="58">
        <f t="shared" si="409"/>
        <v>46520</v>
      </c>
      <c r="E1131" s="57">
        <f ca="1">IF(D1131&lt;$B$1,VLOOKUP(D1131,[1]DI!$A$4:$B$15000,2,FALSE),0)</f>
        <v>0</v>
      </c>
      <c r="F1131" s="14">
        <f t="shared" ca="1" si="394"/>
        <v>1</v>
      </c>
      <c r="G1131" s="70">
        <f t="shared" ca="1" si="395"/>
        <v>1.30934010340701</v>
      </c>
      <c r="H1131" s="70">
        <f t="shared" ca="1" si="396"/>
        <v>1.30934010340701</v>
      </c>
      <c r="I1131" s="14">
        <f t="shared" ca="1" si="397"/>
        <v>1</v>
      </c>
      <c r="J1131" s="13">
        <f t="shared" si="410"/>
        <v>2.69E-2</v>
      </c>
      <c r="K1131" s="29">
        <f t="shared" si="398"/>
        <v>46507</v>
      </c>
      <c r="L1131" s="2">
        <f t="shared" si="399"/>
        <v>12</v>
      </c>
      <c r="M1131" s="17">
        <f t="shared" si="400"/>
        <v>12</v>
      </c>
      <c r="N1131" s="12">
        <f t="shared" si="401"/>
        <v>1.0012648260000001</v>
      </c>
      <c r="O1131" s="12">
        <f t="shared" ca="1" si="402"/>
        <v>1.0012648260000001</v>
      </c>
      <c r="P1131" s="17">
        <f t="shared" si="403"/>
        <v>0</v>
      </c>
      <c r="Q1131" s="14">
        <f t="shared" ca="1" si="404"/>
        <v>1.264826</v>
      </c>
      <c r="R1131" s="20">
        <f t="shared" si="408"/>
        <v>0</v>
      </c>
      <c r="S1131" s="14">
        <f t="shared" si="405"/>
        <v>0</v>
      </c>
      <c r="T1131" s="4" t="str">
        <f t="shared" si="406"/>
        <v>A+J=</v>
      </c>
      <c r="U1131" s="29">
        <f t="shared" si="407"/>
        <v>46538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67">
        <f t="shared" si="411"/>
        <v>46526</v>
      </c>
      <c r="B1132" s="68" t="str">
        <f t="shared" ca="1" si="392"/>
        <v>n.d</v>
      </c>
      <c r="C1132" s="14">
        <f t="shared" si="393"/>
        <v>1000</v>
      </c>
      <c r="D1132" s="58">
        <f t="shared" si="409"/>
        <v>46521</v>
      </c>
      <c r="E1132" s="57">
        <f ca="1">IF(D1132&lt;$B$1,VLOOKUP(D1132,[1]DI!$A$4:$B$15000,2,FALSE),0)</f>
        <v>0</v>
      </c>
      <c r="F1132" s="14">
        <f t="shared" ca="1" si="394"/>
        <v>1</v>
      </c>
      <c r="G1132" s="70">
        <f t="shared" ca="1" si="395"/>
        <v>1.30934010340701</v>
      </c>
      <c r="H1132" s="70">
        <f t="shared" ca="1" si="396"/>
        <v>1.30934010340701</v>
      </c>
      <c r="I1132" s="14">
        <f t="shared" ca="1" si="397"/>
        <v>1</v>
      </c>
      <c r="J1132" s="13">
        <f t="shared" si="410"/>
        <v>2.69E-2</v>
      </c>
      <c r="K1132" s="29">
        <f t="shared" si="398"/>
        <v>46507</v>
      </c>
      <c r="L1132" s="2">
        <f t="shared" si="399"/>
        <v>13</v>
      </c>
      <c r="M1132" s="17">
        <f t="shared" si="400"/>
        <v>13</v>
      </c>
      <c r="N1132" s="12">
        <f t="shared" si="401"/>
        <v>1.0013703</v>
      </c>
      <c r="O1132" s="12">
        <f t="shared" ca="1" si="402"/>
        <v>1.0013703</v>
      </c>
      <c r="P1132" s="17">
        <f t="shared" si="403"/>
        <v>0</v>
      </c>
      <c r="Q1132" s="14">
        <f t="shared" ca="1" si="404"/>
        <v>1.3703000000000001</v>
      </c>
      <c r="R1132" s="20">
        <f t="shared" si="408"/>
        <v>0</v>
      </c>
      <c r="S1132" s="14">
        <f t="shared" si="405"/>
        <v>0</v>
      </c>
      <c r="T1132" s="4" t="str">
        <f t="shared" si="406"/>
        <v>A+J=</v>
      </c>
      <c r="U1132" s="29">
        <f t="shared" si="407"/>
        <v>46538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67">
        <f t="shared" si="411"/>
        <v>46527</v>
      </c>
      <c r="B1133" s="68" t="str">
        <f t="shared" ca="1" si="392"/>
        <v>n.d</v>
      </c>
      <c r="C1133" s="14">
        <f t="shared" si="393"/>
        <v>1000</v>
      </c>
      <c r="D1133" s="58">
        <f t="shared" si="409"/>
        <v>46524</v>
      </c>
      <c r="E1133" s="57">
        <f ca="1">IF(D1133&lt;$B$1,VLOOKUP(D1133,[1]DI!$A$4:$B$15000,2,FALSE),0)</f>
        <v>0</v>
      </c>
      <c r="F1133" s="14">
        <f t="shared" ca="1" si="394"/>
        <v>1</v>
      </c>
      <c r="G1133" s="70">
        <f t="shared" ca="1" si="395"/>
        <v>1.30934010340701</v>
      </c>
      <c r="H1133" s="70">
        <f t="shared" ca="1" si="396"/>
        <v>1.30934010340701</v>
      </c>
      <c r="I1133" s="14">
        <f t="shared" ca="1" si="397"/>
        <v>1</v>
      </c>
      <c r="J1133" s="13">
        <f t="shared" si="410"/>
        <v>2.69E-2</v>
      </c>
      <c r="K1133" s="29">
        <f t="shared" si="398"/>
        <v>46507</v>
      </c>
      <c r="L1133" s="2">
        <f t="shared" si="399"/>
        <v>14</v>
      </c>
      <c r="M1133" s="17">
        <f t="shared" si="400"/>
        <v>14</v>
      </c>
      <c r="N1133" s="12">
        <f t="shared" si="401"/>
        <v>1.001475785</v>
      </c>
      <c r="O1133" s="12">
        <f t="shared" ca="1" si="402"/>
        <v>1.001475785</v>
      </c>
      <c r="P1133" s="17">
        <f t="shared" si="403"/>
        <v>0</v>
      </c>
      <c r="Q1133" s="14">
        <f t="shared" ca="1" si="404"/>
        <v>1.4757849999999999</v>
      </c>
      <c r="R1133" s="20">
        <f t="shared" si="408"/>
        <v>0</v>
      </c>
      <c r="S1133" s="14">
        <f t="shared" si="405"/>
        <v>0</v>
      </c>
      <c r="T1133" s="4" t="str">
        <f t="shared" si="406"/>
        <v>A+J=</v>
      </c>
      <c r="U1133" s="29">
        <f t="shared" si="407"/>
        <v>46538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67">
        <f t="shared" si="411"/>
        <v>46528</v>
      </c>
      <c r="B1134" s="68" t="str">
        <f t="shared" ca="1" si="392"/>
        <v>n.d</v>
      </c>
      <c r="C1134" s="14">
        <f t="shared" si="393"/>
        <v>1000</v>
      </c>
      <c r="D1134" s="58">
        <f t="shared" si="409"/>
        <v>46525</v>
      </c>
      <c r="E1134" s="57">
        <f ca="1">IF(D1134&lt;$B$1,VLOOKUP(D1134,[1]DI!$A$4:$B$15000,2,FALSE),0)</f>
        <v>0</v>
      </c>
      <c r="F1134" s="14">
        <f t="shared" ca="1" si="394"/>
        <v>1</v>
      </c>
      <c r="G1134" s="70">
        <f t="shared" ca="1" si="395"/>
        <v>1.30934010340701</v>
      </c>
      <c r="H1134" s="70">
        <f t="shared" ca="1" si="396"/>
        <v>1.30934010340701</v>
      </c>
      <c r="I1134" s="14">
        <f t="shared" ca="1" si="397"/>
        <v>1</v>
      </c>
      <c r="J1134" s="13">
        <f t="shared" si="410"/>
        <v>2.69E-2</v>
      </c>
      <c r="K1134" s="29">
        <f t="shared" si="398"/>
        <v>46507</v>
      </c>
      <c r="L1134" s="2">
        <f t="shared" si="399"/>
        <v>15</v>
      </c>
      <c r="M1134" s="17">
        <f t="shared" si="400"/>
        <v>15</v>
      </c>
      <c r="N1134" s="12">
        <f t="shared" si="401"/>
        <v>1.0015812820000001</v>
      </c>
      <c r="O1134" s="12">
        <f t="shared" ca="1" si="402"/>
        <v>1.0015812820000001</v>
      </c>
      <c r="P1134" s="17">
        <f t="shared" si="403"/>
        <v>0</v>
      </c>
      <c r="Q1134" s="14">
        <f t="shared" ca="1" si="404"/>
        <v>1.5812820000000001</v>
      </c>
      <c r="R1134" s="20">
        <f t="shared" si="408"/>
        <v>0</v>
      </c>
      <c r="S1134" s="14">
        <f t="shared" si="405"/>
        <v>0</v>
      </c>
      <c r="T1134" s="4" t="str">
        <f t="shared" si="406"/>
        <v>A+J=</v>
      </c>
      <c r="U1134" s="29">
        <f t="shared" si="407"/>
        <v>46538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67">
        <f t="shared" si="411"/>
        <v>46531</v>
      </c>
      <c r="B1135" s="68" t="str">
        <f t="shared" ca="1" si="392"/>
        <v>n.d</v>
      </c>
      <c r="C1135" s="14">
        <f t="shared" si="393"/>
        <v>1000</v>
      </c>
      <c r="D1135" s="58">
        <f t="shared" si="409"/>
        <v>46526</v>
      </c>
      <c r="E1135" s="57">
        <f ca="1">IF(D1135&lt;$B$1,VLOOKUP(D1135,[1]DI!$A$4:$B$15000,2,FALSE),0)</f>
        <v>0</v>
      </c>
      <c r="F1135" s="14">
        <f t="shared" ca="1" si="394"/>
        <v>1</v>
      </c>
      <c r="G1135" s="70">
        <f t="shared" ca="1" si="395"/>
        <v>1.30934010340701</v>
      </c>
      <c r="H1135" s="70">
        <f t="shared" ca="1" si="396"/>
        <v>1.30934010340701</v>
      </c>
      <c r="I1135" s="14">
        <f t="shared" ca="1" si="397"/>
        <v>1</v>
      </c>
      <c r="J1135" s="13">
        <f t="shared" si="410"/>
        <v>2.69E-2</v>
      </c>
      <c r="K1135" s="29">
        <f t="shared" si="398"/>
        <v>46507</v>
      </c>
      <c r="L1135" s="2">
        <f t="shared" si="399"/>
        <v>16</v>
      </c>
      <c r="M1135" s="17">
        <f t="shared" si="400"/>
        <v>16</v>
      </c>
      <c r="N1135" s="12">
        <f t="shared" si="401"/>
        <v>1.0016867899999999</v>
      </c>
      <c r="O1135" s="12">
        <f t="shared" ca="1" si="402"/>
        <v>1.0016867899999999</v>
      </c>
      <c r="P1135" s="17">
        <f t="shared" si="403"/>
        <v>0</v>
      </c>
      <c r="Q1135" s="14">
        <f t="shared" ca="1" si="404"/>
        <v>1.6867899900000001</v>
      </c>
      <c r="R1135" s="20">
        <f t="shared" si="408"/>
        <v>0</v>
      </c>
      <c r="S1135" s="14">
        <f t="shared" si="405"/>
        <v>0</v>
      </c>
      <c r="T1135" s="4" t="str">
        <f t="shared" si="406"/>
        <v>A+J=</v>
      </c>
      <c r="U1135" s="29">
        <f t="shared" si="407"/>
        <v>46538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67">
        <f t="shared" si="411"/>
        <v>46532</v>
      </c>
      <c r="B1136" s="68" t="str">
        <f t="shared" ca="1" si="392"/>
        <v>n.d</v>
      </c>
      <c r="C1136" s="14">
        <f t="shared" si="393"/>
        <v>1000</v>
      </c>
      <c r="D1136" s="58">
        <f t="shared" si="409"/>
        <v>46527</v>
      </c>
      <c r="E1136" s="57">
        <f ca="1">IF(D1136&lt;$B$1,VLOOKUP(D1136,[1]DI!$A$4:$B$15000,2,FALSE),0)</f>
        <v>0</v>
      </c>
      <c r="F1136" s="14">
        <f t="shared" ca="1" si="394"/>
        <v>1</v>
      </c>
      <c r="G1136" s="70">
        <f t="shared" ca="1" si="395"/>
        <v>1.30934010340701</v>
      </c>
      <c r="H1136" s="70">
        <f t="shared" ca="1" si="396"/>
        <v>1.30934010340701</v>
      </c>
      <c r="I1136" s="14">
        <f t="shared" ca="1" si="397"/>
        <v>1</v>
      </c>
      <c r="J1136" s="13">
        <f t="shared" si="410"/>
        <v>2.69E-2</v>
      </c>
      <c r="K1136" s="29">
        <f t="shared" si="398"/>
        <v>46507</v>
      </c>
      <c r="L1136" s="2">
        <f t="shared" si="399"/>
        <v>17</v>
      </c>
      <c r="M1136" s="17">
        <f t="shared" si="400"/>
        <v>17</v>
      </c>
      <c r="N1136" s="12">
        <f t="shared" si="401"/>
        <v>1.001792308</v>
      </c>
      <c r="O1136" s="12">
        <f t="shared" ca="1" si="402"/>
        <v>1.001792308</v>
      </c>
      <c r="P1136" s="17">
        <f t="shared" si="403"/>
        <v>0</v>
      </c>
      <c r="Q1136" s="14">
        <f t="shared" ca="1" si="404"/>
        <v>1.7923079900000001</v>
      </c>
      <c r="R1136" s="20">
        <f t="shared" si="408"/>
        <v>0</v>
      </c>
      <c r="S1136" s="14">
        <f t="shared" si="405"/>
        <v>0</v>
      </c>
      <c r="T1136" s="4" t="str">
        <f t="shared" si="406"/>
        <v>A+J=</v>
      </c>
      <c r="U1136" s="29">
        <f t="shared" si="407"/>
        <v>46538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67">
        <f t="shared" si="411"/>
        <v>46533</v>
      </c>
      <c r="B1137" s="68" t="str">
        <f t="shared" ca="1" si="392"/>
        <v>n.d</v>
      </c>
      <c r="C1137" s="14">
        <f t="shared" si="393"/>
        <v>1000</v>
      </c>
      <c r="D1137" s="58">
        <f t="shared" si="409"/>
        <v>46528</v>
      </c>
      <c r="E1137" s="57">
        <f ca="1">IF(D1137&lt;$B$1,VLOOKUP(D1137,[1]DI!$A$4:$B$15000,2,FALSE),0)</f>
        <v>0</v>
      </c>
      <c r="F1137" s="14">
        <f t="shared" ca="1" si="394"/>
        <v>1</v>
      </c>
      <c r="G1137" s="70">
        <f t="shared" ca="1" si="395"/>
        <v>1.30934010340701</v>
      </c>
      <c r="H1137" s="70">
        <f t="shared" ca="1" si="396"/>
        <v>1.30934010340701</v>
      </c>
      <c r="I1137" s="14">
        <f t="shared" ca="1" si="397"/>
        <v>1</v>
      </c>
      <c r="J1137" s="13">
        <f t="shared" si="410"/>
        <v>2.69E-2</v>
      </c>
      <c r="K1137" s="29">
        <f t="shared" si="398"/>
        <v>46507</v>
      </c>
      <c r="L1137" s="2">
        <f t="shared" si="399"/>
        <v>18</v>
      </c>
      <c r="M1137" s="17">
        <f t="shared" si="400"/>
        <v>18</v>
      </c>
      <c r="N1137" s="12">
        <f t="shared" si="401"/>
        <v>1.0018978380000001</v>
      </c>
      <c r="O1137" s="12">
        <f t="shared" ca="1" si="402"/>
        <v>1.0018978380000001</v>
      </c>
      <c r="P1137" s="17">
        <f t="shared" si="403"/>
        <v>0</v>
      </c>
      <c r="Q1137" s="14">
        <f t="shared" ca="1" si="404"/>
        <v>1.8978379999999999</v>
      </c>
      <c r="R1137" s="20">
        <f t="shared" si="408"/>
        <v>0</v>
      </c>
      <c r="S1137" s="14">
        <f t="shared" si="405"/>
        <v>0</v>
      </c>
      <c r="T1137" s="4" t="str">
        <f t="shared" si="406"/>
        <v>A+J=</v>
      </c>
      <c r="U1137" s="29">
        <f t="shared" si="407"/>
        <v>46538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67">
        <f t="shared" si="411"/>
        <v>46535</v>
      </c>
      <c r="B1138" s="68" t="str">
        <f t="shared" ca="1" si="392"/>
        <v>n.d</v>
      </c>
      <c r="C1138" s="14">
        <f t="shared" si="393"/>
        <v>1000</v>
      </c>
      <c r="D1138" s="58">
        <f t="shared" si="409"/>
        <v>46531</v>
      </c>
      <c r="E1138" s="57">
        <f ca="1">IF(D1138&lt;$B$1,VLOOKUP(D1138,[1]DI!$A$4:$B$15000,2,FALSE),0)</f>
        <v>0</v>
      </c>
      <c r="F1138" s="14">
        <f t="shared" ca="1" si="394"/>
        <v>1</v>
      </c>
      <c r="G1138" s="70">
        <f t="shared" ca="1" si="395"/>
        <v>1.30934010340701</v>
      </c>
      <c r="H1138" s="70">
        <f t="shared" ca="1" si="396"/>
        <v>1.30934010340701</v>
      </c>
      <c r="I1138" s="14">
        <f t="shared" ca="1" si="397"/>
        <v>1</v>
      </c>
      <c r="J1138" s="13">
        <f t="shared" si="410"/>
        <v>2.69E-2</v>
      </c>
      <c r="K1138" s="29">
        <f t="shared" si="398"/>
        <v>46507</v>
      </c>
      <c r="L1138" s="2">
        <f t="shared" si="399"/>
        <v>19</v>
      </c>
      <c r="M1138" s="17">
        <f t="shared" si="400"/>
        <v>19</v>
      </c>
      <c r="N1138" s="12">
        <f t="shared" si="401"/>
        <v>1.002003379</v>
      </c>
      <c r="O1138" s="12">
        <f t="shared" ca="1" si="402"/>
        <v>1.002003379</v>
      </c>
      <c r="P1138" s="17">
        <f t="shared" si="403"/>
        <v>0</v>
      </c>
      <c r="Q1138" s="14">
        <f t="shared" ca="1" si="404"/>
        <v>2.0033789999999998</v>
      </c>
      <c r="R1138" s="20">
        <f t="shared" si="408"/>
        <v>0</v>
      </c>
      <c r="S1138" s="14">
        <f t="shared" si="405"/>
        <v>0</v>
      </c>
      <c r="T1138" s="4" t="str">
        <f t="shared" si="406"/>
        <v>A+J=</v>
      </c>
      <c r="U1138" s="29">
        <f t="shared" si="407"/>
        <v>46538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67">
        <f t="shared" si="411"/>
        <v>46538</v>
      </c>
      <c r="B1139" s="68" t="str">
        <f t="shared" ca="1" si="392"/>
        <v>n.d</v>
      </c>
      <c r="C1139" s="14">
        <f t="shared" si="393"/>
        <v>1000</v>
      </c>
      <c r="D1139" s="58">
        <f t="shared" si="409"/>
        <v>46532</v>
      </c>
      <c r="E1139" s="57">
        <f ca="1">IF(D1139&lt;$B$1,VLOOKUP(D1139,[1]DI!$A$4:$B$15000,2,FALSE),0)</f>
        <v>0</v>
      </c>
      <c r="F1139" s="14">
        <f t="shared" ca="1" si="394"/>
        <v>1</v>
      </c>
      <c r="G1139" s="70">
        <f t="shared" ca="1" si="395"/>
        <v>1.30934010340701</v>
      </c>
      <c r="H1139" s="70">
        <f t="shared" ca="1" si="396"/>
        <v>1.30934010340701</v>
      </c>
      <c r="I1139" s="14">
        <f t="shared" ca="1" si="397"/>
        <v>1</v>
      </c>
      <c r="J1139" s="13">
        <f t="shared" si="410"/>
        <v>2.69E-2</v>
      </c>
      <c r="K1139" s="29">
        <f t="shared" si="398"/>
        <v>46507</v>
      </c>
      <c r="L1139" s="2">
        <f t="shared" si="399"/>
        <v>20</v>
      </c>
      <c r="M1139" s="17">
        <f t="shared" si="400"/>
        <v>20</v>
      </c>
      <c r="N1139" s="12">
        <f t="shared" si="401"/>
        <v>1.002108931</v>
      </c>
      <c r="O1139" s="12">
        <f t="shared" ca="1" si="402"/>
        <v>1.002108931</v>
      </c>
      <c r="P1139" s="17">
        <f t="shared" si="403"/>
        <v>30</v>
      </c>
      <c r="Q1139" s="14">
        <f t="shared" ca="1" si="404"/>
        <v>2.1089309900000002</v>
      </c>
      <c r="R1139" s="20">
        <f t="shared" si="408"/>
        <v>0</v>
      </c>
      <c r="S1139" s="14">
        <f t="shared" si="405"/>
        <v>0</v>
      </c>
      <c r="T1139" s="4" t="str">
        <f t="shared" si="406"/>
        <v>A+J=</v>
      </c>
      <c r="U1139" s="29">
        <f t="shared" si="407"/>
        <v>46538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67">
        <f t="shared" si="411"/>
        <v>46539</v>
      </c>
      <c r="B1140" s="68" t="str">
        <f t="shared" ca="1" si="392"/>
        <v>n.d</v>
      </c>
      <c r="C1140" s="14">
        <f t="shared" si="393"/>
        <v>1000</v>
      </c>
      <c r="D1140" s="58">
        <f t="shared" si="409"/>
        <v>46533</v>
      </c>
      <c r="E1140" s="57">
        <f ca="1">IF(D1140&lt;$B$1,VLOOKUP(D1140,[1]DI!$A$4:$B$15000,2,FALSE),0)</f>
        <v>0</v>
      </c>
      <c r="F1140" s="14">
        <f t="shared" ca="1" si="394"/>
        <v>1</v>
      </c>
      <c r="G1140" s="70">
        <f t="shared" ca="1" si="395"/>
        <v>1.30934010340701</v>
      </c>
      <c r="H1140" s="70">
        <f t="shared" ca="1" si="396"/>
        <v>1.30934010340701</v>
      </c>
      <c r="I1140" s="14">
        <f t="shared" ca="1" si="397"/>
        <v>1</v>
      </c>
      <c r="J1140" s="13">
        <f t="shared" si="410"/>
        <v>2.69E-2</v>
      </c>
      <c r="K1140" s="29">
        <f t="shared" si="398"/>
        <v>46538</v>
      </c>
      <c r="L1140" s="2">
        <f t="shared" si="399"/>
        <v>1</v>
      </c>
      <c r="M1140" s="17">
        <f t="shared" si="400"/>
        <v>1</v>
      </c>
      <c r="N1140" s="12">
        <f t="shared" si="401"/>
        <v>1.000105341</v>
      </c>
      <c r="O1140" s="12">
        <f t="shared" ca="1" si="402"/>
        <v>1.000105341</v>
      </c>
      <c r="P1140" s="17">
        <f t="shared" si="403"/>
        <v>0</v>
      </c>
      <c r="Q1140" s="14">
        <f t="shared" ca="1" si="404"/>
        <v>0.105341</v>
      </c>
      <c r="R1140" s="20">
        <f t="shared" si="408"/>
        <v>0</v>
      </c>
      <c r="S1140" s="14">
        <f t="shared" si="405"/>
        <v>0</v>
      </c>
      <c r="T1140" s="4" t="str">
        <f t="shared" si="406"/>
        <v>A+J=</v>
      </c>
      <c r="U1140" s="29">
        <f t="shared" si="407"/>
        <v>46568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67">
        <f t="shared" si="411"/>
        <v>46540</v>
      </c>
      <c r="B1141" s="68" t="str">
        <f t="shared" ca="1" si="392"/>
        <v>n.d</v>
      </c>
      <c r="C1141" s="14">
        <f t="shared" si="393"/>
        <v>1000</v>
      </c>
      <c r="D1141" s="58">
        <f t="shared" si="409"/>
        <v>46535</v>
      </c>
      <c r="E1141" s="57">
        <f ca="1">IF(D1141&lt;$B$1,VLOOKUP(D1141,[1]DI!$A$4:$B$15000,2,FALSE),0)</f>
        <v>0</v>
      </c>
      <c r="F1141" s="14">
        <f t="shared" ca="1" si="394"/>
        <v>1</v>
      </c>
      <c r="G1141" s="70">
        <f t="shared" ca="1" si="395"/>
        <v>1.30934010340701</v>
      </c>
      <c r="H1141" s="70">
        <f t="shared" ca="1" si="396"/>
        <v>1.30934010340701</v>
      </c>
      <c r="I1141" s="14">
        <f t="shared" ca="1" si="397"/>
        <v>1</v>
      </c>
      <c r="J1141" s="13">
        <f t="shared" si="410"/>
        <v>2.69E-2</v>
      </c>
      <c r="K1141" s="29">
        <f t="shared" si="398"/>
        <v>46538</v>
      </c>
      <c r="L1141" s="2">
        <f t="shared" si="399"/>
        <v>2</v>
      </c>
      <c r="M1141" s="17">
        <f t="shared" si="400"/>
        <v>2</v>
      </c>
      <c r="N1141" s="12">
        <f t="shared" si="401"/>
        <v>1.0002106930000001</v>
      </c>
      <c r="O1141" s="12">
        <f t="shared" ca="1" si="402"/>
        <v>1.0002106930000001</v>
      </c>
      <c r="P1141" s="17">
        <f t="shared" si="403"/>
        <v>0</v>
      </c>
      <c r="Q1141" s="14">
        <f t="shared" ca="1" si="404"/>
        <v>0.21069299999999999</v>
      </c>
      <c r="R1141" s="20">
        <f t="shared" si="408"/>
        <v>0</v>
      </c>
      <c r="S1141" s="14">
        <f t="shared" si="405"/>
        <v>0</v>
      </c>
      <c r="T1141" s="4" t="str">
        <f t="shared" si="406"/>
        <v>A+J=</v>
      </c>
      <c r="U1141" s="29">
        <f t="shared" si="407"/>
        <v>46568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67">
        <f t="shared" si="411"/>
        <v>46541</v>
      </c>
      <c r="B1142" s="68" t="str">
        <f t="shared" ca="1" si="392"/>
        <v>n.d</v>
      </c>
      <c r="C1142" s="14">
        <f t="shared" si="393"/>
        <v>1000</v>
      </c>
      <c r="D1142" s="58">
        <f t="shared" si="409"/>
        <v>46538</v>
      </c>
      <c r="E1142" s="57">
        <f ca="1">IF(D1142&lt;$B$1,VLOOKUP(D1142,[1]DI!$A$4:$B$15000,2,FALSE),0)</f>
        <v>0</v>
      </c>
      <c r="F1142" s="14">
        <f t="shared" ca="1" si="394"/>
        <v>1</v>
      </c>
      <c r="G1142" s="70">
        <f t="shared" ca="1" si="395"/>
        <v>1.30934010340701</v>
      </c>
      <c r="H1142" s="70">
        <f t="shared" ca="1" si="396"/>
        <v>1.30934010340701</v>
      </c>
      <c r="I1142" s="14">
        <f t="shared" ca="1" si="397"/>
        <v>1</v>
      </c>
      <c r="J1142" s="13">
        <f t="shared" si="410"/>
        <v>2.69E-2</v>
      </c>
      <c r="K1142" s="29">
        <f t="shared" si="398"/>
        <v>46538</v>
      </c>
      <c r="L1142" s="2">
        <f t="shared" si="399"/>
        <v>3</v>
      </c>
      <c r="M1142" s="17">
        <f t="shared" si="400"/>
        <v>3</v>
      </c>
      <c r="N1142" s="12">
        <f t="shared" si="401"/>
        <v>1.000316057</v>
      </c>
      <c r="O1142" s="12">
        <f t="shared" ca="1" si="402"/>
        <v>1.000316057</v>
      </c>
      <c r="P1142" s="17">
        <f t="shared" si="403"/>
        <v>0</v>
      </c>
      <c r="Q1142" s="14">
        <f t="shared" ca="1" si="404"/>
        <v>0.31605699999999998</v>
      </c>
      <c r="R1142" s="20">
        <f t="shared" si="408"/>
        <v>0</v>
      </c>
      <c r="S1142" s="14">
        <f t="shared" si="405"/>
        <v>0</v>
      </c>
      <c r="T1142" s="4" t="str">
        <f t="shared" si="406"/>
        <v>A+J=</v>
      </c>
      <c r="U1142" s="29">
        <f t="shared" si="407"/>
        <v>46568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67">
        <f t="shared" si="411"/>
        <v>46542</v>
      </c>
      <c r="B1143" s="68" t="str">
        <f t="shared" ca="1" si="392"/>
        <v>n.d</v>
      </c>
      <c r="C1143" s="14">
        <f t="shared" si="393"/>
        <v>1000</v>
      </c>
      <c r="D1143" s="58">
        <f t="shared" si="409"/>
        <v>46539</v>
      </c>
      <c r="E1143" s="57">
        <f ca="1">IF(D1143&lt;$B$1,VLOOKUP(D1143,[1]DI!$A$4:$B$15000,2,FALSE),0)</f>
        <v>0</v>
      </c>
      <c r="F1143" s="14">
        <f t="shared" ca="1" si="394"/>
        <v>1</v>
      </c>
      <c r="G1143" s="70">
        <f t="shared" ca="1" si="395"/>
        <v>1.30934010340701</v>
      </c>
      <c r="H1143" s="70">
        <f t="shared" ca="1" si="396"/>
        <v>1.30934010340701</v>
      </c>
      <c r="I1143" s="14">
        <f t="shared" ca="1" si="397"/>
        <v>1</v>
      </c>
      <c r="J1143" s="13">
        <f t="shared" si="410"/>
        <v>2.69E-2</v>
      </c>
      <c r="K1143" s="29">
        <f t="shared" si="398"/>
        <v>46538</v>
      </c>
      <c r="L1143" s="2">
        <f t="shared" si="399"/>
        <v>4</v>
      </c>
      <c r="M1143" s="17">
        <f t="shared" si="400"/>
        <v>4</v>
      </c>
      <c r="N1143" s="12">
        <f t="shared" si="401"/>
        <v>1.0004214309999999</v>
      </c>
      <c r="O1143" s="12">
        <f t="shared" ca="1" si="402"/>
        <v>1.0004214309999999</v>
      </c>
      <c r="P1143" s="17">
        <f t="shared" si="403"/>
        <v>0</v>
      </c>
      <c r="Q1143" s="14">
        <f t="shared" ca="1" si="404"/>
        <v>0.42143099000000001</v>
      </c>
      <c r="R1143" s="20">
        <f t="shared" si="408"/>
        <v>0</v>
      </c>
      <c r="S1143" s="14">
        <f t="shared" si="405"/>
        <v>0</v>
      </c>
      <c r="T1143" s="4" t="str">
        <f t="shared" si="406"/>
        <v>A+J=</v>
      </c>
      <c r="U1143" s="29">
        <f t="shared" si="407"/>
        <v>46568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67">
        <f t="shared" si="411"/>
        <v>46545</v>
      </c>
      <c r="B1144" s="68" t="str">
        <f t="shared" ca="1" si="392"/>
        <v>n.d</v>
      </c>
      <c r="C1144" s="14">
        <f t="shared" si="393"/>
        <v>1000</v>
      </c>
      <c r="D1144" s="58">
        <f t="shared" si="409"/>
        <v>46540</v>
      </c>
      <c r="E1144" s="57">
        <f ca="1">IF(D1144&lt;$B$1,VLOOKUP(D1144,[1]DI!$A$4:$B$15000,2,FALSE),0)</f>
        <v>0</v>
      </c>
      <c r="F1144" s="14">
        <f t="shared" ca="1" si="394"/>
        <v>1</v>
      </c>
      <c r="G1144" s="70">
        <f t="shared" ca="1" si="395"/>
        <v>1.30934010340701</v>
      </c>
      <c r="H1144" s="70">
        <f t="shared" ca="1" si="396"/>
        <v>1.30934010340701</v>
      </c>
      <c r="I1144" s="14">
        <f t="shared" ca="1" si="397"/>
        <v>1</v>
      </c>
      <c r="J1144" s="13">
        <f t="shared" si="410"/>
        <v>2.69E-2</v>
      </c>
      <c r="K1144" s="29">
        <f t="shared" si="398"/>
        <v>46538</v>
      </c>
      <c r="L1144" s="2">
        <f t="shared" si="399"/>
        <v>5</v>
      </c>
      <c r="M1144" s="17">
        <f t="shared" si="400"/>
        <v>5</v>
      </c>
      <c r="N1144" s="12">
        <f t="shared" si="401"/>
        <v>1.000526816</v>
      </c>
      <c r="O1144" s="12">
        <f t="shared" ca="1" si="402"/>
        <v>1.000526816</v>
      </c>
      <c r="P1144" s="17">
        <f t="shared" si="403"/>
        <v>0</v>
      </c>
      <c r="Q1144" s="14">
        <f t="shared" ca="1" si="404"/>
        <v>0.52681599999999995</v>
      </c>
      <c r="R1144" s="20">
        <f t="shared" si="408"/>
        <v>0</v>
      </c>
      <c r="S1144" s="14">
        <f t="shared" si="405"/>
        <v>0</v>
      </c>
      <c r="T1144" s="4" t="str">
        <f t="shared" si="406"/>
        <v>A+J=</v>
      </c>
      <c r="U1144" s="29">
        <f t="shared" si="407"/>
        <v>46568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67">
        <f t="shared" si="411"/>
        <v>46546</v>
      </c>
      <c r="B1145" s="68" t="str">
        <f t="shared" ca="1" si="392"/>
        <v>n.d</v>
      </c>
      <c r="C1145" s="14">
        <f t="shared" si="393"/>
        <v>1000</v>
      </c>
      <c r="D1145" s="58">
        <f t="shared" si="409"/>
        <v>46541</v>
      </c>
      <c r="E1145" s="57">
        <f ca="1">IF(D1145&lt;$B$1,VLOOKUP(D1145,[1]DI!$A$4:$B$15000,2,FALSE),0)</f>
        <v>0</v>
      </c>
      <c r="F1145" s="14">
        <f t="shared" ca="1" si="394"/>
        <v>1</v>
      </c>
      <c r="G1145" s="70">
        <f t="shared" ca="1" si="395"/>
        <v>1.30934010340701</v>
      </c>
      <c r="H1145" s="70">
        <f t="shared" ca="1" si="396"/>
        <v>1.30934010340701</v>
      </c>
      <c r="I1145" s="14">
        <f t="shared" ca="1" si="397"/>
        <v>1</v>
      </c>
      <c r="J1145" s="13">
        <f t="shared" si="410"/>
        <v>2.69E-2</v>
      </c>
      <c r="K1145" s="29">
        <f t="shared" si="398"/>
        <v>46538</v>
      </c>
      <c r="L1145" s="2">
        <f t="shared" si="399"/>
        <v>6</v>
      </c>
      <c r="M1145" s="17">
        <f t="shared" si="400"/>
        <v>6</v>
      </c>
      <c r="N1145" s="12">
        <f t="shared" si="401"/>
        <v>1.000632213</v>
      </c>
      <c r="O1145" s="12">
        <f t="shared" ca="1" si="402"/>
        <v>1.000632213</v>
      </c>
      <c r="P1145" s="17">
        <f t="shared" si="403"/>
        <v>0</v>
      </c>
      <c r="Q1145" s="14">
        <f t="shared" ca="1" si="404"/>
        <v>0.63221300000000002</v>
      </c>
      <c r="R1145" s="20">
        <f t="shared" si="408"/>
        <v>0</v>
      </c>
      <c r="S1145" s="14">
        <f t="shared" si="405"/>
        <v>0</v>
      </c>
      <c r="T1145" s="4" t="str">
        <f t="shared" si="406"/>
        <v>A+J=</v>
      </c>
      <c r="U1145" s="29">
        <f t="shared" si="407"/>
        <v>46568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67">
        <f t="shared" si="411"/>
        <v>46547</v>
      </c>
      <c r="B1146" s="68" t="str">
        <f t="shared" ca="1" si="392"/>
        <v>n.d</v>
      </c>
      <c r="C1146" s="14">
        <f t="shared" si="393"/>
        <v>1000</v>
      </c>
      <c r="D1146" s="58">
        <f t="shared" si="409"/>
        <v>46542</v>
      </c>
      <c r="E1146" s="57">
        <f ca="1">IF(D1146&lt;$B$1,VLOOKUP(D1146,[1]DI!$A$4:$B$15000,2,FALSE),0)</f>
        <v>0</v>
      </c>
      <c r="F1146" s="14">
        <f t="shared" ca="1" si="394"/>
        <v>1</v>
      </c>
      <c r="G1146" s="70">
        <f t="shared" ca="1" si="395"/>
        <v>1.30934010340701</v>
      </c>
      <c r="H1146" s="70">
        <f t="shared" ca="1" si="396"/>
        <v>1.30934010340701</v>
      </c>
      <c r="I1146" s="14">
        <f t="shared" ca="1" si="397"/>
        <v>1</v>
      </c>
      <c r="J1146" s="13">
        <f t="shared" si="410"/>
        <v>2.69E-2</v>
      </c>
      <c r="K1146" s="29">
        <f t="shared" si="398"/>
        <v>46538</v>
      </c>
      <c r="L1146" s="2">
        <f t="shared" si="399"/>
        <v>7</v>
      </c>
      <c r="M1146" s="17">
        <f t="shared" si="400"/>
        <v>7</v>
      </c>
      <c r="N1146" s="12">
        <f t="shared" si="401"/>
        <v>1.0007376210000001</v>
      </c>
      <c r="O1146" s="12">
        <f t="shared" ca="1" si="402"/>
        <v>1.0007376210000001</v>
      </c>
      <c r="P1146" s="17">
        <f t="shared" si="403"/>
        <v>0</v>
      </c>
      <c r="Q1146" s="14">
        <f t="shared" ca="1" si="404"/>
        <v>0.73762099999999997</v>
      </c>
      <c r="R1146" s="20">
        <f t="shared" si="408"/>
        <v>0</v>
      </c>
      <c r="S1146" s="14">
        <f t="shared" si="405"/>
        <v>0</v>
      </c>
      <c r="T1146" s="4" t="str">
        <f t="shared" si="406"/>
        <v>A+J=</v>
      </c>
      <c r="U1146" s="29">
        <f t="shared" si="407"/>
        <v>46568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67">
        <f t="shared" si="411"/>
        <v>46548</v>
      </c>
      <c r="B1147" s="68" t="str">
        <f t="shared" ca="1" si="392"/>
        <v>n.d</v>
      </c>
      <c r="C1147" s="14">
        <f t="shared" si="393"/>
        <v>1000</v>
      </c>
      <c r="D1147" s="58">
        <f t="shared" si="409"/>
        <v>46545</v>
      </c>
      <c r="E1147" s="57">
        <f ca="1">IF(D1147&lt;$B$1,VLOOKUP(D1147,[1]DI!$A$4:$B$15000,2,FALSE),0)</f>
        <v>0</v>
      </c>
      <c r="F1147" s="14">
        <f t="shared" ca="1" si="394"/>
        <v>1</v>
      </c>
      <c r="G1147" s="70">
        <f t="shared" ca="1" si="395"/>
        <v>1.30934010340701</v>
      </c>
      <c r="H1147" s="70">
        <f t="shared" ca="1" si="396"/>
        <v>1.30934010340701</v>
      </c>
      <c r="I1147" s="14">
        <f t="shared" ca="1" si="397"/>
        <v>1</v>
      </c>
      <c r="J1147" s="13">
        <f t="shared" si="410"/>
        <v>2.69E-2</v>
      </c>
      <c r="K1147" s="29">
        <f t="shared" si="398"/>
        <v>46538</v>
      </c>
      <c r="L1147" s="2">
        <f t="shared" si="399"/>
        <v>8</v>
      </c>
      <c r="M1147" s="17">
        <f t="shared" si="400"/>
        <v>8</v>
      </c>
      <c r="N1147" s="12">
        <f t="shared" si="401"/>
        <v>1.000843039</v>
      </c>
      <c r="O1147" s="12">
        <f t="shared" ca="1" si="402"/>
        <v>1.000843039</v>
      </c>
      <c r="P1147" s="17">
        <f t="shared" si="403"/>
        <v>0</v>
      </c>
      <c r="Q1147" s="14">
        <f t="shared" ca="1" si="404"/>
        <v>0.84303899999999998</v>
      </c>
      <c r="R1147" s="20">
        <f t="shared" si="408"/>
        <v>0</v>
      </c>
      <c r="S1147" s="14">
        <f t="shared" si="405"/>
        <v>0</v>
      </c>
      <c r="T1147" s="4" t="str">
        <f t="shared" si="406"/>
        <v>A+J=</v>
      </c>
      <c r="U1147" s="29">
        <f t="shared" si="407"/>
        <v>46568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67">
        <f t="shared" si="411"/>
        <v>46549</v>
      </c>
      <c r="B1148" s="68" t="str">
        <f t="shared" ca="1" si="392"/>
        <v>n.d</v>
      </c>
      <c r="C1148" s="14">
        <f t="shared" si="393"/>
        <v>1000</v>
      </c>
      <c r="D1148" s="58">
        <f t="shared" si="409"/>
        <v>46546</v>
      </c>
      <c r="E1148" s="57">
        <f ca="1">IF(D1148&lt;$B$1,VLOOKUP(D1148,[1]DI!$A$4:$B$15000,2,FALSE),0)</f>
        <v>0</v>
      </c>
      <c r="F1148" s="14">
        <f t="shared" ca="1" si="394"/>
        <v>1</v>
      </c>
      <c r="G1148" s="70">
        <f t="shared" ca="1" si="395"/>
        <v>1.30934010340701</v>
      </c>
      <c r="H1148" s="70">
        <f t="shared" ca="1" si="396"/>
        <v>1.30934010340701</v>
      </c>
      <c r="I1148" s="14">
        <f t="shared" ca="1" si="397"/>
        <v>1</v>
      </c>
      <c r="J1148" s="13">
        <f t="shared" si="410"/>
        <v>2.69E-2</v>
      </c>
      <c r="K1148" s="29">
        <f t="shared" si="398"/>
        <v>46538</v>
      </c>
      <c r="L1148" s="2">
        <f t="shared" si="399"/>
        <v>9</v>
      </c>
      <c r="M1148" s="17">
        <f t="shared" si="400"/>
        <v>9</v>
      </c>
      <c r="N1148" s="12">
        <f t="shared" si="401"/>
        <v>1.0009484689999999</v>
      </c>
      <c r="O1148" s="12">
        <f t="shared" ca="1" si="402"/>
        <v>1.0009484689999999</v>
      </c>
      <c r="P1148" s="17">
        <f t="shared" si="403"/>
        <v>0</v>
      </c>
      <c r="Q1148" s="14">
        <f t="shared" ca="1" si="404"/>
        <v>0.94846898999999996</v>
      </c>
      <c r="R1148" s="20">
        <f t="shared" si="408"/>
        <v>0</v>
      </c>
      <c r="S1148" s="14">
        <f t="shared" si="405"/>
        <v>0</v>
      </c>
      <c r="T1148" s="4" t="str">
        <f t="shared" si="406"/>
        <v>A+J=</v>
      </c>
      <c r="U1148" s="29">
        <f t="shared" si="407"/>
        <v>46568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67">
        <f t="shared" si="411"/>
        <v>46552</v>
      </c>
      <c r="B1149" s="68" t="str">
        <f t="shared" ca="1" si="392"/>
        <v>n.d</v>
      </c>
      <c r="C1149" s="14">
        <f t="shared" si="393"/>
        <v>1000</v>
      </c>
      <c r="D1149" s="58">
        <f t="shared" si="409"/>
        <v>46547</v>
      </c>
      <c r="E1149" s="57">
        <f ca="1">IF(D1149&lt;$B$1,VLOOKUP(D1149,[1]DI!$A$4:$B$15000,2,FALSE),0)</f>
        <v>0</v>
      </c>
      <c r="F1149" s="14">
        <f t="shared" ca="1" si="394"/>
        <v>1</v>
      </c>
      <c r="G1149" s="70">
        <f t="shared" ca="1" si="395"/>
        <v>1.30934010340701</v>
      </c>
      <c r="H1149" s="70">
        <f t="shared" ca="1" si="396"/>
        <v>1.30934010340701</v>
      </c>
      <c r="I1149" s="14">
        <f t="shared" ca="1" si="397"/>
        <v>1</v>
      </c>
      <c r="J1149" s="13">
        <f t="shared" si="410"/>
        <v>2.69E-2</v>
      </c>
      <c r="K1149" s="29">
        <f t="shared" si="398"/>
        <v>46538</v>
      </c>
      <c r="L1149" s="2">
        <f t="shared" si="399"/>
        <v>10</v>
      </c>
      <c r="M1149" s="17">
        <f t="shared" si="400"/>
        <v>10</v>
      </c>
      <c r="N1149" s="12">
        <f t="shared" si="401"/>
        <v>1.00105391</v>
      </c>
      <c r="O1149" s="12">
        <f t="shared" ca="1" si="402"/>
        <v>1.00105391</v>
      </c>
      <c r="P1149" s="17">
        <f t="shared" si="403"/>
        <v>0</v>
      </c>
      <c r="Q1149" s="14">
        <f t="shared" ca="1" si="404"/>
        <v>1.05390999</v>
      </c>
      <c r="R1149" s="20">
        <f t="shared" si="408"/>
        <v>0</v>
      </c>
      <c r="S1149" s="14">
        <f t="shared" si="405"/>
        <v>0</v>
      </c>
      <c r="T1149" s="4" t="str">
        <f t="shared" si="406"/>
        <v>A+J=</v>
      </c>
      <c r="U1149" s="29">
        <f t="shared" si="407"/>
        <v>46568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67">
        <f t="shared" si="411"/>
        <v>46553</v>
      </c>
      <c r="B1150" s="68" t="str">
        <f t="shared" ca="1" si="392"/>
        <v>n.d</v>
      </c>
      <c r="C1150" s="14">
        <f t="shared" si="393"/>
        <v>1000</v>
      </c>
      <c r="D1150" s="58">
        <f t="shared" si="409"/>
        <v>46548</v>
      </c>
      <c r="E1150" s="57">
        <f ca="1">IF(D1150&lt;$B$1,VLOOKUP(D1150,[1]DI!$A$4:$B$15000,2,FALSE),0)</f>
        <v>0</v>
      </c>
      <c r="F1150" s="14">
        <f t="shared" ca="1" si="394"/>
        <v>1</v>
      </c>
      <c r="G1150" s="70">
        <f t="shared" ca="1" si="395"/>
        <v>1.30934010340701</v>
      </c>
      <c r="H1150" s="70">
        <f t="shared" ca="1" si="396"/>
        <v>1.30934010340701</v>
      </c>
      <c r="I1150" s="14">
        <f t="shared" ca="1" si="397"/>
        <v>1</v>
      </c>
      <c r="J1150" s="13">
        <f t="shared" si="410"/>
        <v>2.69E-2</v>
      </c>
      <c r="K1150" s="29">
        <f t="shared" si="398"/>
        <v>46538</v>
      </c>
      <c r="L1150" s="2">
        <f t="shared" si="399"/>
        <v>11</v>
      </c>
      <c r="M1150" s="17">
        <f t="shared" si="400"/>
        <v>11</v>
      </c>
      <c r="N1150" s="12">
        <f t="shared" si="401"/>
        <v>1.0011593620000001</v>
      </c>
      <c r="O1150" s="12">
        <f t="shared" ca="1" si="402"/>
        <v>1.0011593620000001</v>
      </c>
      <c r="P1150" s="17">
        <f t="shared" si="403"/>
        <v>0</v>
      </c>
      <c r="Q1150" s="14">
        <f t="shared" ca="1" si="404"/>
        <v>1.159362</v>
      </c>
      <c r="R1150" s="20">
        <f t="shared" si="408"/>
        <v>0</v>
      </c>
      <c r="S1150" s="14">
        <f t="shared" si="405"/>
        <v>0</v>
      </c>
      <c r="T1150" s="4" t="str">
        <f t="shared" si="406"/>
        <v>A+J=</v>
      </c>
      <c r="U1150" s="29">
        <f t="shared" si="407"/>
        <v>46568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67">
        <f t="shared" si="411"/>
        <v>46554</v>
      </c>
      <c r="B1151" s="68" t="str">
        <f t="shared" ca="1" si="392"/>
        <v>n.d</v>
      </c>
      <c r="C1151" s="14">
        <f t="shared" si="393"/>
        <v>1000</v>
      </c>
      <c r="D1151" s="58">
        <f t="shared" si="409"/>
        <v>46549</v>
      </c>
      <c r="E1151" s="57">
        <f ca="1">IF(D1151&lt;$B$1,VLOOKUP(D1151,[1]DI!$A$4:$B$15000,2,FALSE),0)</f>
        <v>0</v>
      </c>
      <c r="F1151" s="14">
        <f t="shared" ca="1" si="394"/>
        <v>1</v>
      </c>
      <c r="G1151" s="70">
        <f t="shared" ca="1" si="395"/>
        <v>1.30934010340701</v>
      </c>
      <c r="H1151" s="70">
        <f t="shared" ca="1" si="396"/>
        <v>1.30934010340701</v>
      </c>
      <c r="I1151" s="14">
        <f t="shared" ca="1" si="397"/>
        <v>1</v>
      </c>
      <c r="J1151" s="13">
        <f t="shared" si="410"/>
        <v>2.69E-2</v>
      </c>
      <c r="K1151" s="29">
        <f t="shared" si="398"/>
        <v>46538</v>
      </c>
      <c r="L1151" s="2">
        <f t="shared" si="399"/>
        <v>12</v>
      </c>
      <c r="M1151" s="17">
        <f t="shared" si="400"/>
        <v>12</v>
      </c>
      <c r="N1151" s="12">
        <f t="shared" si="401"/>
        <v>1.0012648260000001</v>
      </c>
      <c r="O1151" s="12">
        <f t="shared" ca="1" si="402"/>
        <v>1.0012648260000001</v>
      </c>
      <c r="P1151" s="17">
        <f t="shared" si="403"/>
        <v>0</v>
      </c>
      <c r="Q1151" s="14">
        <f t="shared" ca="1" si="404"/>
        <v>1.264826</v>
      </c>
      <c r="R1151" s="20">
        <f t="shared" si="408"/>
        <v>0</v>
      </c>
      <c r="S1151" s="14">
        <f t="shared" si="405"/>
        <v>0</v>
      </c>
      <c r="T1151" s="4" t="str">
        <f t="shared" si="406"/>
        <v>A+J=</v>
      </c>
      <c r="U1151" s="29">
        <f t="shared" si="407"/>
        <v>46568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67">
        <f t="shared" si="411"/>
        <v>46555</v>
      </c>
      <c r="B1152" s="68" t="str">
        <f t="shared" ca="1" si="392"/>
        <v>n.d</v>
      </c>
      <c r="C1152" s="14">
        <f t="shared" si="393"/>
        <v>1000</v>
      </c>
      <c r="D1152" s="58">
        <f t="shared" si="409"/>
        <v>46552</v>
      </c>
      <c r="E1152" s="57">
        <f ca="1">IF(D1152&lt;$B$1,VLOOKUP(D1152,[1]DI!$A$4:$B$15000,2,FALSE),0)</f>
        <v>0</v>
      </c>
      <c r="F1152" s="14">
        <f t="shared" ca="1" si="394"/>
        <v>1</v>
      </c>
      <c r="G1152" s="70">
        <f t="shared" ca="1" si="395"/>
        <v>1.30934010340701</v>
      </c>
      <c r="H1152" s="70">
        <f t="shared" ca="1" si="396"/>
        <v>1.30934010340701</v>
      </c>
      <c r="I1152" s="14">
        <f t="shared" ca="1" si="397"/>
        <v>1</v>
      </c>
      <c r="J1152" s="13">
        <f t="shared" si="410"/>
        <v>2.69E-2</v>
      </c>
      <c r="K1152" s="29">
        <f t="shared" si="398"/>
        <v>46538</v>
      </c>
      <c r="L1152" s="2">
        <f t="shared" si="399"/>
        <v>13</v>
      </c>
      <c r="M1152" s="17">
        <f t="shared" si="400"/>
        <v>13</v>
      </c>
      <c r="N1152" s="12">
        <f t="shared" si="401"/>
        <v>1.0013703</v>
      </c>
      <c r="O1152" s="12">
        <f t="shared" ca="1" si="402"/>
        <v>1.0013703</v>
      </c>
      <c r="P1152" s="17">
        <f t="shared" si="403"/>
        <v>0</v>
      </c>
      <c r="Q1152" s="14">
        <f t="shared" ca="1" si="404"/>
        <v>1.3703000000000001</v>
      </c>
      <c r="R1152" s="20">
        <f t="shared" si="408"/>
        <v>0</v>
      </c>
      <c r="S1152" s="14">
        <f t="shared" si="405"/>
        <v>0</v>
      </c>
      <c r="T1152" s="4" t="str">
        <f t="shared" si="406"/>
        <v>A+J=</v>
      </c>
      <c r="U1152" s="29">
        <f t="shared" si="407"/>
        <v>46568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67">
        <f t="shared" si="411"/>
        <v>46556</v>
      </c>
      <c r="B1153" s="68" t="str">
        <f t="shared" ca="1" si="392"/>
        <v>n.d</v>
      </c>
      <c r="C1153" s="14">
        <f t="shared" si="393"/>
        <v>1000</v>
      </c>
      <c r="D1153" s="58">
        <f t="shared" si="409"/>
        <v>46553</v>
      </c>
      <c r="E1153" s="57">
        <f ca="1">IF(D1153&lt;$B$1,VLOOKUP(D1153,[1]DI!$A$4:$B$15000,2,FALSE),0)</f>
        <v>0</v>
      </c>
      <c r="F1153" s="14">
        <f t="shared" ca="1" si="394"/>
        <v>1</v>
      </c>
      <c r="G1153" s="70">
        <f t="shared" ca="1" si="395"/>
        <v>1.30934010340701</v>
      </c>
      <c r="H1153" s="70">
        <f t="shared" ca="1" si="396"/>
        <v>1.30934010340701</v>
      </c>
      <c r="I1153" s="14">
        <f t="shared" ca="1" si="397"/>
        <v>1</v>
      </c>
      <c r="J1153" s="13">
        <f t="shared" si="410"/>
        <v>2.69E-2</v>
      </c>
      <c r="K1153" s="29">
        <f t="shared" si="398"/>
        <v>46538</v>
      </c>
      <c r="L1153" s="2">
        <f t="shared" si="399"/>
        <v>14</v>
      </c>
      <c r="M1153" s="17">
        <f t="shared" si="400"/>
        <v>14</v>
      </c>
      <c r="N1153" s="12">
        <f t="shared" si="401"/>
        <v>1.001475785</v>
      </c>
      <c r="O1153" s="12">
        <f t="shared" ca="1" si="402"/>
        <v>1.001475785</v>
      </c>
      <c r="P1153" s="17">
        <f t="shared" si="403"/>
        <v>0</v>
      </c>
      <c r="Q1153" s="14">
        <f t="shared" ca="1" si="404"/>
        <v>1.4757849999999999</v>
      </c>
      <c r="R1153" s="20">
        <f t="shared" si="408"/>
        <v>0</v>
      </c>
      <c r="S1153" s="14">
        <f t="shared" si="405"/>
        <v>0</v>
      </c>
      <c r="T1153" s="4" t="str">
        <f t="shared" si="406"/>
        <v>A+J=</v>
      </c>
      <c r="U1153" s="29">
        <f t="shared" si="407"/>
        <v>46568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67">
        <f t="shared" si="411"/>
        <v>46559</v>
      </c>
      <c r="B1154" s="68" t="str">
        <f t="shared" ca="1" si="392"/>
        <v>n.d</v>
      </c>
      <c r="C1154" s="14">
        <f t="shared" si="393"/>
        <v>1000</v>
      </c>
      <c r="D1154" s="58">
        <f t="shared" si="409"/>
        <v>46554</v>
      </c>
      <c r="E1154" s="57">
        <f ca="1">IF(D1154&lt;$B$1,VLOOKUP(D1154,[1]DI!$A$4:$B$15000,2,FALSE),0)</f>
        <v>0</v>
      </c>
      <c r="F1154" s="14">
        <f t="shared" ca="1" si="394"/>
        <v>1</v>
      </c>
      <c r="G1154" s="70">
        <f t="shared" ca="1" si="395"/>
        <v>1.30934010340701</v>
      </c>
      <c r="H1154" s="70">
        <f t="shared" ca="1" si="396"/>
        <v>1.30934010340701</v>
      </c>
      <c r="I1154" s="14">
        <f t="shared" ca="1" si="397"/>
        <v>1</v>
      </c>
      <c r="J1154" s="13">
        <f t="shared" si="410"/>
        <v>2.69E-2</v>
      </c>
      <c r="K1154" s="29">
        <f t="shared" si="398"/>
        <v>46538</v>
      </c>
      <c r="L1154" s="2">
        <f t="shared" si="399"/>
        <v>15</v>
      </c>
      <c r="M1154" s="17">
        <f t="shared" si="400"/>
        <v>15</v>
      </c>
      <c r="N1154" s="12">
        <f t="shared" si="401"/>
        <v>1.0015812820000001</v>
      </c>
      <c r="O1154" s="12">
        <f t="shared" ca="1" si="402"/>
        <v>1.0015812820000001</v>
      </c>
      <c r="P1154" s="17">
        <f t="shared" si="403"/>
        <v>0</v>
      </c>
      <c r="Q1154" s="14">
        <f t="shared" ca="1" si="404"/>
        <v>1.5812820000000001</v>
      </c>
      <c r="R1154" s="20">
        <f t="shared" si="408"/>
        <v>0</v>
      </c>
      <c r="S1154" s="14">
        <f t="shared" si="405"/>
        <v>0</v>
      </c>
      <c r="T1154" s="4" t="str">
        <f t="shared" si="406"/>
        <v>A+J=</v>
      </c>
      <c r="U1154" s="29">
        <f t="shared" si="407"/>
        <v>46568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67">
        <f t="shared" si="411"/>
        <v>46560</v>
      </c>
      <c r="B1155" s="68" t="str">
        <f t="shared" ca="1" si="392"/>
        <v>n.d</v>
      </c>
      <c r="C1155" s="14">
        <f t="shared" si="393"/>
        <v>1000</v>
      </c>
      <c r="D1155" s="58">
        <f t="shared" si="409"/>
        <v>46555</v>
      </c>
      <c r="E1155" s="57">
        <f ca="1">IF(D1155&lt;$B$1,VLOOKUP(D1155,[1]DI!$A$4:$B$15000,2,FALSE),0)</f>
        <v>0</v>
      </c>
      <c r="F1155" s="14">
        <f t="shared" ca="1" si="394"/>
        <v>1</v>
      </c>
      <c r="G1155" s="70">
        <f t="shared" ca="1" si="395"/>
        <v>1.30934010340701</v>
      </c>
      <c r="H1155" s="70">
        <f t="shared" ca="1" si="396"/>
        <v>1.30934010340701</v>
      </c>
      <c r="I1155" s="14">
        <f t="shared" ca="1" si="397"/>
        <v>1</v>
      </c>
      <c r="J1155" s="13">
        <f t="shared" si="410"/>
        <v>2.69E-2</v>
      </c>
      <c r="K1155" s="29">
        <f t="shared" si="398"/>
        <v>46538</v>
      </c>
      <c r="L1155" s="2">
        <f t="shared" si="399"/>
        <v>16</v>
      </c>
      <c r="M1155" s="17">
        <f t="shared" si="400"/>
        <v>16</v>
      </c>
      <c r="N1155" s="12">
        <f t="shared" si="401"/>
        <v>1.0016867899999999</v>
      </c>
      <c r="O1155" s="12">
        <f t="shared" ca="1" si="402"/>
        <v>1.0016867899999999</v>
      </c>
      <c r="P1155" s="17">
        <f t="shared" si="403"/>
        <v>0</v>
      </c>
      <c r="Q1155" s="14">
        <f t="shared" ca="1" si="404"/>
        <v>1.6867899900000001</v>
      </c>
      <c r="R1155" s="20">
        <f t="shared" si="408"/>
        <v>0</v>
      </c>
      <c r="S1155" s="14">
        <f t="shared" si="405"/>
        <v>0</v>
      </c>
      <c r="T1155" s="4" t="str">
        <f t="shared" si="406"/>
        <v>A+J=</v>
      </c>
      <c r="U1155" s="29">
        <f t="shared" si="407"/>
        <v>46568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67">
        <f t="shared" si="411"/>
        <v>46561</v>
      </c>
      <c r="B1156" s="68" t="str">
        <f t="shared" ca="1" si="392"/>
        <v>n.d</v>
      </c>
      <c r="C1156" s="14">
        <f t="shared" si="393"/>
        <v>1000</v>
      </c>
      <c r="D1156" s="58">
        <f t="shared" si="409"/>
        <v>46556</v>
      </c>
      <c r="E1156" s="57">
        <f ca="1">IF(D1156&lt;$B$1,VLOOKUP(D1156,[1]DI!$A$4:$B$15000,2,FALSE),0)</f>
        <v>0</v>
      </c>
      <c r="F1156" s="14">
        <f t="shared" ca="1" si="394"/>
        <v>1</v>
      </c>
      <c r="G1156" s="70">
        <f t="shared" ca="1" si="395"/>
        <v>1.30934010340701</v>
      </c>
      <c r="H1156" s="70">
        <f t="shared" ca="1" si="396"/>
        <v>1.30934010340701</v>
      </c>
      <c r="I1156" s="14">
        <f t="shared" ca="1" si="397"/>
        <v>1</v>
      </c>
      <c r="J1156" s="13">
        <f t="shared" si="410"/>
        <v>2.69E-2</v>
      </c>
      <c r="K1156" s="29">
        <f t="shared" si="398"/>
        <v>46538</v>
      </c>
      <c r="L1156" s="2">
        <f t="shared" si="399"/>
        <v>17</v>
      </c>
      <c r="M1156" s="17">
        <f t="shared" si="400"/>
        <v>17</v>
      </c>
      <c r="N1156" s="12">
        <f t="shared" si="401"/>
        <v>1.001792308</v>
      </c>
      <c r="O1156" s="12">
        <f t="shared" ca="1" si="402"/>
        <v>1.001792308</v>
      </c>
      <c r="P1156" s="17">
        <f t="shared" si="403"/>
        <v>0</v>
      </c>
      <c r="Q1156" s="14">
        <f t="shared" ca="1" si="404"/>
        <v>1.7923079900000001</v>
      </c>
      <c r="R1156" s="20">
        <f t="shared" si="408"/>
        <v>0</v>
      </c>
      <c r="S1156" s="14">
        <f t="shared" si="405"/>
        <v>0</v>
      </c>
      <c r="T1156" s="4" t="str">
        <f t="shared" si="406"/>
        <v>A+J=</v>
      </c>
      <c r="U1156" s="29">
        <f t="shared" si="407"/>
        <v>46568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67">
        <f t="shared" si="411"/>
        <v>46562</v>
      </c>
      <c r="B1157" s="68" t="str">
        <f t="shared" ca="1" si="392"/>
        <v>n.d</v>
      </c>
      <c r="C1157" s="14">
        <f t="shared" si="393"/>
        <v>1000</v>
      </c>
      <c r="D1157" s="58">
        <f t="shared" si="409"/>
        <v>46559</v>
      </c>
      <c r="E1157" s="57">
        <f ca="1">IF(D1157&lt;$B$1,VLOOKUP(D1157,[1]DI!$A$4:$B$15000,2,FALSE),0)</f>
        <v>0</v>
      </c>
      <c r="F1157" s="14">
        <f t="shared" ca="1" si="394"/>
        <v>1</v>
      </c>
      <c r="G1157" s="70">
        <f t="shared" ca="1" si="395"/>
        <v>1.30934010340701</v>
      </c>
      <c r="H1157" s="70">
        <f t="shared" ca="1" si="396"/>
        <v>1.30934010340701</v>
      </c>
      <c r="I1157" s="14">
        <f t="shared" ca="1" si="397"/>
        <v>1</v>
      </c>
      <c r="J1157" s="13">
        <f t="shared" si="410"/>
        <v>2.69E-2</v>
      </c>
      <c r="K1157" s="29">
        <f t="shared" si="398"/>
        <v>46538</v>
      </c>
      <c r="L1157" s="2">
        <f t="shared" si="399"/>
        <v>18</v>
      </c>
      <c r="M1157" s="17">
        <f t="shared" si="400"/>
        <v>18</v>
      </c>
      <c r="N1157" s="12">
        <f t="shared" si="401"/>
        <v>1.0018978380000001</v>
      </c>
      <c r="O1157" s="12">
        <f t="shared" ca="1" si="402"/>
        <v>1.0018978380000001</v>
      </c>
      <c r="P1157" s="17">
        <f t="shared" si="403"/>
        <v>0</v>
      </c>
      <c r="Q1157" s="14">
        <f t="shared" ca="1" si="404"/>
        <v>1.8978379999999999</v>
      </c>
      <c r="R1157" s="20">
        <f t="shared" si="408"/>
        <v>0</v>
      </c>
      <c r="S1157" s="14">
        <f t="shared" si="405"/>
        <v>0</v>
      </c>
      <c r="T1157" s="4" t="str">
        <f t="shared" si="406"/>
        <v>A+J=</v>
      </c>
      <c r="U1157" s="29">
        <f t="shared" si="407"/>
        <v>46568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67">
        <f t="shared" si="411"/>
        <v>46563</v>
      </c>
      <c r="B1158" s="68" t="str">
        <f t="shared" ref="B1158:B1221" ca="1" si="412">IF(A1158&lt;=TODAY(),C1158+Q1158,IF(AND(A1158&gt;TODAY(),A1158&lt;=$B$1),IF(VLOOKUP(TODAY(),$A$10:$E$5000,4,FALSE)=0,"n.d",C1158+Q1158),"n.d"))</f>
        <v>n.d</v>
      </c>
      <c r="C1158" s="14">
        <f t="shared" ref="C1158:C1221" si="413">(C1157-S1157)</f>
        <v>1000</v>
      </c>
      <c r="D1158" s="58">
        <f t="shared" si="409"/>
        <v>46560</v>
      </c>
      <c r="E1158" s="57">
        <f ca="1">IF(D1158&lt;$B$1,VLOOKUP(D1158,[1]DI!$A$4:$B$15000,2,FALSE),0)</f>
        <v>0</v>
      </c>
      <c r="F1158" s="14">
        <f t="shared" ref="F1158:F1221" ca="1" si="414">ROUND(1+ROUND(((1+E1158)^(1/252))-1,8),16)</f>
        <v>1</v>
      </c>
      <c r="G1158" s="70">
        <f t="shared" ref="G1158:G1221" ca="1" si="415">ROUND(F1157*G1157,16)</f>
        <v>1.30934010340701</v>
      </c>
      <c r="H1158" s="70">
        <f t="shared" ref="H1158:H1221" ca="1" si="416">IF(P1157&gt;0,G1157,H1157)</f>
        <v>1.30934010340701</v>
      </c>
      <c r="I1158" s="14">
        <f t="shared" ref="I1158:I1221" ca="1" si="417">ROUND(G1158/H1158,8)</f>
        <v>1</v>
      </c>
      <c r="J1158" s="13">
        <f t="shared" si="410"/>
        <v>2.69E-2</v>
      </c>
      <c r="K1158" s="29">
        <f t="shared" ref="K1158:K1221" si="418">IF(P1157&gt;0,VLOOKUP(P1157,X$12:AH$150,2),K1157)</f>
        <v>46538</v>
      </c>
      <c r="L1158" s="2">
        <f t="shared" ref="L1158:L1221" si="419">IF(A1158&gt;K1158,IF(NETWORKDAYS(K1158,A1158,$X$160:$X$544)-1=0,1,NETWORKDAYS(K1158,A1158,$X$160:$X$544)-1),0)</f>
        <v>19</v>
      </c>
      <c r="M1158" s="17">
        <f t="shared" ref="M1158:M1221" si="420">IF(AND(L1158=1,L1157=1),1,IF(L1158&gt;0,IF(L1158=L1157,L1158+1,L1158),0))</f>
        <v>19</v>
      </c>
      <c r="N1158" s="12">
        <f t="shared" ref="N1158:N1221" si="421">ROUND((J1158+1)^(M1158/252),9)</f>
        <v>1.002003379</v>
      </c>
      <c r="O1158" s="12">
        <f t="shared" ref="O1158:O1221" ca="1" si="422">ROUND(I1158*N1158,9)</f>
        <v>1.002003379</v>
      </c>
      <c r="P1158" s="17">
        <f t="shared" ref="P1158:P1221" si="423">IF(VLOOKUP(A1158,Y$12:AF$150,8)=VLOOKUP(A1157,Y$12:AF$150,8),0,VLOOKUP(A1158,Y$12:AF$150,8))</f>
        <v>0</v>
      </c>
      <c r="Q1158" s="14">
        <f t="shared" ref="Q1158:Q1221" ca="1" si="424">TRUNC(((O1158-1)*C1158),8)</f>
        <v>2.0033789999999998</v>
      </c>
      <c r="R1158" s="20">
        <f t="shared" si="408"/>
        <v>0</v>
      </c>
      <c r="S1158" s="14">
        <f t="shared" ref="S1158:S1221" si="425">IF(R1158&gt;0,TRUNC(R1158*C1158,8),0)</f>
        <v>0</v>
      </c>
      <c r="T1158" s="4" t="str">
        <f t="shared" ref="T1158:T1221" si="426">IF(P1157&gt;0,VLOOKUP(P1157,X$12:AH$150,10),T1157)</f>
        <v>A+J=</v>
      </c>
      <c r="U1158" s="29">
        <f t="shared" ref="U1158:U1221" si="427">IF(P1157&gt;0,VLOOKUP(P1157,X$12:AH$150,11),U1157)</f>
        <v>46568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67">
        <f t="shared" si="411"/>
        <v>46566</v>
      </c>
      <c r="B1159" s="68" t="str">
        <f t="shared" ca="1" si="412"/>
        <v>n.d</v>
      </c>
      <c r="C1159" s="14">
        <f t="shared" si="413"/>
        <v>1000</v>
      </c>
      <c r="D1159" s="58">
        <f t="shared" si="409"/>
        <v>46561</v>
      </c>
      <c r="E1159" s="57">
        <f ca="1">IF(D1159&lt;$B$1,VLOOKUP(D1159,[1]DI!$A$4:$B$15000,2,FALSE),0)</f>
        <v>0</v>
      </c>
      <c r="F1159" s="14">
        <f t="shared" ca="1" si="414"/>
        <v>1</v>
      </c>
      <c r="G1159" s="70">
        <f t="shared" ca="1" si="415"/>
        <v>1.30934010340701</v>
      </c>
      <c r="H1159" s="70">
        <f t="shared" ca="1" si="416"/>
        <v>1.30934010340701</v>
      </c>
      <c r="I1159" s="14">
        <f t="shared" ca="1" si="417"/>
        <v>1</v>
      </c>
      <c r="J1159" s="13">
        <f t="shared" si="410"/>
        <v>2.69E-2</v>
      </c>
      <c r="K1159" s="29">
        <f t="shared" si="418"/>
        <v>46538</v>
      </c>
      <c r="L1159" s="2">
        <f t="shared" si="419"/>
        <v>20</v>
      </c>
      <c r="M1159" s="17">
        <f t="shared" si="420"/>
        <v>20</v>
      </c>
      <c r="N1159" s="12">
        <f t="shared" si="421"/>
        <v>1.002108931</v>
      </c>
      <c r="O1159" s="12">
        <f t="shared" ca="1" si="422"/>
        <v>1.002108931</v>
      </c>
      <c r="P1159" s="17">
        <f t="shared" si="423"/>
        <v>0</v>
      </c>
      <c r="Q1159" s="14">
        <f t="shared" ca="1" si="424"/>
        <v>2.1089309900000002</v>
      </c>
      <c r="R1159" s="20">
        <f t="shared" si="408"/>
        <v>0</v>
      </c>
      <c r="S1159" s="14">
        <f t="shared" si="425"/>
        <v>0</v>
      </c>
      <c r="T1159" s="4" t="str">
        <f t="shared" si="426"/>
        <v>A+J=</v>
      </c>
      <c r="U1159" s="29">
        <f t="shared" si="427"/>
        <v>46568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67">
        <f t="shared" si="411"/>
        <v>46567</v>
      </c>
      <c r="B1160" s="68" t="str">
        <f t="shared" ca="1" si="412"/>
        <v>n.d</v>
      </c>
      <c r="C1160" s="14">
        <f t="shared" si="413"/>
        <v>1000</v>
      </c>
      <c r="D1160" s="58">
        <f t="shared" si="409"/>
        <v>46562</v>
      </c>
      <c r="E1160" s="57">
        <f ca="1">IF(D1160&lt;$B$1,VLOOKUP(D1160,[1]DI!$A$4:$B$15000,2,FALSE),0)</f>
        <v>0</v>
      </c>
      <c r="F1160" s="14">
        <f t="shared" ca="1" si="414"/>
        <v>1</v>
      </c>
      <c r="G1160" s="70">
        <f t="shared" ca="1" si="415"/>
        <v>1.30934010340701</v>
      </c>
      <c r="H1160" s="70">
        <f t="shared" ca="1" si="416"/>
        <v>1.30934010340701</v>
      </c>
      <c r="I1160" s="14">
        <f t="shared" ca="1" si="417"/>
        <v>1</v>
      </c>
      <c r="J1160" s="13">
        <f t="shared" si="410"/>
        <v>2.69E-2</v>
      </c>
      <c r="K1160" s="29">
        <f t="shared" si="418"/>
        <v>46538</v>
      </c>
      <c r="L1160" s="2">
        <f t="shared" si="419"/>
        <v>21</v>
      </c>
      <c r="M1160" s="17">
        <f t="shared" si="420"/>
        <v>21</v>
      </c>
      <c r="N1160" s="12">
        <f t="shared" si="421"/>
        <v>1.002214495</v>
      </c>
      <c r="O1160" s="12">
        <f t="shared" ca="1" si="422"/>
        <v>1.002214495</v>
      </c>
      <c r="P1160" s="17">
        <f t="shared" si="423"/>
        <v>0</v>
      </c>
      <c r="Q1160" s="14">
        <f t="shared" ca="1" si="424"/>
        <v>2.2144949999999999</v>
      </c>
      <c r="R1160" s="20">
        <f t="shared" si="408"/>
        <v>0</v>
      </c>
      <c r="S1160" s="14">
        <f t="shared" si="425"/>
        <v>0</v>
      </c>
      <c r="T1160" s="4" t="str">
        <f t="shared" si="426"/>
        <v>A+J=</v>
      </c>
      <c r="U1160" s="29">
        <f t="shared" si="427"/>
        <v>46568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67">
        <f t="shared" si="411"/>
        <v>46568</v>
      </c>
      <c r="B1161" s="68" t="str">
        <f t="shared" ca="1" si="412"/>
        <v>n.d</v>
      </c>
      <c r="C1161" s="14">
        <f t="shared" si="413"/>
        <v>1000</v>
      </c>
      <c r="D1161" s="58">
        <f t="shared" si="409"/>
        <v>46563</v>
      </c>
      <c r="E1161" s="57">
        <f ca="1">IF(D1161&lt;$B$1,VLOOKUP(D1161,[1]DI!$A$4:$B$15000,2,FALSE),0)</f>
        <v>0</v>
      </c>
      <c r="F1161" s="14">
        <f t="shared" ca="1" si="414"/>
        <v>1</v>
      </c>
      <c r="G1161" s="70">
        <f t="shared" ca="1" si="415"/>
        <v>1.30934010340701</v>
      </c>
      <c r="H1161" s="70">
        <f t="shared" ca="1" si="416"/>
        <v>1.30934010340701</v>
      </c>
      <c r="I1161" s="14">
        <f t="shared" ca="1" si="417"/>
        <v>1</v>
      </c>
      <c r="J1161" s="13">
        <f t="shared" si="410"/>
        <v>2.69E-2</v>
      </c>
      <c r="K1161" s="29">
        <f t="shared" si="418"/>
        <v>46538</v>
      </c>
      <c r="L1161" s="2">
        <f t="shared" si="419"/>
        <v>22</v>
      </c>
      <c r="M1161" s="17">
        <f t="shared" si="420"/>
        <v>22</v>
      </c>
      <c r="N1161" s="12">
        <f t="shared" si="421"/>
        <v>1.002320069</v>
      </c>
      <c r="O1161" s="12">
        <f t="shared" ca="1" si="422"/>
        <v>1.002320069</v>
      </c>
      <c r="P1161" s="17">
        <f t="shared" si="423"/>
        <v>31</v>
      </c>
      <c r="Q1161" s="14">
        <f t="shared" ca="1" si="424"/>
        <v>2.3200690000000002</v>
      </c>
      <c r="R1161" s="20">
        <f t="shared" si="408"/>
        <v>0</v>
      </c>
      <c r="S1161" s="14">
        <f t="shared" si="425"/>
        <v>0</v>
      </c>
      <c r="T1161" s="4" t="str">
        <f t="shared" si="426"/>
        <v>A+J=</v>
      </c>
      <c r="U1161" s="29">
        <f t="shared" si="427"/>
        <v>46568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67">
        <f t="shared" si="411"/>
        <v>46569</v>
      </c>
      <c r="B1162" s="68" t="str">
        <f t="shared" ca="1" si="412"/>
        <v>n.d</v>
      </c>
      <c r="C1162" s="14">
        <f t="shared" si="413"/>
        <v>1000</v>
      </c>
      <c r="D1162" s="58">
        <f t="shared" si="409"/>
        <v>46566</v>
      </c>
      <c r="E1162" s="57">
        <f ca="1">IF(D1162&lt;$B$1,VLOOKUP(D1162,[1]DI!$A$4:$B$15000,2,FALSE),0)</f>
        <v>0</v>
      </c>
      <c r="F1162" s="14">
        <f t="shared" ca="1" si="414"/>
        <v>1</v>
      </c>
      <c r="G1162" s="70">
        <f t="shared" ca="1" si="415"/>
        <v>1.30934010340701</v>
      </c>
      <c r="H1162" s="70">
        <f t="shared" ca="1" si="416"/>
        <v>1.30934010340701</v>
      </c>
      <c r="I1162" s="14">
        <f t="shared" ca="1" si="417"/>
        <v>1</v>
      </c>
      <c r="J1162" s="13">
        <f t="shared" si="410"/>
        <v>2.69E-2</v>
      </c>
      <c r="K1162" s="29">
        <f t="shared" si="418"/>
        <v>46568</v>
      </c>
      <c r="L1162" s="2">
        <f t="shared" si="419"/>
        <v>1</v>
      </c>
      <c r="M1162" s="17">
        <f t="shared" si="420"/>
        <v>1</v>
      </c>
      <c r="N1162" s="12">
        <f t="shared" si="421"/>
        <v>1.000105341</v>
      </c>
      <c r="O1162" s="12">
        <f t="shared" ca="1" si="422"/>
        <v>1.000105341</v>
      </c>
      <c r="P1162" s="17">
        <f t="shared" si="423"/>
        <v>0</v>
      </c>
      <c r="Q1162" s="14">
        <f t="shared" ca="1" si="424"/>
        <v>0.105341</v>
      </c>
      <c r="R1162" s="20">
        <f t="shared" si="408"/>
        <v>0</v>
      </c>
      <c r="S1162" s="14">
        <f t="shared" si="425"/>
        <v>0</v>
      </c>
      <c r="T1162" s="4" t="str">
        <f t="shared" si="426"/>
        <v>A+J=</v>
      </c>
      <c r="U1162" s="29">
        <f t="shared" si="427"/>
        <v>46598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67">
        <f t="shared" si="411"/>
        <v>46570</v>
      </c>
      <c r="B1163" s="68" t="str">
        <f t="shared" ca="1" si="412"/>
        <v>n.d</v>
      </c>
      <c r="C1163" s="14">
        <f t="shared" si="413"/>
        <v>1000</v>
      </c>
      <c r="D1163" s="58">
        <f t="shared" si="409"/>
        <v>46567</v>
      </c>
      <c r="E1163" s="57">
        <f ca="1">IF(D1163&lt;$B$1,VLOOKUP(D1163,[1]DI!$A$4:$B$15000,2,FALSE),0)</f>
        <v>0</v>
      </c>
      <c r="F1163" s="14">
        <f t="shared" ca="1" si="414"/>
        <v>1</v>
      </c>
      <c r="G1163" s="70">
        <f t="shared" ca="1" si="415"/>
        <v>1.30934010340701</v>
      </c>
      <c r="H1163" s="70">
        <f t="shared" ca="1" si="416"/>
        <v>1.30934010340701</v>
      </c>
      <c r="I1163" s="14">
        <f t="shared" ca="1" si="417"/>
        <v>1</v>
      </c>
      <c r="J1163" s="13">
        <f t="shared" si="410"/>
        <v>2.69E-2</v>
      </c>
      <c r="K1163" s="29">
        <f t="shared" si="418"/>
        <v>46568</v>
      </c>
      <c r="L1163" s="2">
        <f t="shared" si="419"/>
        <v>2</v>
      </c>
      <c r="M1163" s="17">
        <f t="shared" si="420"/>
        <v>2</v>
      </c>
      <c r="N1163" s="12">
        <f t="shared" si="421"/>
        <v>1.0002106930000001</v>
      </c>
      <c r="O1163" s="12">
        <f t="shared" ca="1" si="422"/>
        <v>1.0002106930000001</v>
      </c>
      <c r="P1163" s="17">
        <f t="shared" si="423"/>
        <v>0</v>
      </c>
      <c r="Q1163" s="14">
        <f t="shared" ca="1" si="424"/>
        <v>0.21069299999999999</v>
      </c>
      <c r="R1163" s="20">
        <f t="shared" si="408"/>
        <v>0</v>
      </c>
      <c r="S1163" s="14">
        <f t="shared" si="425"/>
        <v>0</v>
      </c>
      <c r="T1163" s="4" t="str">
        <f t="shared" si="426"/>
        <v>A+J=</v>
      </c>
      <c r="U1163" s="29">
        <f t="shared" si="427"/>
        <v>46598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67">
        <f t="shared" si="411"/>
        <v>46573</v>
      </c>
      <c r="B1164" s="68" t="str">
        <f t="shared" ca="1" si="412"/>
        <v>n.d</v>
      </c>
      <c r="C1164" s="14">
        <f t="shared" si="413"/>
        <v>1000</v>
      </c>
      <c r="D1164" s="58">
        <f t="shared" si="409"/>
        <v>46568</v>
      </c>
      <c r="E1164" s="57">
        <f ca="1">IF(D1164&lt;$B$1,VLOOKUP(D1164,[1]DI!$A$4:$B$15000,2,FALSE),0)</f>
        <v>0</v>
      </c>
      <c r="F1164" s="14">
        <f t="shared" ca="1" si="414"/>
        <v>1</v>
      </c>
      <c r="G1164" s="70">
        <f t="shared" ca="1" si="415"/>
        <v>1.30934010340701</v>
      </c>
      <c r="H1164" s="70">
        <f t="shared" ca="1" si="416"/>
        <v>1.30934010340701</v>
      </c>
      <c r="I1164" s="14">
        <f t="shared" ca="1" si="417"/>
        <v>1</v>
      </c>
      <c r="J1164" s="13">
        <f t="shared" si="410"/>
        <v>2.69E-2</v>
      </c>
      <c r="K1164" s="29">
        <f t="shared" si="418"/>
        <v>46568</v>
      </c>
      <c r="L1164" s="2">
        <f t="shared" si="419"/>
        <v>3</v>
      </c>
      <c r="M1164" s="17">
        <f t="shared" si="420"/>
        <v>3</v>
      </c>
      <c r="N1164" s="12">
        <f t="shared" si="421"/>
        <v>1.000316057</v>
      </c>
      <c r="O1164" s="12">
        <f t="shared" ca="1" si="422"/>
        <v>1.000316057</v>
      </c>
      <c r="P1164" s="17">
        <f t="shared" si="423"/>
        <v>0</v>
      </c>
      <c r="Q1164" s="14">
        <f t="shared" ca="1" si="424"/>
        <v>0.31605699999999998</v>
      </c>
      <c r="R1164" s="20">
        <f t="shared" ref="R1164:R1227" si="428">IF($P1164&gt;0,VLOOKUP($P1164,$X$12:$AD$150,7),0)</f>
        <v>0</v>
      </c>
      <c r="S1164" s="14">
        <f t="shared" si="425"/>
        <v>0</v>
      </c>
      <c r="T1164" s="4" t="str">
        <f t="shared" si="426"/>
        <v>A+J=</v>
      </c>
      <c r="U1164" s="29">
        <f t="shared" si="427"/>
        <v>46598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67">
        <f t="shared" si="411"/>
        <v>46574</v>
      </c>
      <c r="B1165" s="68" t="str">
        <f t="shared" ca="1" si="412"/>
        <v>n.d</v>
      </c>
      <c r="C1165" s="14">
        <f t="shared" si="413"/>
        <v>1000</v>
      </c>
      <c r="D1165" s="58">
        <f t="shared" ref="D1165:D1228" si="429">WORKDAY($A1165,-3,$X$160:$X$544)</f>
        <v>46569</v>
      </c>
      <c r="E1165" s="57">
        <f ca="1">IF(D1165&lt;$B$1,VLOOKUP(D1165,[1]DI!$A$4:$B$15000,2,FALSE),0)</f>
        <v>0</v>
      </c>
      <c r="F1165" s="14">
        <f t="shared" ca="1" si="414"/>
        <v>1</v>
      </c>
      <c r="G1165" s="70">
        <f t="shared" ca="1" si="415"/>
        <v>1.30934010340701</v>
      </c>
      <c r="H1165" s="70">
        <f t="shared" ca="1" si="416"/>
        <v>1.30934010340701</v>
      </c>
      <c r="I1165" s="14">
        <f t="shared" ca="1" si="417"/>
        <v>1</v>
      </c>
      <c r="J1165" s="13">
        <f t="shared" ref="J1165:J1228" si="430">J1164</f>
        <v>2.69E-2</v>
      </c>
      <c r="K1165" s="29">
        <f t="shared" si="418"/>
        <v>46568</v>
      </c>
      <c r="L1165" s="2">
        <f t="shared" si="419"/>
        <v>4</v>
      </c>
      <c r="M1165" s="17">
        <f t="shared" si="420"/>
        <v>4</v>
      </c>
      <c r="N1165" s="12">
        <f t="shared" si="421"/>
        <v>1.0004214309999999</v>
      </c>
      <c r="O1165" s="12">
        <f t="shared" ca="1" si="422"/>
        <v>1.0004214309999999</v>
      </c>
      <c r="P1165" s="17">
        <f t="shared" si="423"/>
        <v>0</v>
      </c>
      <c r="Q1165" s="14">
        <f t="shared" ca="1" si="424"/>
        <v>0.42143099000000001</v>
      </c>
      <c r="R1165" s="20">
        <f t="shared" si="428"/>
        <v>0</v>
      </c>
      <c r="S1165" s="14">
        <f t="shared" si="425"/>
        <v>0</v>
      </c>
      <c r="T1165" s="4" t="str">
        <f t="shared" si="426"/>
        <v>A+J=</v>
      </c>
      <c r="U1165" s="29">
        <f t="shared" si="427"/>
        <v>46598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67">
        <f t="shared" ref="A1166:A1229" si="431">WORKDAY($A1165,1,$X$166:$X$544)</f>
        <v>46575</v>
      </c>
      <c r="B1166" s="68" t="str">
        <f t="shared" ca="1" si="412"/>
        <v>n.d</v>
      </c>
      <c r="C1166" s="14">
        <f t="shared" si="413"/>
        <v>1000</v>
      </c>
      <c r="D1166" s="58">
        <f t="shared" si="429"/>
        <v>46570</v>
      </c>
      <c r="E1166" s="57">
        <f ca="1">IF(D1166&lt;$B$1,VLOOKUP(D1166,[1]DI!$A$4:$B$15000,2,FALSE),0)</f>
        <v>0</v>
      </c>
      <c r="F1166" s="14">
        <f t="shared" ca="1" si="414"/>
        <v>1</v>
      </c>
      <c r="G1166" s="70">
        <f t="shared" ca="1" si="415"/>
        <v>1.30934010340701</v>
      </c>
      <c r="H1166" s="70">
        <f t="shared" ca="1" si="416"/>
        <v>1.30934010340701</v>
      </c>
      <c r="I1166" s="14">
        <f t="shared" ca="1" si="417"/>
        <v>1</v>
      </c>
      <c r="J1166" s="13">
        <f t="shared" si="430"/>
        <v>2.69E-2</v>
      </c>
      <c r="K1166" s="29">
        <f t="shared" si="418"/>
        <v>46568</v>
      </c>
      <c r="L1166" s="2">
        <f t="shared" si="419"/>
        <v>5</v>
      </c>
      <c r="M1166" s="17">
        <f t="shared" si="420"/>
        <v>5</v>
      </c>
      <c r="N1166" s="12">
        <f t="shared" si="421"/>
        <v>1.000526816</v>
      </c>
      <c r="O1166" s="12">
        <f t="shared" ca="1" si="422"/>
        <v>1.000526816</v>
      </c>
      <c r="P1166" s="17">
        <f t="shared" si="423"/>
        <v>0</v>
      </c>
      <c r="Q1166" s="14">
        <f t="shared" ca="1" si="424"/>
        <v>0.52681599999999995</v>
      </c>
      <c r="R1166" s="20">
        <f t="shared" si="428"/>
        <v>0</v>
      </c>
      <c r="S1166" s="14">
        <f t="shared" si="425"/>
        <v>0</v>
      </c>
      <c r="T1166" s="4" t="str">
        <f t="shared" si="426"/>
        <v>A+J=</v>
      </c>
      <c r="U1166" s="29">
        <f t="shared" si="427"/>
        <v>46598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67">
        <f t="shared" si="431"/>
        <v>46576</v>
      </c>
      <c r="B1167" s="68" t="str">
        <f t="shared" ca="1" si="412"/>
        <v>n.d</v>
      </c>
      <c r="C1167" s="14">
        <f t="shared" si="413"/>
        <v>1000</v>
      </c>
      <c r="D1167" s="58">
        <f t="shared" si="429"/>
        <v>46573</v>
      </c>
      <c r="E1167" s="57">
        <f ca="1">IF(D1167&lt;$B$1,VLOOKUP(D1167,[1]DI!$A$4:$B$15000,2,FALSE),0)</f>
        <v>0</v>
      </c>
      <c r="F1167" s="14">
        <f t="shared" ca="1" si="414"/>
        <v>1</v>
      </c>
      <c r="G1167" s="70">
        <f t="shared" ca="1" si="415"/>
        <v>1.30934010340701</v>
      </c>
      <c r="H1167" s="70">
        <f t="shared" ca="1" si="416"/>
        <v>1.30934010340701</v>
      </c>
      <c r="I1167" s="14">
        <f t="shared" ca="1" si="417"/>
        <v>1</v>
      </c>
      <c r="J1167" s="13">
        <f t="shared" si="430"/>
        <v>2.69E-2</v>
      </c>
      <c r="K1167" s="29">
        <f t="shared" si="418"/>
        <v>46568</v>
      </c>
      <c r="L1167" s="2">
        <f t="shared" si="419"/>
        <v>6</v>
      </c>
      <c r="M1167" s="17">
        <f t="shared" si="420"/>
        <v>6</v>
      </c>
      <c r="N1167" s="12">
        <f t="shared" si="421"/>
        <v>1.000632213</v>
      </c>
      <c r="O1167" s="12">
        <f t="shared" ca="1" si="422"/>
        <v>1.000632213</v>
      </c>
      <c r="P1167" s="17">
        <f t="shared" si="423"/>
        <v>0</v>
      </c>
      <c r="Q1167" s="14">
        <f t="shared" ca="1" si="424"/>
        <v>0.63221300000000002</v>
      </c>
      <c r="R1167" s="20">
        <f t="shared" si="428"/>
        <v>0</v>
      </c>
      <c r="S1167" s="14">
        <f t="shared" si="425"/>
        <v>0</v>
      </c>
      <c r="T1167" s="4" t="str">
        <f t="shared" si="426"/>
        <v>A+J=</v>
      </c>
      <c r="U1167" s="29">
        <f t="shared" si="427"/>
        <v>46598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67">
        <f t="shared" si="431"/>
        <v>46577</v>
      </c>
      <c r="B1168" s="68" t="str">
        <f t="shared" ca="1" si="412"/>
        <v>n.d</v>
      </c>
      <c r="C1168" s="14">
        <f t="shared" si="413"/>
        <v>1000</v>
      </c>
      <c r="D1168" s="58">
        <f t="shared" si="429"/>
        <v>46574</v>
      </c>
      <c r="E1168" s="57">
        <f ca="1">IF(D1168&lt;$B$1,VLOOKUP(D1168,[1]DI!$A$4:$B$15000,2,FALSE),0)</f>
        <v>0</v>
      </c>
      <c r="F1168" s="14">
        <f t="shared" ca="1" si="414"/>
        <v>1</v>
      </c>
      <c r="G1168" s="70">
        <f t="shared" ca="1" si="415"/>
        <v>1.30934010340701</v>
      </c>
      <c r="H1168" s="70">
        <f t="shared" ca="1" si="416"/>
        <v>1.30934010340701</v>
      </c>
      <c r="I1168" s="14">
        <f t="shared" ca="1" si="417"/>
        <v>1</v>
      </c>
      <c r="J1168" s="13">
        <f t="shared" si="430"/>
        <v>2.69E-2</v>
      </c>
      <c r="K1168" s="29">
        <f t="shared" si="418"/>
        <v>46568</v>
      </c>
      <c r="L1168" s="2">
        <f t="shared" si="419"/>
        <v>7</v>
      </c>
      <c r="M1168" s="17">
        <f t="shared" si="420"/>
        <v>7</v>
      </c>
      <c r="N1168" s="12">
        <f t="shared" si="421"/>
        <v>1.0007376210000001</v>
      </c>
      <c r="O1168" s="12">
        <f t="shared" ca="1" si="422"/>
        <v>1.0007376210000001</v>
      </c>
      <c r="P1168" s="17">
        <f t="shared" si="423"/>
        <v>0</v>
      </c>
      <c r="Q1168" s="14">
        <f t="shared" ca="1" si="424"/>
        <v>0.73762099999999997</v>
      </c>
      <c r="R1168" s="20">
        <f t="shared" si="428"/>
        <v>0</v>
      </c>
      <c r="S1168" s="14">
        <f t="shared" si="425"/>
        <v>0</v>
      </c>
      <c r="T1168" s="4" t="str">
        <f t="shared" si="426"/>
        <v>A+J=</v>
      </c>
      <c r="U1168" s="29">
        <f t="shared" si="427"/>
        <v>46598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67">
        <f t="shared" si="431"/>
        <v>46580</v>
      </c>
      <c r="B1169" s="68" t="str">
        <f t="shared" ca="1" si="412"/>
        <v>n.d</v>
      </c>
      <c r="C1169" s="14">
        <f t="shared" si="413"/>
        <v>1000</v>
      </c>
      <c r="D1169" s="58">
        <f t="shared" si="429"/>
        <v>46575</v>
      </c>
      <c r="E1169" s="57">
        <f ca="1">IF(D1169&lt;$B$1,VLOOKUP(D1169,[1]DI!$A$4:$B$15000,2,FALSE),0)</f>
        <v>0</v>
      </c>
      <c r="F1169" s="14">
        <f t="shared" ca="1" si="414"/>
        <v>1</v>
      </c>
      <c r="G1169" s="70">
        <f t="shared" ca="1" si="415"/>
        <v>1.30934010340701</v>
      </c>
      <c r="H1169" s="70">
        <f t="shared" ca="1" si="416"/>
        <v>1.30934010340701</v>
      </c>
      <c r="I1169" s="14">
        <f t="shared" ca="1" si="417"/>
        <v>1</v>
      </c>
      <c r="J1169" s="13">
        <f t="shared" si="430"/>
        <v>2.69E-2</v>
      </c>
      <c r="K1169" s="29">
        <f t="shared" si="418"/>
        <v>46568</v>
      </c>
      <c r="L1169" s="2">
        <f t="shared" si="419"/>
        <v>8</v>
      </c>
      <c r="M1169" s="17">
        <f t="shared" si="420"/>
        <v>8</v>
      </c>
      <c r="N1169" s="12">
        <f t="shared" si="421"/>
        <v>1.000843039</v>
      </c>
      <c r="O1169" s="12">
        <f t="shared" ca="1" si="422"/>
        <v>1.000843039</v>
      </c>
      <c r="P1169" s="17">
        <f t="shared" si="423"/>
        <v>0</v>
      </c>
      <c r="Q1169" s="14">
        <f t="shared" ca="1" si="424"/>
        <v>0.84303899999999998</v>
      </c>
      <c r="R1169" s="20">
        <f t="shared" si="428"/>
        <v>0</v>
      </c>
      <c r="S1169" s="14">
        <f t="shared" si="425"/>
        <v>0</v>
      </c>
      <c r="T1169" s="4" t="str">
        <f t="shared" si="426"/>
        <v>A+J=</v>
      </c>
      <c r="U1169" s="29">
        <f t="shared" si="427"/>
        <v>46598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67">
        <f t="shared" si="431"/>
        <v>46581</v>
      </c>
      <c r="B1170" s="68" t="str">
        <f t="shared" ca="1" si="412"/>
        <v>n.d</v>
      </c>
      <c r="C1170" s="14">
        <f t="shared" si="413"/>
        <v>1000</v>
      </c>
      <c r="D1170" s="58">
        <f t="shared" si="429"/>
        <v>46576</v>
      </c>
      <c r="E1170" s="57">
        <f ca="1">IF(D1170&lt;$B$1,VLOOKUP(D1170,[1]DI!$A$4:$B$15000,2,FALSE),0)</f>
        <v>0</v>
      </c>
      <c r="F1170" s="14">
        <f t="shared" ca="1" si="414"/>
        <v>1</v>
      </c>
      <c r="G1170" s="70">
        <f t="shared" ca="1" si="415"/>
        <v>1.30934010340701</v>
      </c>
      <c r="H1170" s="70">
        <f t="shared" ca="1" si="416"/>
        <v>1.30934010340701</v>
      </c>
      <c r="I1170" s="14">
        <f t="shared" ca="1" si="417"/>
        <v>1</v>
      </c>
      <c r="J1170" s="13">
        <f t="shared" si="430"/>
        <v>2.69E-2</v>
      </c>
      <c r="K1170" s="29">
        <f t="shared" si="418"/>
        <v>46568</v>
      </c>
      <c r="L1170" s="2">
        <f t="shared" si="419"/>
        <v>9</v>
      </c>
      <c r="M1170" s="17">
        <f t="shared" si="420"/>
        <v>9</v>
      </c>
      <c r="N1170" s="12">
        <f t="shared" si="421"/>
        <v>1.0009484689999999</v>
      </c>
      <c r="O1170" s="12">
        <f t="shared" ca="1" si="422"/>
        <v>1.0009484689999999</v>
      </c>
      <c r="P1170" s="17">
        <f t="shared" si="423"/>
        <v>0</v>
      </c>
      <c r="Q1170" s="14">
        <f t="shared" ca="1" si="424"/>
        <v>0.94846898999999996</v>
      </c>
      <c r="R1170" s="20">
        <f t="shared" si="428"/>
        <v>0</v>
      </c>
      <c r="S1170" s="14">
        <f t="shared" si="425"/>
        <v>0</v>
      </c>
      <c r="T1170" s="4" t="str">
        <f t="shared" si="426"/>
        <v>A+J=</v>
      </c>
      <c r="U1170" s="29">
        <f t="shared" si="427"/>
        <v>46598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67">
        <f t="shared" si="431"/>
        <v>46582</v>
      </c>
      <c r="B1171" s="68" t="str">
        <f t="shared" ca="1" si="412"/>
        <v>n.d</v>
      </c>
      <c r="C1171" s="14">
        <f t="shared" si="413"/>
        <v>1000</v>
      </c>
      <c r="D1171" s="58">
        <f t="shared" si="429"/>
        <v>46577</v>
      </c>
      <c r="E1171" s="57">
        <f ca="1">IF(D1171&lt;$B$1,VLOOKUP(D1171,[1]DI!$A$4:$B$15000,2,FALSE),0)</f>
        <v>0</v>
      </c>
      <c r="F1171" s="14">
        <f t="shared" ca="1" si="414"/>
        <v>1</v>
      </c>
      <c r="G1171" s="70">
        <f t="shared" ca="1" si="415"/>
        <v>1.30934010340701</v>
      </c>
      <c r="H1171" s="70">
        <f t="shared" ca="1" si="416"/>
        <v>1.30934010340701</v>
      </c>
      <c r="I1171" s="14">
        <f t="shared" ca="1" si="417"/>
        <v>1</v>
      </c>
      <c r="J1171" s="13">
        <f t="shared" si="430"/>
        <v>2.69E-2</v>
      </c>
      <c r="K1171" s="29">
        <f t="shared" si="418"/>
        <v>46568</v>
      </c>
      <c r="L1171" s="2">
        <f t="shared" si="419"/>
        <v>10</v>
      </c>
      <c r="M1171" s="17">
        <f t="shared" si="420"/>
        <v>10</v>
      </c>
      <c r="N1171" s="12">
        <f t="shared" si="421"/>
        <v>1.00105391</v>
      </c>
      <c r="O1171" s="12">
        <f t="shared" ca="1" si="422"/>
        <v>1.00105391</v>
      </c>
      <c r="P1171" s="17">
        <f t="shared" si="423"/>
        <v>0</v>
      </c>
      <c r="Q1171" s="14">
        <f t="shared" ca="1" si="424"/>
        <v>1.05390999</v>
      </c>
      <c r="R1171" s="20">
        <f t="shared" si="428"/>
        <v>0</v>
      </c>
      <c r="S1171" s="14">
        <f t="shared" si="425"/>
        <v>0</v>
      </c>
      <c r="T1171" s="4" t="str">
        <f t="shared" si="426"/>
        <v>A+J=</v>
      </c>
      <c r="U1171" s="29">
        <f t="shared" si="427"/>
        <v>46598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67">
        <f t="shared" si="431"/>
        <v>46583</v>
      </c>
      <c r="B1172" s="68" t="str">
        <f t="shared" ca="1" si="412"/>
        <v>n.d</v>
      </c>
      <c r="C1172" s="14">
        <f t="shared" si="413"/>
        <v>1000</v>
      </c>
      <c r="D1172" s="58">
        <f t="shared" si="429"/>
        <v>46580</v>
      </c>
      <c r="E1172" s="57">
        <f ca="1">IF(D1172&lt;$B$1,VLOOKUP(D1172,[1]DI!$A$4:$B$15000,2,FALSE),0)</f>
        <v>0</v>
      </c>
      <c r="F1172" s="14">
        <f t="shared" ca="1" si="414"/>
        <v>1</v>
      </c>
      <c r="G1172" s="70">
        <f t="shared" ca="1" si="415"/>
        <v>1.30934010340701</v>
      </c>
      <c r="H1172" s="70">
        <f t="shared" ca="1" si="416"/>
        <v>1.30934010340701</v>
      </c>
      <c r="I1172" s="14">
        <f t="shared" ca="1" si="417"/>
        <v>1</v>
      </c>
      <c r="J1172" s="13">
        <f t="shared" si="430"/>
        <v>2.69E-2</v>
      </c>
      <c r="K1172" s="29">
        <f t="shared" si="418"/>
        <v>46568</v>
      </c>
      <c r="L1172" s="2">
        <f t="shared" si="419"/>
        <v>11</v>
      </c>
      <c r="M1172" s="17">
        <f t="shared" si="420"/>
        <v>11</v>
      </c>
      <c r="N1172" s="12">
        <f t="shared" si="421"/>
        <v>1.0011593620000001</v>
      </c>
      <c r="O1172" s="12">
        <f t="shared" ca="1" si="422"/>
        <v>1.0011593620000001</v>
      </c>
      <c r="P1172" s="17">
        <f t="shared" si="423"/>
        <v>0</v>
      </c>
      <c r="Q1172" s="14">
        <f t="shared" ca="1" si="424"/>
        <v>1.159362</v>
      </c>
      <c r="R1172" s="20">
        <f t="shared" si="428"/>
        <v>0</v>
      </c>
      <c r="S1172" s="14">
        <f t="shared" si="425"/>
        <v>0</v>
      </c>
      <c r="T1172" s="4" t="str">
        <f t="shared" si="426"/>
        <v>A+J=</v>
      </c>
      <c r="U1172" s="29">
        <f t="shared" si="427"/>
        <v>46598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67">
        <f t="shared" si="431"/>
        <v>46584</v>
      </c>
      <c r="B1173" s="68" t="str">
        <f t="shared" ca="1" si="412"/>
        <v>n.d</v>
      </c>
      <c r="C1173" s="14">
        <f t="shared" si="413"/>
        <v>1000</v>
      </c>
      <c r="D1173" s="58">
        <f t="shared" si="429"/>
        <v>46581</v>
      </c>
      <c r="E1173" s="57">
        <f ca="1">IF(D1173&lt;$B$1,VLOOKUP(D1173,[1]DI!$A$4:$B$15000,2,FALSE),0)</f>
        <v>0</v>
      </c>
      <c r="F1173" s="14">
        <f t="shared" ca="1" si="414"/>
        <v>1</v>
      </c>
      <c r="G1173" s="70">
        <f t="shared" ca="1" si="415"/>
        <v>1.30934010340701</v>
      </c>
      <c r="H1173" s="70">
        <f t="shared" ca="1" si="416"/>
        <v>1.30934010340701</v>
      </c>
      <c r="I1173" s="14">
        <f t="shared" ca="1" si="417"/>
        <v>1</v>
      </c>
      <c r="J1173" s="13">
        <f t="shared" si="430"/>
        <v>2.69E-2</v>
      </c>
      <c r="K1173" s="29">
        <f t="shared" si="418"/>
        <v>46568</v>
      </c>
      <c r="L1173" s="2">
        <f t="shared" si="419"/>
        <v>12</v>
      </c>
      <c r="M1173" s="17">
        <f t="shared" si="420"/>
        <v>12</v>
      </c>
      <c r="N1173" s="12">
        <f t="shared" si="421"/>
        <v>1.0012648260000001</v>
      </c>
      <c r="O1173" s="12">
        <f t="shared" ca="1" si="422"/>
        <v>1.0012648260000001</v>
      </c>
      <c r="P1173" s="17">
        <f t="shared" si="423"/>
        <v>0</v>
      </c>
      <c r="Q1173" s="14">
        <f t="shared" ca="1" si="424"/>
        <v>1.264826</v>
      </c>
      <c r="R1173" s="20">
        <f t="shared" si="428"/>
        <v>0</v>
      </c>
      <c r="S1173" s="14">
        <f t="shared" si="425"/>
        <v>0</v>
      </c>
      <c r="T1173" s="4" t="str">
        <f t="shared" si="426"/>
        <v>A+J=</v>
      </c>
      <c r="U1173" s="29">
        <f t="shared" si="427"/>
        <v>46598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67">
        <f t="shared" si="431"/>
        <v>46587</v>
      </c>
      <c r="B1174" s="68" t="str">
        <f t="shared" ca="1" si="412"/>
        <v>n.d</v>
      </c>
      <c r="C1174" s="14">
        <f t="shared" si="413"/>
        <v>1000</v>
      </c>
      <c r="D1174" s="58">
        <f t="shared" si="429"/>
        <v>46582</v>
      </c>
      <c r="E1174" s="57">
        <f ca="1">IF(D1174&lt;$B$1,VLOOKUP(D1174,[1]DI!$A$4:$B$15000,2,FALSE),0)</f>
        <v>0</v>
      </c>
      <c r="F1174" s="14">
        <f t="shared" ca="1" si="414"/>
        <v>1</v>
      </c>
      <c r="G1174" s="70">
        <f t="shared" ca="1" si="415"/>
        <v>1.30934010340701</v>
      </c>
      <c r="H1174" s="70">
        <f t="shared" ca="1" si="416"/>
        <v>1.30934010340701</v>
      </c>
      <c r="I1174" s="14">
        <f t="shared" ca="1" si="417"/>
        <v>1</v>
      </c>
      <c r="J1174" s="13">
        <f t="shared" si="430"/>
        <v>2.69E-2</v>
      </c>
      <c r="K1174" s="29">
        <f t="shared" si="418"/>
        <v>46568</v>
      </c>
      <c r="L1174" s="2">
        <f t="shared" si="419"/>
        <v>13</v>
      </c>
      <c r="M1174" s="17">
        <f t="shared" si="420"/>
        <v>13</v>
      </c>
      <c r="N1174" s="12">
        <f t="shared" si="421"/>
        <v>1.0013703</v>
      </c>
      <c r="O1174" s="12">
        <f t="shared" ca="1" si="422"/>
        <v>1.0013703</v>
      </c>
      <c r="P1174" s="17">
        <f t="shared" si="423"/>
        <v>0</v>
      </c>
      <c r="Q1174" s="14">
        <f t="shared" ca="1" si="424"/>
        <v>1.3703000000000001</v>
      </c>
      <c r="R1174" s="20">
        <f t="shared" si="428"/>
        <v>0</v>
      </c>
      <c r="S1174" s="14">
        <f t="shared" si="425"/>
        <v>0</v>
      </c>
      <c r="T1174" s="4" t="str">
        <f t="shared" si="426"/>
        <v>A+J=</v>
      </c>
      <c r="U1174" s="29">
        <f t="shared" si="427"/>
        <v>46598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67">
        <f t="shared" si="431"/>
        <v>46588</v>
      </c>
      <c r="B1175" s="68" t="str">
        <f t="shared" ca="1" si="412"/>
        <v>n.d</v>
      </c>
      <c r="C1175" s="14">
        <f t="shared" si="413"/>
        <v>1000</v>
      </c>
      <c r="D1175" s="58">
        <f t="shared" si="429"/>
        <v>46583</v>
      </c>
      <c r="E1175" s="57">
        <f ca="1">IF(D1175&lt;$B$1,VLOOKUP(D1175,[1]DI!$A$4:$B$15000,2,FALSE),0)</f>
        <v>0</v>
      </c>
      <c r="F1175" s="14">
        <f t="shared" ca="1" si="414"/>
        <v>1</v>
      </c>
      <c r="G1175" s="70">
        <f t="shared" ca="1" si="415"/>
        <v>1.30934010340701</v>
      </c>
      <c r="H1175" s="70">
        <f t="shared" ca="1" si="416"/>
        <v>1.30934010340701</v>
      </c>
      <c r="I1175" s="14">
        <f t="shared" ca="1" si="417"/>
        <v>1</v>
      </c>
      <c r="J1175" s="13">
        <f t="shared" si="430"/>
        <v>2.69E-2</v>
      </c>
      <c r="K1175" s="29">
        <f t="shared" si="418"/>
        <v>46568</v>
      </c>
      <c r="L1175" s="2">
        <f t="shared" si="419"/>
        <v>14</v>
      </c>
      <c r="M1175" s="17">
        <f t="shared" si="420"/>
        <v>14</v>
      </c>
      <c r="N1175" s="12">
        <f t="shared" si="421"/>
        <v>1.001475785</v>
      </c>
      <c r="O1175" s="12">
        <f t="shared" ca="1" si="422"/>
        <v>1.001475785</v>
      </c>
      <c r="P1175" s="17">
        <f t="shared" si="423"/>
        <v>0</v>
      </c>
      <c r="Q1175" s="14">
        <f t="shared" ca="1" si="424"/>
        <v>1.4757849999999999</v>
      </c>
      <c r="R1175" s="20">
        <f t="shared" si="428"/>
        <v>0</v>
      </c>
      <c r="S1175" s="14">
        <f t="shared" si="425"/>
        <v>0</v>
      </c>
      <c r="T1175" s="4" t="str">
        <f t="shared" si="426"/>
        <v>A+J=</v>
      </c>
      <c r="U1175" s="29">
        <f t="shared" si="427"/>
        <v>46598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67">
        <f t="shared" si="431"/>
        <v>46589</v>
      </c>
      <c r="B1176" s="68" t="str">
        <f t="shared" ca="1" si="412"/>
        <v>n.d</v>
      </c>
      <c r="C1176" s="14">
        <f t="shared" si="413"/>
        <v>1000</v>
      </c>
      <c r="D1176" s="58">
        <f t="shared" si="429"/>
        <v>46584</v>
      </c>
      <c r="E1176" s="57">
        <f ca="1">IF(D1176&lt;$B$1,VLOOKUP(D1176,[1]DI!$A$4:$B$15000,2,FALSE),0)</f>
        <v>0</v>
      </c>
      <c r="F1176" s="14">
        <f t="shared" ca="1" si="414"/>
        <v>1</v>
      </c>
      <c r="G1176" s="70">
        <f t="shared" ca="1" si="415"/>
        <v>1.30934010340701</v>
      </c>
      <c r="H1176" s="70">
        <f t="shared" ca="1" si="416"/>
        <v>1.30934010340701</v>
      </c>
      <c r="I1176" s="14">
        <f t="shared" ca="1" si="417"/>
        <v>1</v>
      </c>
      <c r="J1176" s="13">
        <f t="shared" si="430"/>
        <v>2.69E-2</v>
      </c>
      <c r="K1176" s="29">
        <f t="shared" si="418"/>
        <v>46568</v>
      </c>
      <c r="L1176" s="2">
        <f t="shared" si="419"/>
        <v>15</v>
      </c>
      <c r="M1176" s="17">
        <f t="shared" si="420"/>
        <v>15</v>
      </c>
      <c r="N1176" s="12">
        <f t="shared" si="421"/>
        <v>1.0015812820000001</v>
      </c>
      <c r="O1176" s="12">
        <f t="shared" ca="1" si="422"/>
        <v>1.0015812820000001</v>
      </c>
      <c r="P1176" s="17">
        <f t="shared" si="423"/>
        <v>0</v>
      </c>
      <c r="Q1176" s="14">
        <f t="shared" ca="1" si="424"/>
        <v>1.5812820000000001</v>
      </c>
      <c r="R1176" s="20">
        <f t="shared" si="428"/>
        <v>0</v>
      </c>
      <c r="S1176" s="14">
        <f t="shared" si="425"/>
        <v>0</v>
      </c>
      <c r="T1176" s="4" t="str">
        <f t="shared" si="426"/>
        <v>A+J=</v>
      </c>
      <c r="U1176" s="29">
        <f t="shared" si="427"/>
        <v>46598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67">
        <f t="shared" si="431"/>
        <v>46590</v>
      </c>
      <c r="B1177" s="68" t="str">
        <f t="shared" ca="1" si="412"/>
        <v>n.d</v>
      </c>
      <c r="C1177" s="14">
        <f t="shared" si="413"/>
        <v>1000</v>
      </c>
      <c r="D1177" s="58">
        <f t="shared" si="429"/>
        <v>46587</v>
      </c>
      <c r="E1177" s="57">
        <f ca="1">IF(D1177&lt;$B$1,VLOOKUP(D1177,[1]DI!$A$4:$B$15000,2,FALSE),0)</f>
        <v>0</v>
      </c>
      <c r="F1177" s="14">
        <f t="shared" ca="1" si="414"/>
        <v>1</v>
      </c>
      <c r="G1177" s="70">
        <f t="shared" ca="1" si="415"/>
        <v>1.30934010340701</v>
      </c>
      <c r="H1177" s="70">
        <f t="shared" ca="1" si="416"/>
        <v>1.30934010340701</v>
      </c>
      <c r="I1177" s="14">
        <f t="shared" ca="1" si="417"/>
        <v>1</v>
      </c>
      <c r="J1177" s="13">
        <f t="shared" si="430"/>
        <v>2.69E-2</v>
      </c>
      <c r="K1177" s="29">
        <f t="shared" si="418"/>
        <v>46568</v>
      </c>
      <c r="L1177" s="2">
        <f t="shared" si="419"/>
        <v>16</v>
      </c>
      <c r="M1177" s="17">
        <f t="shared" si="420"/>
        <v>16</v>
      </c>
      <c r="N1177" s="12">
        <f t="shared" si="421"/>
        <v>1.0016867899999999</v>
      </c>
      <c r="O1177" s="12">
        <f t="shared" ca="1" si="422"/>
        <v>1.0016867899999999</v>
      </c>
      <c r="P1177" s="17">
        <f t="shared" si="423"/>
        <v>0</v>
      </c>
      <c r="Q1177" s="14">
        <f t="shared" ca="1" si="424"/>
        <v>1.6867899900000001</v>
      </c>
      <c r="R1177" s="20">
        <f t="shared" si="428"/>
        <v>0</v>
      </c>
      <c r="S1177" s="14">
        <f t="shared" si="425"/>
        <v>0</v>
      </c>
      <c r="T1177" s="4" t="str">
        <f t="shared" si="426"/>
        <v>A+J=</v>
      </c>
      <c r="U1177" s="29">
        <f t="shared" si="427"/>
        <v>46598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67">
        <f t="shared" si="431"/>
        <v>46591</v>
      </c>
      <c r="B1178" s="68" t="str">
        <f t="shared" ca="1" si="412"/>
        <v>n.d</v>
      </c>
      <c r="C1178" s="14">
        <f t="shared" si="413"/>
        <v>1000</v>
      </c>
      <c r="D1178" s="58">
        <f t="shared" si="429"/>
        <v>46588</v>
      </c>
      <c r="E1178" s="57">
        <f ca="1">IF(D1178&lt;$B$1,VLOOKUP(D1178,[1]DI!$A$4:$B$15000,2,FALSE),0)</f>
        <v>0</v>
      </c>
      <c r="F1178" s="14">
        <f t="shared" ca="1" si="414"/>
        <v>1</v>
      </c>
      <c r="G1178" s="70">
        <f t="shared" ca="1" si="415"/>
        <v>1.30934010340701</v>
      </c>
      <c r="H1178" s="70">
        <f t="shared" ca="1" si="416"/>
        <v>1.30934010340701</v>
      </c>
      <c r="I1178" s="14">
        <f t="shared" ca="1" si="417"/>
        <v>1</v>
      </c>
      <c r="J1178" s="13">
        <f t="shared" si="430"/>
        <v>2.69E-2</v>
      </c>
      <c r="K1178" s="29">
        <f t="shared" si="418"/>
        <v>46568</v>
      </c>
      <c r="L1178" s="2">
        <f t="shared" si="419"/>
        <v>17</v>
      </c>
      <c r="M1178" s="17">
        <f t="shared" si="420"/>
        <v>17</v>
      </c>
      <c r="N1178" s="12">
        <f t="shared" si="421"/>
        <v>1.001792308</v>
      </c>
      <c r="O1178" s="12">
        <f t="shared" ca="1" si="422"/>
        <v>1.001792308</v>
      </c>
      <c r="P1178" s="17">
        <f t="shared" si="423"/>
        <v>0</v>
      </c>
      <c r="Q1178" s="14">
        <f t="shared" ca="1" si="424"/>
        <v>1.7923079900000001</v>
      </c>
      <c r="R1178" s="20">
        <f t="shared" si="428"/>
        <v>0</v>
      </c>
      <c r="S1178" s="14">
        <f t="shared" si="425"/>
        <v>0</v>
      </c>
      <c r="T1178" s="4" t="str">
        <f t="shared" si="426"/>
        <v>A+J=</v>
      </c>
      <c r="U1178" s="29">
        <f t="shared" si="427"/>
        <v>46598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67">
        <f t="shared" si="431"/>
        <v>46594</v>
      </c>
      <c r="B1179" s="68" t="str">
        <f t="shared" ca="1" si="412"/>
        <v>n.d</v>
      </c>
      <c r="C1179" s="14">
        <f t="shared" si="413"/>
        <v>1000</v>
      </c>
      <c r="D1179" s="58">
        <f t="shared" si="429"/>
        <v>46589</v>
      </c>
      <c r="E1179" s="57">
        <f ca="1">IF(D1179&lt;$B$1,VLOOKUP(D1179,[1]DI!$A$4:$B$15000,2,FALSE),0)</f>
        <v>0</v>
      </c>
      <c r="F1179" s="14">
        <f t="shared" ca="1" si="414"/>
        <v>1</v>
      </c>
      <c r="G1179" s="70">
        <f t="shared" ca="1" si="415"/>
        <v>1.30934010340701</v>
      </c>
      <c r="H1179" s="70">
        <f t="shared" ca="1" si="416"/>
        <v>1.30934010340701</v>
      </c>
      <c r="I1179" s="14">
        <f t="shared" ca="1" si="417"/>
        <v>1</v>
      </c>
      <c r="J1179" s="13">
        <f t="shared" si="430"/>
        <v>2.69E-2</v>
      </c>
      <c r="K1179" s="29">
        <f t="shared" si="418"/>
        <v>46568</v>
      </c>
      <c r="L1179" s="2">
        <f t="shared" si="419"/>
        <v>18</v>
      </c>
      <c r="M1179" s="17">
        <f t="shared" si="420"/>
        <v>18</v>
      </c>
      <c r="N1179" s="12">
        <f t="shared" si="421"/>
        <v>1.0018978380000001</v>
      </c>
      <c r="O1179" s="12">
        <f t="shared" ca="1" si="422"/>
        <v>1.0018978380000001</v>
      </c>
      <c r="P1179" s="17">
        <f t="shared" si="423"/>
        <v>0</v>
      </c>
      <c r="Q1179" s="14">
        <f t="shared" ca="1" si="424"/>
        <v>1.8978379999999999</v>
      </c>
      <c r="R1179" s="20">
        <f t="shared" si="428"/>
        <v>0</v>
      </c>
      <c r="S1179" s="14">
        <f t="shared" si="425"/>
        <v>0</v>
      </c>
      <c r="T1179" s="4" t="str">
        <f t="shared" si="426"/>
        <v>A+J=</v>
      </c>
      <c r="U1179" s="29">
        <f t="shared" si="427"/>
        <v>46598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67">
        <f t="shared" si="431"/>
        <v>46595</v>
      </c>
      <c r="B1180" s="68" t="str">
        <f t="shared" ca="1" si="412"/>
        <v>n.d</v>
      </c>
      <c r="C1180" s="14">
        <f t="shared" si="413"/>
        <v>1000</v>
      </c>
      <c r="D1180" s="58">
        <f t="shared" si="429"/>
        <v>46590</v>
      </c>
      <c r="E1180" s="57">
        <f ca="1">IF(D1180&lt;$B$1,VLOOKUP(D1180,[1]DI!$A$4:$B$15000,2,FALSE),0)</f>
        <v>0</v>
      </c>
      <c r="F1180" s="14">
        <f t="shared" ca="1" si="414"/>
        <v>1</v>
      </c>
      <c r="G1180" s="70">
        <f t="shared" ca="1" si="415"/>
        <v>1.30934010340701</v>
      </c>
      <c r="H1180" s="70">
        <f t="shared" ca="1" si="416"/>
        <v>1.30934010340701</v>
      </c>
      <c r="I1180" s="14">
        <f t="shared" ca="1" si="417"/>
        <v>1</v>
      </c>
      <c r="J1180" s="13">
        <f t="shared" si="430"/>
        <v>2.69E-2</v>
      </c>
      <c r="K1180" s="29">
        <f t="shared" si="418"/>
        <v>46568</v>
      </c>
      <c r="L1180" s="2">
        <f t="shared" si="419"/>
        <v>19</v>
      </c>
      <c r="M1180" s="17">
        <f t="shared" si="420"/>
        <v>19</v>
      </c>
      <c r="N1180" s="12">
        <f t="shared" si="421"/>
        <v>1.002003379</v>
      </c>
      <c r="O1180" s="12">
        <f t="shared" ca="1" si="422"/>
        <v>1.002003379</v>
      </c>
      <c r="P1180" s="17">
        <f t="shared" si="423"/>
        <v>0</v>
      </c>
      <c r="Q1180" s="14">
        <f t="shared" ca="1" si="424"/>
        <v>2.0033789999999998</v>
      </c>
      <c r="R1180" s="20">
        <f t="shared" si="428"/>
        <v>0</v>
      </c>
      <c r="S1180" s="14">
        <f t="shared" si="425"/>
        <v>0</v>
      </c>
      <c r="T1180" s="4" t="str">
        <f t="shared" si="426"/>
        <v>A+J=</v>
      </c>
      <c r="U1180" s="29">
        <f t="shared" si="427"/>
        <v>46598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67">
        <f t="shared" si="431"/>
        <v>46596</v>
      </c>
      <c r="B1181" s="68" t="str">
        <f t="shared" ca="1" si="412"/>
        <v>n.d</v>
      </c>
      <c r="C1181" s="14">
        <f t="shared" si="413"/>
        <v>1000</v>
      </c>
      <c r="D1181" s="58">
        <f t="shared" si="429"/>
        <v>46591</v>
      </c>
      <c r="E1181" s="57">
        <f ca="1">IF(D1181&lt;$B$1,VLOOKUP(D1181,[1]DI!$A$4:$B$15000,2,FALSE),0)</f>
        <v>0</v>
      </c>
      <c r="F1181" s="14">
        <f t="shared" ca="1" si="414"/>
        <v>1</v>
      </c>
      <c r="G1181" s="70">
        <f t="shared" ca="1" si="415"/>
        <v>1.30934010340701</v>
      </c>
      <c r="H1181" s="70">
        <f t="shared" ca="1" si="416"/>
        <v>1.30934010340701</v>
      </c>
      <c r="I1181" s="14">
        <f t="shared" ca="1" si="417"/>
        <v>1</v>
      </c>
      <c r="J1181" s="13">
        <f t="shared" si="430"/>
        <v>2.69E-2</v>
      </c>
      <c r="K1181" s="29">
        <f t="shared" si="418"/>
        <v>46568</v>
      </c>
      <c r="L1181" s="2">
        <f t="shared" si="419"/>
        <v>20</v>
      </c>
      <c r="M1181" s="17">
        <f t="shared" si="420"/>
        <v>20</v>
      </c>
      <c r="N1181" s="12">
        <f t="shared" si="421"/>
        <v>1.002108931</v>
      </c>
      <c r="O1181" s="12">
        <f t="shared" ca="1" si="422"/>
        <v>1.002108931</v>
      </c>
      <c r="P1181" s="17">
        <f t="shared" si="423"/>
        <v>0</v>
      </c>
      <c r="Q1181" s="14">
        <f t="shared" ca="1" si="424"/>
        <v>2.1089309900000002</v>
      </c>
      <c r="R1181" s="20">
        <f t="shared" si="428"/>
        <v>0</v>
      </c>
      <c r="S1181" s="14">
        <f t="shared" si="425"/>
        <v>0</v>
      </c>
      <c r="T1181" s="4" t="str">
        <f t="shared" si="426"/>
        <v>A+J=</v>
      </c>
      <c r="U1181" s="29">
        <f t="shared" si="427"/>
        <v>46598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67">
        <f t="shared" si="431"/>
        <v>46597</v>
      </c>
      <c r="B1182" s="68" t="str">
        <f t="shared" ca="1" si="412"/>
        <v>n.d</v>
      </c>
      <c r="C1182" s="14">
        <f t="shared" si="413"/>
        <v>1000</v>
      </c>
      <c r="D1182" s="58">
        <f t="shared" si="429"/>
        <v>46594</v>
      </c>
      <c r="E1182" s="57">
        <f ca="1">IF(D1182&lt;$B$1,VLOOKUP(D1182,[1]DI!$A$4:$B$15000,2,FALSE),0)</f>
        <v>0</v>
      </c>
      <c r="F1182" s="14">
        <f t="shared" ca="1" si="414"/>
        <v>1</v>
      </c>
      <c r="G1182" s="70">
        <f t="shared" ca="1" si="415"/>
        <v>1.30934010340701</v>
      </c>
      <c r="H1182" s="70">
        <f t="shared" ca="1" si="416"/>
        <v>1.30934010340701</v>
      </c>
      <c r="I1182" s="14">
        <f t="shared" ca="1" si="417"/>
        <v>1</v>
      </c>
      <c r="J1182" s="13">
        <f t="shared" si="430"/>
        <v>2.69E-2</v>
      </c>
      <c r="K1182" s="29">
        <f t="shared" si="418"/>
        <v>46568</v>
      </c>
      <c r="L1182" s="2">
        <f t="shared" si="419"/>
        <v>21</v>
      </c>
      <c r="M1182" s="17">
        <f t="shared" si="420"/>
        <v>21</v>
      </c>
      <c r="N1182" s="12">
        <f t="shared" si="421"/>
        <v>1.002214495</v>
      </c>
      <c r="O1182" s="12">
        <f t="shared" ca="1" si="422"/>
        <v>1.002214495</v>
      </c>
      <c r="P1182" s="17">
        <f t="shared" si="423"/>
        <v>0</v>
      </c>
      <c r="Q1182" s="14">
        <f t="shared" ca="1" si="424"/>
        <v>2.2144949999999999</v>
      </c>
      <c r="R1182" s="20">
        <f t="shared" si="428"/>
        <v>0</v>
      </c>
      <c r="S1182" s="14">
        <f t="shared" si="425"/>
        <v>0</v>
      </c>
      <c r="T1182" s="4" t="str">
        <f t="shared" si="426"/>
        <v>A+J=</v>
      </c>
      <c r="U1182" s="29">
        <f t="shared" si="427"/>
        <v>46598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67">
        <f t="shared" si="431"/>
        <v>46598</v>
      </c>
      <c r="B1183" s="68" t="str">
        <f t="shared" ca="1" si="412"/>
        <v>n.d</v>
      </c>
      <c r="C1183" s="14">
        <f t="shared" si="413"/>
        <v>1000</v>
      </c>
      <c r="D1183" s="58">
        <f t="shared" si="429"/>
        <v>46595</v>
      </c>
      <c r="E1183" s="57">
        <f ca="1">IF(D1183&lt;$B$1,VLOOKUP(D1183,[1]DI!$A$4:$B$15000,2,FALSE),0)</f>
        <v>0</v>
      </c>
      <c r="F1183" s="14">
        <f t="shared" ca="1" si="414"/>
        <v>1</v>
      </c>
      <c r="G1183" s="70">
        <f t="shared" ca="1" si="415"/>
        <v>1.30934010340701</v>
      </c>
      <c r="H1183" s="70">
        <f t="shared" ca="1" si="416"/>
        <v>1.30934010340701</v>
      </c>
      <c r="I1183" s="14">
        <f t="shared" ca="1" si="417"/>
        <v>1</v>
      </c>
      <c r="J1183" s="13">
        <f t="shared" si="430"/>
        <v>2.69E-2</v>
      </c>
      <c r="K1183" s="29">
        <f t="shared" si="418"/>
        <v>46568</v>
      </c>
      <c r="L1183" s="2">
        <f t="shared" si="419"/>
        <v>22</v>
      </c>
      <c r="M1183" s="17">
        <f t="shared" si="420"/>
        <v>22</v>
      </c>
      <c r="N1183" s="12">
        <f t="shared" si="421"/>
        <v>1.002320069</v>
      </c>
      <c r="O1183" s="12">
        <f t="shared" ca="1" si="422"/>
        <v>1.002320069</v>
      </c>
      <c r="P1183" s="17">
        <f t="shared" si="423"/>
        <v>32</v>
      </c>
      <c r="Q1183" s="14">
        <f t="shared" ca="1" si="424"/>
        <v>2.3200690000000002</v>
      </c>
      <c r="R1183" s="20">
        <f t="shared" si="428"/>
        <v>0</v>
      </c>
      <c r="S1183" s="14">
        <f t="shared" si="425"/>
        <v>0</v>
      </c>
      <c r="T1183" s="4" t="str">
        <f t="shared" si="426"/>
        <v>A+J=</v>
      </c>
      <c r="U1183" s="29">
        <f t="shared" si="427"/>
        <v>46598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67">
        <f t="shared" si="431"/>
        <v>46601</v>
      </c>
      <c r="B1184" s="68" t="str">
        <f t="shared" ca="1" si="412"/>
        <v>n.d</v>
      </c>
      <c r="C1184" s="14">
        <f t="shared" si="413"/>
        <v>1000</v>
      </c>
      <c r="D1184" s="58">
        <f t="shared" si="429"/>
        <v>46596</v>
      </c>
      <c r="E1184" s="57">
        <f ca="1">IF(D1184&lt;$B$1,VLOOKUP(D1184,[1]DI!$A$4:$B$15000,2,FALSE),0)</f>
        <v>0</v>
      </c>
      <c r="F1184" s="14">
        <f t="shared" ca="1" si="414"/>
        <v>1</v>
      </c>
      <c r="G1184" s="70">
        <f t="shared" ca="1" si="415"/>
        <v>1.30934010340701</v>
      </c>
      <c r="H1184" s="70">
        <f t="shared" ca="1" si="416"/>
        <v>1.30934010340701</v>
      </c>
      <c r="I1184" s="14">
        <f t="shared" ca="1" si="417"/>
        <v>1</v>
      </c>
      <c r="J1184" s="13">
        <f t="shared" si="430"/>
        <v>2.69E-2</v>
      </c>
      <c r="K1184" s="29">
        <f t="shared" si="418"/>
        <v>46598</v>
      </c>
      <c r="L1184" s="2">
        <f t="shared" si="419"/>
        <v>1</v>
      </c>
      <c r="M1184" s="17">
        <f t="shared" si="420"/>
        <v>1</v>
      </c>
      <c r="N1184" s="12">
        <f t="shared" si="421"/>
        <v>1.000105341</v>
      </c>
      <c r="O1184" s="12">
        <f t="shared" ca="1" si="422"/>
        <v>1.000105341</v>
      </c>
      <c r="P1184" s="17">
        <f t="shared" si="423"/>
        <v>0</v>
      </c>
      <c r="Q1184" s="14">
        <f t="shared" ca="1" si="424"/>
        <v>0.105341</v>
      </c>
      <c r="R1184" s="20">
        <f t="shared" si="428"/>
        <v>0</v>
      </c>
      <c r="S1184" s="14">
        <f t="shared" si="425"/>
        <v>0</v>
      </c>
      <c r="T1184" s="4" t="str">
        <f t="shared" si="426"/>
        <v>A+J=</v>
      </c>
      <c r="U1184" s="29">
        <f t="shared" si="427"/>
        <v>46629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67">
        <f t="shared" si="431"/>
        <v>46602</v>
      </c>
      <c r="B1185" s="68" t="str">
        <f t="shared" ca="1" si="412"/>
        <v>n.d</v>
      </c>
      <c r="C1185" s="14">
        <f t="shared" si="413"/>
        <v>1000</v>
      </c>
      <c r="D1185" s="58">
        <f t="shared" si="429"/>
        <v>46597</v>
      </c>
      <c r="E1185" s="57">
        <f ca="1">IF(D1185&lt;$B$1,VLOOKUP(D1185,[1]DI!$A$4:$B$15000,2,FALSE),0)</f>
        <v>0</v>
      </c>
      <c r="F1185" s="14">
        <f t="shared" ca="1" si="414"/>
        <v>1</v>
      </c>
      <c r="G1185" s="70">
        <f t="shared" ca="1" si="415"/>
        <v>1.30934010340701</v>
      </c>
      <c r="H1185" s="70">
        <f t="shared" ca="1" si="416"/>
        <v>1.30934010340701</v>
      </c>
      <c r="I1185" s="14">
        <f t="shared" ca="1" si="417"/>
        <v>1</v>
      </c>
      <c r="J1185" s="13">
        <f t="shared" si="430"/>
        <v>2.69E-2</v>
      </c>
      <c r="K1185" s="29">
        <f t="shared" si="418"/>
        <v>46598</v>
      </c>
      <c r="L1185" s="2">
        <f t="shared" si="419"/>
        <v>2</v>
      </c>
      <c r="M1185" s="17">
        <f t="shared" si="420"/>
        <v>2</v>
      </c>
      <c r="N1185" s="12">
        <f t="shared" si="421"/>
        <v>1.0002106930000001</v>
      </c>
      <c r="O1185" s="12">
        <f t="shared" ca="1" si="422"/>
        <v>1.0002106930000001</v>
      </c>
      <c r="P1185" s="17">
        <f t="shared" si="423"/>
        <v>0</v>
      </c>
      <c r="Q1185" s="14">
        <f t="shared" ca="1" si="424"/>
        <v>0.21069299999999999</v>
      </c>
      <c r="R1185" s="20">
        <f t="shared" si="428"/>
        <v>0</v>
      </c>
      <c r="S1185" s="14">
        <f t="shared" si="425"/>
        <v>0</v>
      </c>
      <c r="T1185" s="4" t="str">
        <f t="shared" si="426"/>
        <v>A+J=</v>
      </c>
      <c r="U1185" s="29">
        <f t="shared" si="427"/>
        <v>46629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67">
        <f t="shared" si="431"/>
        <v>46603</v>
      </c>
      <c r="B1186" s="68" t="str">
        <f t="shared" ca="1" si="412"/>
        <v>n.d</v>
      </c>
      <c r="C1186" s="14">
        <f t="shared" si="413"/>
        <v>1000</v>
      </c>
      <c r="D1186" s="58">
        <f t="shared" si="429"/>
        <v>46598</v>
      </c>
      <c r="E1186" s="57">
        <f ca="1">IF(D1186&lt;$B$1,VLOOKUP(D1186,[1]DI!$A$4:$B$15000,2,FALSE),0)</f>
        <v>0</v>
      </c>
      <c r="F1186" s="14">
        <f t="shared" ca="1" si="414"/>
        <v>1</v>
      </c>
      <c r="G1186" s="70">
        <f t="shared" ca="1" si="415"/>
        <v>1.30934010340701</v>
      </c>
      <c r="H1186" s="70">
        <f t="shared" ca="1" si="416"/>
        <v>1.30934010340701</v>
      </c>
      <c r="I1186" s="14">
        <f t="shared" ca="1" si="417"/>
        <v>1</v>
      </c>
      <c r="J1186" s="13">
        <f t="shared" si="430"/>
        <v>2.69E-2</v>
      </c>
      <c r="K1186" s="29">
        <f t="shared" si="418"/>
        <v>46598</v>
      </c>
      <c r="L1186" s="2">
        <f t="shared" si="419"/>
        <v>3</v>
      </c>
      <c r="M1186" s="17">
        <f t="shared" si="420"/>
        <v>3</v>
      </c>
      <c r="N1186" s="12">
        <f t="shared" si="421"/>
        <v>1.000316057</v>
      </c>
      <c r="O1186" s="12">
        <f t="shared" ca="1" si="422"/>
        <v>1.000316057</v>
      </c>
      <c r="P1186" s="17">
        <f t="shared" si="423"/>
        <v>0</v>
      </c>
      <c r="Q1186" s="14">
        <f t="shared" ca="1" si="424"/>
        <v>0.31605699999999998</v>
      </c>
      <c r="R1186" s="20">
        <f t="shared" si="428"/>
        <v>0</v>
      </c>
      <c r="S1186" s="14">
        <f t="shared" si="425"/>
        <v>0</v>
      </c>
      <c r="T1186" s="4" t="str">
        <f t="shared" si="426"/>
        <v>A+J=</v>
      </c>
      <c r="U1186" s="29">
        <f t="shared" si="427"/>
        <v>46629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67">
        <f t="shared" si="431"/>
        <v>46604</v>
      </c>
      <c r="B1187" s="68" t="str">
        <f t="shared" ca="1" si="412"/>
        <v>n.d</v>
      </c>
      <c r="C1187" s="14">
        <f t="shared" si="413"/>
        <v>1000</v>
      </c>
      <c r="D1187" s="58">
        <f t="shared" si="429"/>
        <v>46601</v>
      </c>
      <c r="E1187" s="57">
        <f ca="1">IF(D1187&lt;$B$1,VLOOKUP(D1187,[1]DI!$A$4:$B$15000,2,FALSE),0)</f>
        <v>0</v>
      </c>
      <c r="F1187" s="14">
        <f t="shared" ca="1" si="414"/>
        <v>1</v>
      </c>
      <c r="G1187" s="70">
        <f t="shared" ca="1" si="415"/>
        <v>1.30934010340701</v>
      </c>
      <c r="H1187" s="70">
        <f t="shared" ca="1" si="416"/>
        <v>1.30934010340701</v>
      </c>
      <c r="I1187" s="14">
        <f t="shared" ca="1" si="417"/>
        <v>1</v>
      </c>
      <c r="J1187" s="13">
        <f t="shared" si="430"/>
        <v>2.69E-2</v>
      </c>
      <c r="K1187" s="29">
        <f t="shared" si="418"/>
        <v>46598</v>
      </c>
      <c r="L1187" s="2">
        <f t="shared" si="419"/>
        <v>4</v>
      </c>
      <c r="M1187" s="17">
        <f t="shared" si="420"/>
        <v>4</v>
      </c>
      <c r="N1187" s="12">
        <f t="shared" si="421"/>
        <v>1.0004214309999999</v>
      </c>
      <c r="O1187" s="12">
        <f t="shared" ca="1" si="422"/>
        <v>1.0004214309999999</v>
      </c>
      <c r="P1187" s="17">
        <f t="shared" si="423"/>
        <v>0</v>
      </c>
      <c r="Q1187" s="14">
        <f t="shared" ca="1" si="424"/>
        <v>0.42143099000000001</v>
      </c>
      <c r="R1187" s="20">
        <f t="shared" si="428"/>
        <v>0</v>
      </c>
      <c r="S1187" s="14">
        <f t="shared" si="425"/>
        <v>0</v>
      </c>
      <c r="T1187" s="4" t="str">
        <f t="shared" si="426"/>
        <v>A+J=</v>
      </c>
      <c r="U1187" s="29">
        <f t="shared" si="427"/>
        <v>46629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67">
        <f t="shared" si="431"/>
        <v>46605</v>
      </c>
      <c r="B1188" s="68" t="str">
        <f t="shared" ca="1" si="412"/>
        <v>n.d</v>
      </c>
      <c r="C1188" s="14">
        <f t="shared" si="413"/>
        <v>1000</v>
      </c>
      <c r="D1188" s="58">
        <f t="shared" si="429"/>
        <v>46602</v>
      </c>
      <c r="E1188" s="57">
        <f ca="1">IF(D1188&lt;$B$1,VLOOKUP(D1188,[1]DI!$A$4:$B$15000,2,FALSE),0)</f>
        <v>0</v>
      </c>
      <c r="F1188" s="14">
        <f t="shared" ca="1" si="414"/>
        <v>1</v>
      </c>
      <c r="G1188" s="70">
        <f t="shared" ca="1" si="415"/>
        <v>1.30934010340701</v>
      </c>
      <c r="H1188" s="70">
        <f t="shared" ca="1" si="416"/>
        <v>1.30934010340701</v>
      </c>
      <c r="I1188" s="14">
        <f t="shared" ca="1" si="417"/>
        <v>1</v>
      </c>
      <c r="J1188" s="13">
        <f t="shared" si="430"/>
        <v>2.69E-2</v>
      </c>
      <c r="K1188" s="29">
        <f t="shared" si="418"/>
        <v>46598</v>
      </c>
      <c r="L1188" s="2">
        <f t="shared" si="419"/>
        <v>5</v>
      </c>
      <c r="M1188" s="17">
        <f t="shared" si="420"/>
        <v>5</v>
      </c>
      <c r="N1188" s="12">
        <f t="shared" si="421"/>
        <v>1.000526816</v>
      </c>
      <c r="O1188" s="12">
        <f t="shared" ca="1" si="422"/>
        <v>1.000526816</v>
      </c>
      <c r="P1188" s="17">
        <f t="shared" si="423"/>
        <v>0</v>
      </c>
      <c r="Q1188" s="14">
        <f t="shared" ca="1" si="424"/>
        <v>0.52681599999999995</v>
      </c>
      <c r="R1188" s="20">
        <f t="shared" si="428"/>
        <v>0</v>
      </c>
      <c r="S1188" s="14">
        <f t="shared" si="425"/>
        <v>0</v>
      </c>
      <c r="T1188" s="4" t="str">
        <f t="shared" si="426"/>
        <v>A+J=</v>
      </c>
      <c r="U1188" s="29">
        <f t="shared" si="427"/>
        <v>46629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67">
        <f t="shared" si="431"/>
        <v>46608</v>
      </c>
      <c r="B1189" s="68" t="str">
        <f t="shared" ca="1" si="412"/>
        <v>n.d</v>
      </c>
      <c r="C1189" s="14">
        <f t="shared" si="413"/>
        <v>1000</v>
      </c>
      <c r="D1189" s="58">
        <f t="shared" si="429"/>
        <v>46603</v>
      </c>
      <c r="E1189" s="57">
        <f ca="1">IF(D1189&lt;$B$1,VLOOKUP(D1189,[1]DI!$A$4:$B$15000,2,FALSE),0)</f>
        <v>0</v>
      </c>
      <c r="F1189" s="14">
        <f t="shared" ca="1" si="414"/>
        <v>1</v>
      </c>
      <c r="G1189" s="70">
        <f t="shared" ca="1" si="415"/>
        <v>1.30934010340701</v>
      </c>
      <c r="H1189" s="70">
        <f t="shared" ca="1" si="416"/>
        <v>1.30934010340701</v>
      </c>
      <c r="I1189" s="14">
        <f t="shared" ca="1" si="417"/>
        <v>1</v>
      </c>
      <c r="J1189" s="13">
        <f t="shared" si="430"/>
        <v>2.69E-2</v>
      </c>
      <c r="K1189" s="29">
        <f t="shared" si="418"/>
        <v>46598</v>
      </c>
      <c r="L1189" s="2">
        <f t="shared" si="419"/>
        <v>6</v>
      </c>
      <c r="M1189" s="17">
        <f t="shared" si="420"/>
        <v>6</v>
      </c>
      <c r="N1189" s="12">
        <f t="shared" si="421"/>
        <v>1.000632213</v>
      </c>
      <c r="O1189" s="12">
        <f t="shared" ca="1" si="422"/>
        <v>1.000632213</v>
      </c>
      <c r="P1189" s="17">
        <f t="shared" si="423"/>
        <v>0</v>
      </c>
      <c r="Q1189" s="14">
        <f t="shared" ca="1" si="424"/>
        <v>0.63221300000000002</v>
      </c>
      <c r="R1189" s="20">
        <f t="shared" si="428"/>
        <v>0</v>
      </c>
      <c r="S1189" s="14">
        <f t="shared" si="425"/>
        <v>0</v>
      </c>
      <c r="T1189" s="4" t="str">
        <f t="shared" si="426"/>
        <v>A+J=</v>
      </c>
      <c r="U1189" s="29">
        <f t="shared" si="427"/>
        <v>46629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67">
        <f t="shared" si="431"/>
        <v>46609</v>
      </c>
      <c r="B1190" s="68" t="str">
        <f t="shared" ca="1" si="412"/>
        <v>n.d</v>
      </c>
      <c r="C1190" s="14">
        <f t="shared" si="413"/>
        <v>1000</v>
      </c>
      <c r="D1190" s="58">
        <f t="shared" si="429"/>
        <v>46604</v>
      </c>
      <c r="E1190" s="57">
        <f ca="1">IF(D1190&lt;$B$1,VLOOKUP(D1190,[1]DI!$A$4:$B$15000,2,FALSE),0)</f>
        <v>0</v>
      </c>
      <c r="F1190" s="14">
        <f t="shared" ca="1" si="414"/>
        <v>1</v>
      </c>
      <c r="G1190" s="70">
        <f t="shared" ca="1" si="415"/>
        <v>1.30934010340701</v>
      </c>
      <c r="H1190" s="70">
        <f t="shared" ca="1" si="416"/>
        <v>1.30934010340701</v>
      </c>
      <c r="I1190" s="14">
        <f t="shared" ca="1" si="417"/>
        <v>1</v>
      </c>
      <c r="J1190" s="13">
        <f t="shared" si="430"/>
        <v>2.69E-2</v>
      </c>
      <c r="K1190" s="29">
        <f t="shared" si="418"/>
        <v>46598</v>
      </c>
      <c r="L1190" s="2">
        <f t="shared" si="419"/>
        <v>7</v>
      </c>
      <c r="M1190" s="17">
        <f t="shared" si="420"/>
        <v>7</v>
      </c>
      <c r="N1190" s="12">
        <f t="shared" si="421"/>
        <v>1.0007376210000001</v>
      </c>
      <c r="O1190" s="12">
        <f t="shared" ca="1" si="422"/>
        <v>1.0007376210000001</v>
      </c>
      <c r="P1190" s="17">
        <f t="shared" si="423"/>
        <v>0</v>
      </c>
      <c r="Q1190" s="14">
        <f t="shared" ca="1" si="424"/>
        <v>0.73762099999999997</v>
      </c>
      <c r="R1190" s="20">
        <f t="shared" si="428"/>
        <v>0</v>
      </c>
      <c r="S1190" s="14">
        <f t="shared" si="425"/>
        <v>0</v>
      </c>
      <c r="T1190" s="4" t="str">
        <f t="shared" si="426"/>
        <v>A+J=</v>
      </c>
      <c r="U1190" s="29">
        <f t="shared" si="427"/>
        <v>46629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67">
        <f t="shared" si="431"/>
        <v>46610</v>
      </c>
      <c r="B1191" s="68" t="str">
        <f t="shared" ca="1" si="412"/>
        <v>n.d</v>
      </c>
      <c r="C1191" s="14">
        <f t="shared" si="413"/>
        <v>1000</v>
      </c>
      <c r="D1191" s="58">
        <f t="shared" si="429"/>
        <v>46605</v>
      </c>
      <c r="E1191" s="57">
        <f ca="1">IF(D1191&lt;$B$1,VLOOKUP(D1191,[1]DI!$A$4:$B$15000,2,FALSE),0)</f>
        <v>0</v>
      </c>
      <c r="F1191" s="14">
        <f t="shared" ca="1" si="414"/>
        <v>1</v>
      </c>
      <c r="G1191" s="70">
        <f t="shared" ca="1" si="415"/>
        <v>1.30934010340701</v>
      </c>
      <c r="H1191" s="70">
        <f t="shared" ca="1" si="416"/>
        <v>1.30934010340701</v>
      </c>
      <c r="I1191" s="14">
        <f t="shared" ca="1" si="417"/>
        <v>1</v>
      </c>
      <c r="J1191" s="13">
        <f t="shared" si="430"/>
        <v>2.69E-2</v>
      </c>
      <c r="K1191" s="29">
        <f t="shared" si="418"/>
        <v>46598</v>
      </c>
      <c r="L1191" s="2">
        <f t="shared" si="419"/>
        <v>8</v>
      </c>
      <c r="M1191" s="17">
        <f t="shared" si="420"/>
        <v>8</v>
      </c>
      <c r="N1191" s="12">
        <f t="shared" si="421"/>
        <v>1.000843039</v>
      </c>
      <c r="O1191" s="12">
        <f t="shared" ca="1" si="422"/>
        <v>1.000843039</v>
      </c>
      <c r="P1191" s="17">
        <f t="shared" si="423"/>
        <v>0</v>
      </c>
      <c r="Q1191" s="14">
        <f t="shared" ca="1" si="424"/>
        <v>0.84303899999999998</v>
      </c>
      <c r="R1191" s="20">
        <f t="shared" si="428"/>
        <v>0</v>
      </c>
      <c r="S1191" s="14">
        <f t="shared" si="425"/>
        <v>0</v>
      </c>
      <c r="T1191" s="4" t="str">
        <f t="shared" si="426"/>
        <v>A+J=</v>
      </c>
      <c r="U1191" s="29">
        <f t="shared" si="427"/>
        <v>46629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67">
        <f t="shared" si="431"/>
        <v>46611</v>
      </c>
      <c r="B1192" s="68" t="str">
        <f t="shared" ca="1" si="412"/>
        <v>n.d</v>
      </c>
      <c r="C1192" s="14">
        <f t="shared" si="413"/>
        <v>1000</v>
      </c>
      <c r="D1192" s="58">
        <f t="shared" si="429"/>
        <v>46608</v>
      </c>
      <c r="E1192" s="57">
        <f ca="1">IF(D1192&lt;$B$1,VLOOKUP(D1192,[1]DI!$A$4:$B$15000,2,FALSE),0)</f>
        <v>0</v>
      </c>
      <c r="F1192" s="14">
        <f t="shared" ca="1" si="414"/>
        <v>1</v>
      </c>
      <c r="G1192" s="70">
        <f t="shared" ca="1" si="415"/>
        <v>1.30934010340701</v>
      </c>
      <c r="H1192" s="70">
        <f t="shared" ca="1" si="416"/>
        <v>1.30934010340701</v>
      </c>
      <c r="I1192" s="14">
        <f t="shared" ca="1" si="417"/>
        <v>1</v>
      </c>
      <c r="J1192" s="13">
        <f t="shared" si="430"/>
        <v>2.69E-2</v>
      </c>
      <c r="K1192" s="29">
        <f t="shared" si="418"/>
        <v>46598</v>
      </c>
      <c r="L1192" s="2">
        <f t="shared" si="419"/>
        <v>9</v>
      </c>
      <c r="M1192" s="17">
        <f t="shared" si="420"/>
        <v>9</v>
      </c>
      <c r="N1192" s="12">
        <f t="shared" si="421"/>
        <v>1.0009484689999999</v>
      </c>
      <c r="O1192" s="12">
        <f t="shared" ca="1" si="422"/>
        <v>1.0009484689999999</v>
      </c>
      <c r="P1192" s="17">
        <f t="shared" si="423"/>
        <v>0</v>
      </c>
      <c r="Q1192" s="14">
        <f t="shared" ca="1" si="424"/>
        <v>0.94846898999999996</v>
      </c>
      <c r="R1192" s="20">
        <f t="shared" si="428"/>
        <v>0</v>
      </c>
      <c r="S1192" s="14">
        <f t="shared" si="425"/>
        <v>0</v>
      </c>
      <c r="T1192" s="4" t="str">
        <f t="shared" si="426"/>
        <v>A+J=</v>
      </c>
      <c r="U1192" s="29">
        <f t="shared" si="427"/>
        <v>46629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67">
        <f t="shared" si="431"/>
        <v>46612</v>
      </c>
      <c r="B1193" s="68" t="str">
        <f t="shared" ca="1" si="412"/>
        <v>n.d</v>
      </c>
      <c r="C1193" s="14">
        <f t="shared" si="413"/>
        <v>1000</v>
      </c>
      <c r="D1193" s="58">
        <f t="shared" si="429"/>
        <v>46609</v>
      </c>
      <c r="E1193" s="57">
        <f ca="1">IF(D1193&lt;$B$1,VLOOKUP(D1193,[1]DI!$A$4:$B$15000,2,FALSE),0)</f>
        <v>0</v>
      </c>
      <c r="F1193" s="14">
        <f t="shared" ca="1" si="414"/>
        <v>1</v>
      </c>
      <c r="G1193" s="70">
        <f t="shared" ca="1" si="415"/>
        <v>1.30934010340701</v>
      </c>
      <c r="H1193" s="70">
        <f t="shared" ca="1" si="416"/>
        <v>1.30934010340701</v>
      </c>
      <c r="I1193" s="14">
        <f t="shared" ca="1" si="417"/>
        <v>1</v>
      </c>
      <c r="J1193" s="13">
        <f t="shared" si="430"/>
        <v>2.69E-2</v>
      </c>
      <c r="K1193" s="29">
        <f t="shared" si="418"/>
        <v>46598</v>
      </c>
      <c r="L1193" s="2">
        <f t="shared" si="419"/>
        <v>10</v>
      </c>
      <c r="M1193" s="17">
        <f t="shared" si="420"/>
        <v>10</v>
      </c>
      <c r="N1193" s="12">
        <f t="shared" si="421"/>
        <v>1.00105391</v>
      </c>
      <c r="O1193" s="12">
        <f t="shared" ca="1" si="422"/>
        <v>1.00105391</v>
      </c>
      <c r="P1193" s="17">
        <f t="shared" si="423"/>
        <v>0</v>
      </c>
      <c r="Q1193" s="14">
        <f t="shared" ca="1" si="424"/>
        <v>1.05390999</v>
      </c>
      <c r="R1193" s="20">
        <f t="shared" si="428"/>
        <v>0</v>
      </c>
      <c r="S1193" s="14">
        <f t="shared" si="425"/>
        <v>0</v>
      </c>
      <c r="T1193" s="4" t="str">
        <f t="shared" si="426"/>
        <v>A+J=</v>
      </c>
      <c r="U1193" s="29">
        <f t="shared" si="427"/>
        <v>46629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67">
        <f t="shared" si="431"/>
        <v>46615</v>
      </c>
      <c r="B1194" s="68" t="str">
        <f t="shared" ca="1" si="412"/>
        <v>n.d</v>
      </c>
      <c r="C1194" s="14">
        <f t="shared" si="413"/>
        <v>1000</v>
      </c>
      <c r="D1194" s="58">
        <f t="shared" si="429"/>
        <v>46610</v>
      </c>
      <c r="E1194" s="57">
        <f ca="1">IF(D1194&lt;$B$1,VLOOKUP(D1194,[1]DI!$A$4:$B$15000,2,FALSE),0)</f>
        <v>0</v>
      </c>
      <c r="F1194" s="14">
        <f t="shared" ca="1" si="414"/>
        <v>1</v>
      </c>
      <c r="G1194" s="70">
        <f t="shared" ca="1" si="415"/>
        <v>1.30934010340701</v>
      </c>
      <c r="H1194" s="70">
        <f t="shared" ca="1" si="416"/>
        <v>1.30934010340701</v>
      </c>
      <c r="I1194" s="14">
        <f t="shared" ca="1" si="417"/>
        <v>1</v>
      </c>
      <c r="J1194" s="13">
        <f t="shared" si="430"/>
        <v>2.69E-2</v>
      </c>
      <c r="K1194" s="29">
        <f t="shared" si="418"/>
        <v>46598</v>
      </c>
      <c r="L1194" s="2">
        <f t="shared" si="419"/>
        <v>11</v>
      </c>
      <c r="M1194" s="17">
        <f t="shared" si="420"/>
        <v>11</v>
      </c>
      <c r="N1194" s="12">
        <f t="shared" si="421"/>
        <v>1.0011593620000001</v>
      </c>
      <c r="O1194" s="12">
        <f t="shared" ca="1" si="422"/>
        <v>1.0011593620000001</v>
      </c>
      <c r="P1194" s="17">
        <f t="shared" si="423"/>
        <v>0</v>
      </c>
      <c r="Q1194" s="14">
        <f t="shared" ca="1" si="424"/>
        <v>1.159362</v>
      </c>
      <c r="R1194" s="20">
        <f t="shared" si="428"/>
        <v>0</v>
      </c>
      <c r="S1194" s="14">
        <f t="shared" si="425"/>
        <v>0</v>
      </c>
      <c r="T1194" s="4" t="str">
        <f t="shared" si="426"/>
        <v>A+J=</v>
      </c>
      <c r="U1194" s="29">
        <f t="shared" si="427"/>
        <v>46629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67">
        <f t="shared" si="431"/>
        <v>46616</v>
      </c>
      <c r="B1195" s="68" t="str">
        <f t="shared" ca="1" si="412"/>
        <v>n.d</v>
      </c>
      <c r="C1195" s="14">
        <f t="shared" si="413"/>
        <v>1000</v>
      </c>
      <c r="D1195" s="58">
        <f t="shared" si="429"/>
        <v>46611</v>
      </c>
      <c r="E1195" s="57">
        <f ca="1">IF(D1195&lt;$B$1,VLOOKUP(D1195,[1]DI!$A$4:$B$15000,2,FALSE),0)</f>
        <v>0</v>
      </c>
      <c r="F1195" s="14">
        <f t="shared" ca="1" si="414"/>
        <v>1</v>
      </c>
      <c r="G1195" s="70">
        <f t="shared" ca="1" si="415"/>
        <v>1.30934010340701</v>
      </c>
      <c r="H1195" s="70">
        <f t="shared" ca="1" si="416"/>
        <v>1.30934010340701</v>
      </c>
      <c r="I1195" s="14">
        <f t="shared" ca="1" si="417"/>
        <v>1</v>
      </c>
      <c r="J1195" s="13">
        <f t="shared" si="430"/>
        <v>2.69E-2</v>
      </c>
      <c r="K1195" s="29">
        <f t="shared" si="418"/>
        <v>46598</v>
      </c>
      <c r="L1195" s="2">
        <f t="shared" si="419"/>
        <v>12</v>
      </c>
      <c r="M1195" s="17">
        <f t="shared" si="420"/>
        <v>12</v>
      </c>
      <c r="N1195" s="12">
        <f t="shared" si="421"/>
        <v>1.0012648260000001</v>
      </c>
      <c r="O1195" s="12">
        <f t="shared" ca="1" si="422"/>
        <v>1.0012648260000001</v>
      </c>
      <c r="P1195" s="17">
        <f t="shared" si="423"/>
        <v>0</v>
      </c>
      <c r="Q1195" s="14">
        <f t="shared" ca="1" si="424"/>
        <v>1.264826</v>
      </c>
      <c r="R1195" s="20">
        <f t="shared" si="428"/>
        <v>0</v>
      </c>
      <c r="S1195" s="14">
        <f t="shared" si="425"/>
        <v>0</v>
      </c>
      <c r="T1195" s="4" t="str">
        <f t="shared" si="426"/>
        <v>A+J=</v>
      </c>
      <c r="U1195" s="29">
        <f t="shared" si="427"/>
        <v>46629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67">
        <f t="shared" si="431"/>
        <v>46617</v>
      </c>
      <c r="B1196" s="68" t="str">
        <f t="shared" ca="1" si="412"/>
        <v>n.d</v>
      </c>
      <c r="C1196" s="14">
        <f t="shared" si="413"/>
        <v>1000</v>
      </c>
      <c r="D1196" s="58">
        <f t="shared" si="429"/>
        <v>46612</v>
      </c>
      <c r="E1196" s="57">
        <f ca="1">IF(D1196&lt;$B$1,VLOOKUP(D1196,[1]DI!$A$4:$B$15000,2,FALSE),0)</f>
        <v>0</v>
      </c>
      <c r="F1196" s="14">
        <f t="shared" ca="1" si="414"/>
        <v>1</v>
      </c>
      <c r="G1196" s="70">
        <f t="shared" ca="1" si="415"/>
        <v>1.30934010340701</v>
      </c>
      <c r="H1196" s="70">
        <f t="shared" ca="1" si="416"/>
        <v>1.30934010340701</v>
      </c>
      <c r="I1196" s="14">
        <f t="shared" ca="1" si="417"/>
        <v>1</v>
      </c>
      <c r="J1196" s="13">
        <f t="shared" si="430"/>
        <v>2.69E-2</v>
      </c>
      <c r="K1196" s="29">
        <f t="shared" si="418"/>
        <v>46598</v>
      </c>
      <c r="L1196" s="2">
        <f t="shared" si="419"/>
        <v>13</v>
      </c>
      <c r="M1196" s="17">
        <f t="shared" si="420"/>
        <v>13</v>
      </c>
      <c r="N1196" s="12">
        <f t="shared" si="421"/>
        <v>1.0013703</v>
      </c>
      <c r="O1196" s="12">
        <f t="shared" ca="1" si="422"/>
        <v>1.0013703</v>
      </c>
      <c r="P1196" s="17">
        <f t="shared" si="423"/>
        <v>0</v>
      </c>
      <c r="Q1196" s="14">
        <f t="shared" ca="1" si="424"/>
        <v>1.3703000000000001</v>
      </c>
      <c r="R1196" s="20">
        <f t="shared" si="428"/>
        <v>0</v>
      </c>
      <c r="S1196" s="14">
        <f t="shared" si="425"/>
        <v>0</v>
      </c>
      <c r="T1196" s="4" t="str">
        <f t="shared" si="426"/>
        <v>A+J=</v>
      </c>
      <c r="U1196" s="29">
        <f t="shared" si="427"/>
        <v>46629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67">
        <f t="shared" si="431"/>
        <v>46618</v>
      </c>
      <c r="B1197" s="68" t="str">
        <f t="shared" ca="1" si="412"/>
        <v>n.d</v>
      </c>
      <c r="C1197" s="14">
        <f t="shared" si="413"/>
        <v>1000</v>
      </c>
      <c r="D1197" s="58">
        <f t="shared" si="429"/>
        <v>46615</v>
      </c>
      <c r="E1197" s="57">
        <f ca="1">IF(D1197&lt;$B$1,VLOOKUP(D1197,[1]DI!$A$4:$B$15000,2,FALSE),0)</f>
        <v>0</v>
      </c>
      <c r="F1197" s="14">
        <f t="shared" ca="1" si="414"/>
        <v>1</v>
      </c>
      <c r="G1197" s="70">
        <f t="shared" ca="1" si="415"/>
        <v>1.30934010340701</v>
      </c>
      <c r="H1197" s="70">
        <f t="shared" ca="1" si="416"/>
        <v>1.30934010340701</v>
      </c>
      <c r="I1197" s="14">
        <f t="shared" ca="1" si="417"/>
        <v>1</v>
      </c>
      <c r="J1197" s="13">
        <f t="shared" si="430"/>
        <v>2.69E-2</v>
      </c>
      <c r="K1197" s="29">
        <f t="shared" si="418"/>
        <v>46598</v>
      </c>
      <c r="L1197" s="2">
        <f t="shared" si="419"/>
        <v>14</v>
      </c>
      <c r="M1197" s="17">
        <f t="shared" si="420"/>
        <v>14</v>
      </c>
      <c r="N1197" s="12">
        <f t="shared" si="421"/>
        <v>1.001475785</v>
      </c>
      <c r="O1197" s="12">
        <f t="shared" ca="1" si="422"/>
        <v>1.001475785</v>
      </c>
      <c r="P1197" s="17">
        <f t="shared" si="423"/>
        <v>0</v>
      </c>
      <c r="Q1197" s="14">
        <f t="shared" ca="1" si="424"/>
        <v>1.4757849999999999</v>
      </c>
      <c r="R1197" s="20">
        <f t="shared" si="428"/>
        <v>0</v>
      </c>
      <c r="S1197" s="14">
        <f t="shared" si="425"/>
        <v>0</v>
      </c>
      <c r="T1197" s="4" t="str">
        <f t="shared" si="426"/>
        <v>A+J=</v>
      </c>
      <c r="U1197" s="29">
        <f t="shared" si="427"/>
        <v>46629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67">
        <f t="shared" si="431"/>
        <v>46619</v>
      </c>
      <c r="B1198" s="68" t="str">
        <f t="shared" ca="1" si="412"/>
        <v>n.d</v>
      </c>
      <c r="C1198" s="14">
        <f t="shared" si="413"/>
        <v>1000</v>
      </c>
      <c r="D1198" s="58">
        <f t="shared" si="429"/>
        <v>46616</v>
      </c>
      <c r="E1198" s="57">
        <f ca="1">IF(D1198&lt;$B$1,VLOOKUP(D1198,[1]DI!$A$4:$B$15000,2,FALSE),0)</f>
        <v>0</v>
      </c>
      <c r="F1198" s="14">
        <f t="shared" ca="1" si="414"/>
        <v>1</v>
      </c>
      <c r="G1198" s="70">
        <f t="shared" ca="1" si="415"/>
        <v>1.30934010340701</v>
      </c>
      <c r="H1198" s="70">
        <f t="shared" ca="1" si="416"/>
        <v>1.30934010340701</v>
      </c>
      <c r="I1198" s="14">
        <f t="shared" ca="1" si="417"/>
        <v>1</v>
      </c>
      <c r="J1198" s="13">
        <f t="shared" si="430"/>
        <v>2.69E-2</v>
      </c>
      <c r="K1198" s="29">
        <f t="shared" si="418"/>
        <v>46598</v>
      </c>
      <c r="L1198" s="2">
        <f t="shared" si="419"/>
        <v>15</v>
      </c>
      <c r="M1198" s="17">
        <f t="shared" si="420"/>
        <v>15</v>
      </c>
      <c r="N1198" s="12">
        <f t="shared" si="421"/>
        <v>1.0015812820000001</v>
      </c>
      <c r="O1198" s="12">
        <f t="shared" ca="1" si="422"/>
        <v>1.0015812820000001</v>
      </c>
      <c r="P1198" s="17">
        <f t="shared" si="423"/>
        <v>0</v>
      </c>
      <c r="Q1198" s="14">
        <f t="shared" ca="1" si="424"/>
        <v>1.5812820000000001</v>
      </c>
      <c r="R1198" s="20">
        <f t="shared" si="428"/>
        <v>0</v>
      </c>
      <c r="S1198" s="14">
        <f t="shared" si="425"/>
        <v>0</v>
      </c>
      <c r="T1198" s="4" t="str">
        <f t="shared" si="426"/>
        <v>A+J=</v>
      </c>
      <c r="U1198" s="29">
        <f t="shared" si="427"/>
        <v>46629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67">
        <f t="shared" si="431"/>
        <v>46622</v>
      </c>
      <c r="B1199" s="68" t="str">
        <f t="shared" ca="1" si="412"/>
        <v>n.d</v>
      </c>
      <c r="C1199" s="14">
        <f t="shared" si="413"/>
        <v>1000</v>
      </c>
      <c r="D1199" s="58">
        <f t="shared" si="429"/>
        <v>46617</v>
      </c>
      <c r="E1199" s="57">
        <f ca="1">IF(D1199&lt;$B$1,VLOOKUP(D1199,[1]DI!$A$4:$B$15000,2,FALSE),0)</f>
        <v>0</v>
      </c>
      <c r="F1199" s="14">
        <f t="shared" ca="1" si="414"/>
        <v>1</v>
      </c>
      <c r="G1199" s="70">
        <f t="shared" ca="1" si="415"/>
        <v>1.30934010340701</v>
      </c>
      <c r="H1199" s="70">
        <f t="shared" ca="1" si="416"/>
        <v>1.30934010340701</v>
      </c>
      <c r="I1199" s="14">
        <f t="shared" ca="1" si="417"/>
        <v>1</v>
      </c>
      <c r="J1199" s="13">
        <f t="shared" si="430"/>
        <v>2.69E-2</v>
      </c>
      <c r="K1199" s="29">
        <f t="shared" si="418"/>
        <v>46598</v>
      </c>
      <c r="L1199" s="2">
        <f t="shared" si="419"/>
        <v>16</v>
      </c>
      <c r="M1199" s="17">
        <f t="shared" si="420"/>
        <v>16</v>
      </c>
      <c r="N1199" s="12">
        <f t="shared" si="421"/>
        <v>1.0016867899999999</v>
      </c>
      <c r="O1199" s="12">
        <f t="shared" ca="1" si="422"/>
        <v>1.0016867899999999</v>
      </c>
      <c r="P1199" s="17">
        <f t="shared" si="423"/>
        <v>0</v>
      </c>
      <c r="Q1199" s="14">
        <f t="shared" ca="1" si="424"/>
        <v>1.6867899900000001</v>
      </c>
      <c r="R1199" s="20">
        <f t="shared" si="428"/>
        <v>0</v>
      </c>
      <c r="S1199" s="14">
        <f t="shared" si="425"/>
        <v>0</v>
      </c>
      <c r="T1199" s="4" t="str">
        <f t="shared" si="426"/>
        <v>A+J=</v>
      </c>
      <c r="U1199" s="29">
        <f t="shared" si="427"/>
        <v>46629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67">
        <f t="shared" si="431"/>
        <v>46623</v>
      </c>
      <c r="B1200" s="68" t="str">
        <f t="shared" ca="1" si="412"/>
        <v>n.d</v>
      </c>
      <c r="C1200" s="14">
        <f t="shared" si="413"/>
        <v>1000</v>
      </c>
      <c r="D1200" s="58">
        <f t="shared" si="429"/>
        <v>46618</v>
      </c>
      <c r="E1200" s="57">
        <f ca="1">IF(D1200&lt;$B$1,VLOOKUP(D1200,[1]DI!$A$4:$B$15000,2,FALSE),0)</f>
        <v>0</v>
      </c>
      <c r="F1200" s="14">
        <f t="shared" ca="1" si="414"/>
        <v>1</v>
      </c>
      <c r="G1200" s="70">
        <f t="shared" ca="1" si="415"/>
        <v>1.30934010340701</v>
      </c>
      <c r="H1200" s="70">
        <f t="shared" ca="1" si="416"/>
        <v>1.30934010340701</v>
      </c>
      <c r="I1200" s="14">
        <f t="shared" ca="1" si="417"/>
        <v>1</v>
      </c>
      <c r="J1200" s="13">
        <f t="shared" si="430"/>
        <v>2.69E-2</v>
      </c>
      <c r="K1200" s="29">
        <f t="shared" si="418"/>
        <v>46598</v>
      </c>
      <c r="L1200" s="2">
        <f t="shared" si="419"/>
        <v>17</v>
      </c>
      <c r="M1200" s="17">
        <f t="shared" si="420"/>
        <v>17</v>
      </c>
      <c r="N1200" s="12">
        <f t="shared" si="421"/>
        <v>1.001792308</v>
      </c>
      <c r="O1200" s="12">
        <f t="shared" ca="1" si="422"/>
        <v>1.001792308</v>
      </c>
      <c r="P1200" s="17">
        <f t="shared" si="423"/>
        <v>0</v>
      </c>
      <c r="Q1200" s="14">
        <f t="shared" ca="1" si="424"/>
        <v>1.7923079900000001</v>
      </c>
      <c r="R1200" s="20">
        <f t="shared" si="428"/>
        <v>0</v>
      </c>
      <c r="S1200" s="14">
        <f t="shared" si="425"/>
        <v>0</v>
      </c>
      <c r="T1200" s="4" t="str">
        <f t="shared" si="426"/>
        <v>A+J=</v>
      </c>
      <c r="U1200" s="29">
        <f t="shared" si="427"/>
        <v>46629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67">
        <f t="shared" si="431"/>
        <v>46624</v>
      </c>
      <c r="B1201" s="68" t="str">
        <f t="shared" ca="1" si="412"/>
        <v>n.d</v>
      </c>
      <c r="C1201" s="14">
        <f t="shared" si="413"/>
        <v>1000</v>
      </c>
      <c r="D1201" s="58">
        <f t="shared" si="429"/>
        <v>46619</v>
      </c>
      <c r="E1201" s="57">
        <f ca="1">IF(D1201&lt;$B$1,VLOOKUP(D1201,[1]DI!$A$4:$B$15000,2,FALSE),0)</f>
        <v>0</v>
      </c>
      <c r="F1201" s="14">
        <f t="shared" ca="1" si="414"/>
        <v>1</v>
      </c>
      <c r="G1201" s="70">
        <f t="shared" ca="1" si="415"/>
        <v>1.30934010340701</v>
      </c>
      <c r="H1201" s="70">
        <f t="shared" ca="1" si="416"/>
        <v>1.30934010340701</v>
      </c>
      <c r="I1201" s="14">
        <f t="shared" ca="1" si="417"/>
        <v>1</v>
      </c>
      <c r="J1201" s="13">
        <f t="shared" si="430"/>
        <v>2.69E-2</v>
      </c>
      <c r="K1201" s="29">
        <f t="shared" si="418"/>
        <v>46598</v>
      </c>
      <c r="L1201" s="2">
        <f t="shared" si="419"/>
        <v>18</v>
      </c>
      <c r="M1201" s="17">
        <f t="shared" si="420"/>
        <v>18</v>
      </c>
      <c r="N1201" s="12">
        <f t="shared" si="421"/>
        <v>1.0018978380000001</v>
      </c>
      <c r="O1201" s="12">
        <f t="shared" ca="1" si="422"/>
        <v>1.0018978380000001</v>
      </c>
      <c r="P1201" s="17">
        <f t="shared" si="423"/>
        <v>0</v>
      </c>
      <c r="Q1201" s="14">
        <f t="shared" ca="1" si="424"/>
        <v>1.8978379999999999</v>
      </c>
      <c r="R1201" s="20">
        <f t="shared" si="428"/>
        <v>0</v>
      </c>
      <c r="S1201" s="14">
        <f t="shared" si="425"/>
        <v>0</v>
      </c>
      <c r="T1201" s="4" t="str">
        <f t="shared" si="426"/>
        <v>A+J=</v>
      </c>
      <c r="U1201" s="29">
        <f t="shared" si="427"/>
        <v>46629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67">
        <f t="shared" si="431"/>
        <v>46625</v>
      </c>
      <c r="B1202" s="68" t="str">
        <f t="shared" ca="1" si="412"/>
        <v>n.d</v>
      </c>
      <c r="C1202" s="14">
        <f t="shared" si="413"/>
        <v>1000</v>
      </c>
      <c r="D1202" s="58">
        <f t="shared" si="429"/>
        <v>46622</v>
      </c>
      <c r="E1202" s="57">
        <f ca="1">IF(D1202&lt;$B$1,VLOOKUP(D1202,[1]DI!$A$4:$B$15000,2,FALSE),0)</f>
        <v>0</v>
      </c>
      <c r="F1202" s="14">
        <f t="shared" ca="1" si="414"/>
        <v>1</v>
      </c>
      <c r="G1202" s="70">
        <f t="shared" ca="1" si="415"/>
        <v>1.30934010340701</v>
      </c>
      <c r="H1202" s="70">
        <f t="shared" ca="1" si="416"/>
        <v>1.30934010340701</v>
      </c>
      <c r="I1202" s="14">
        <f t="shared" ca="1" si="417"/>
        <v>1</v>
      </c>
      <c r="J1202" s="13">
        <f t="shared" si="430"/>
        <v>2.69E-2</v>
      </c>
      <c r="K1202" s="29">
        <f t="shared" si="418"/>
        <v>46598</v>
      </c>
      <c r="L1202" s="2">
        <f t="shared" si="419"/>
        <v>19</v>
      </c>
      <c r="M1202" s="17">
        <f t="shared" si="420"/>
        <v>19</v>
      </c>
      <c r="N1202" s="12">
        <f t="shared" si="421"/>
        <v>1.002003379</v>
      </c>
      <c r="O1202" s="12">
        <f t="shared" ca="1" si="422"/>
        <v>1.002003379</v>
      </c>
      <c r="P1202" s="17">
        <f t="shared" si="423"/>
        <v>0</v>
      </c>
      <c r="Q1202" s="14">
        <f t="shared" ca="1" si="424"/>
        <v>2.0033789999999998</v>
      </c>
      <c r="R1202" s="20">
        <f t="shared" si="428"/>
        <v>0</v>
      </c>
      <c r="S1202" s="14">
        <f t="shared" si="425"/>
        <v>0</v>
      </c>
      <c r="T1202" s="4" t="str">
        <f t="shared" si="426"/>
        <v>A+J=</v>
      </c>
      <c r="U1202" s="29">
        <f t="shared" si="427"/>
        <v>46629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67">
        <f t="shared" si="431"/>
        <v>46626</v>
      </c>
      <c r="B1203" s="68" t="str">
        <f t="shared" ca="1" si="412"/>
        <v>n.d</v>
      </c>
      <c r="C1203" s="14">
        <f t="shared" si="413"/>
        <v>1000</v>
      </c>
      <c r="D1203" s="58">
        <f t="shared" si="429"/>
        <v>46623</v>
      </c>
      <c r="E1203" s="57">
        <f ca="1">IF(D1203&lt;$B$1,VLOOKUP(D1203,[1]DI!$A$4:$B$15000,2,FALSE),0)</f>
        <v>0</v>
      </c>
      <c r="F1203" s="14">
        <f t="shared" ca="1" si="414"/>
        <v>1</v>
      </c>
      <c r="G1203" s="70">
        <f t="shared" ca="1" si="415"/>
        <v>1.30934010340701</v>
      </c>
      <c r="H1203" s="70">
        <f t="shared" ca="1" si="416"/>
        <v>1.30934010340701</v>
      </c>
      <c r="I1203" s="14">
        <f t="shared" ca="1" si="417"/>
        <v>1</v>
      </c>
      <c r="J1203" s="13">
        <f t="shared" si="430"/>
        <v>2.69E-2</v>
      </c>
      <c r="K1203" s="29">
        <f t="shared" si="418"/>
        <v>46598</v>
      </c>
      <c r="L1203" s="2">
        <f t="shared" si="419"/>
        <v>20</v>
      </c>
      <c r="M1203" s="17">
        <f t="shared" si="420"/>
        <v>20</v>
      </c>
      <c r="N1203" s="12">
        <f t="shared" si="421"/>
        <v>1.002108931</v>
      </c>
      <c r="O1203" s="12">
        <f t="shared" ca="1" si="422"/>
        <v>1.002108931</v>
      </c>
      <c r="P1203" s="17">
        <f t="shared" si="423"/>
        <v>0</v>
      </c>
      <c r="Q1203" s="14">
        <f t="shared" ca="1" si="424"/>
        <v>2.1089309900000002</v>
      </c>
      <c r="R1203" s="20">
        <f t="shared" si="428"/>
        <v>0</v>
      </c>
      <c r="S1203" s="14">
        <f t="shared" si="425"/>
        <v>0</v>
      </c>
      <c r="T1203" s="4" t="str">
        <f t="shared" si="426"/>
        <v>A+J=</v>
      </c>
      <c r="U1203" s="29">
        <f t="shared" si="427"/>
        <v>46629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67">
        <f t="shared" si="431"/>
        <v>46629</v>
      </c>
      <c r="B1204" s="68" t="str">
        <f t="shared" ca="1" si="412"/>
        <v>n.d</v>
      </c>
      <c r="C1204" s="14">
        <f t="shared" si="413"/>
        <v>1000</v>
      </c>
      <c r="D1204" s="58">
        <f t="shared" si="429"/>
        <v>46624</v>
      </c>
      <c r="E1204" s="57">
        <f ca="1">IF(D1204&lt;$B$1,VLOOKUP(D1204,[1]DI!$A$4:$B$15000,2,FALSE),0)</f>
        <v>0</v>
      </c>
      <c r="F1204" s="14">
        <f t="shared" ca="1" si="414"/>
        <v>1</v>
      </c>
      <c r="G1204" s="70">
        <f t="shared" ca="1" si="415"/>
        <v>1.30934010340701</v>
      </c>
      <c r="H1204" s="70">
        <f t="shared" ca="1" si="416"/>
        <v>1.30934010340701</v>
      </c>
      <c r="I1204" s="14">
        <f t="shared" ca="1" si="417"/>
        <v>1</v>
      </c>
      <c r="J1204" s="13">
        <f t="shared" si="430"/>
        <v>2.69E-2</v>
      </c>
      <c r="K1204" s="29">
        <f t="shared" si="418"/>
        <v>46598</v>
      </c>
      <c r="L1204" s="2">
        <f t="shared" si="419"/>
        <v>21</v>
      </c>
      <c r="M1204" s="17">
        <f t="shared" si="420"/>
        <v>21</v>
      </c>
      <c r="N1204" s="12">
        <f t="shared" si="421"/>
        <v>1.002214495</v>
      </c>
      <c r="O1204" s="12">
        <f t="shared" ca="1" si="422"/>
        <v>1.002214495</v>
      </c>
      <c r="P1204" s="17">
        <f t="shared" si="423"/>
        <v>33</v>
      </c>
      <c r="Q1204" s="14">
        <f t="shared" ca="1" si="424"/>
        <v>2.2144949999999999</v>
      </c>
      <c r="R1204" s="20">
        <f t="shared" si="428"/>
        <v>0</v>
      </c>
      <c r="S1204" s="14">
        <f t="shared" si="425"/>
        <v>0</v>
      </c>
      <c r="T1204" s="4" t="str">
        <f t="shared" si="426"/>
        <v>A+J=</v>
      </c>
      <c r="U1204" s="29">
        <f t="shared" si="427"/>
        <v>46629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67">
        <f t="shared" si="431"/>
        <v>46630</v>
      </c>
      <c r="B1205" s="68" t="str">
        <f t="shared" ca="1" si="412"/>
        <v>n.d</v>
      </c>
      <c r="C1205" s="14">
        <f t="shared" si="413"/>
        <v>1000</v>
      </c>
      <c r="D1205" s="58">
        <f t="shared" si="429"/>
        <v>46625</v>
      </c>
      <c r="E1205" s="57">
        <f ca="1">IF(D1205&lt;$B$1,VLOOKUP(D1205,[1]DI!$A$4:$B$15000,2,FALSE),0)</f>
        <v>0</v>
      </c>
      <c r="F1205" s="14">
        <f t="shared" ca="1" si="414"/>
        <v>1</v>
      </c>
      <c r="G1205" s="70">
        <f t="shared" ca="1" si="415"/>
        <v>1.30934010340701</v>
      </c>
      <c r="H1205" s="70">
        <f t="shared" ca="1" si="416"/>
        <v>1.30934010340701</v>
      </c>
      <c r="I1205" s="14">
        <f t="shared" ca="1" si="417"/>
        <v>1</v>
      </c>
      <c r="J1205" s="13">
        <f t="shared" si="430"/>
        <v>2.69E-2</v>
      </c>
      <c r="K1205" s="29">
        <f t="shared" si="418"/>
        <v>46629</v>
      </c>
      <c r="L1205" s="2">
        <f t="shared" si="419"/>
        <v>1</v>
      </c>
      <c r="M1205" s="17">
        <f t="shared" si="420"/>
        <v>1</v>
      </c>
      <c r="N1205" s="12">
        <f t="shared" si="421"/>
        <v>1.000105341</v>
      </c>
      <c r="O1205" s="12">
        <f t="shared" ca="1" si="422"/>
        <v>1.000105341</v>
      </c>
      <c r="P1205" s="17">
        <f t="shared" si="423"/>
        <v>0</v>
      </c>
      <c r="Q1205" s="14">
        <f t="shared" ca="1" si="424"/>
        <v>0.105341</v>
      </c>
      <c r="R1205" s="20">
        <f t="shared" si="428"/>
        <v>0</v>
      </c>
      <c r="S1205" s="14">
        <f t="shared" si="425"/>
        <v>0</v>
      </c>
      <c r="T1205" s="4" t="str">
        <f t="shared" si="426"/>
        <v>A+J=</v>
      </c>
      <c r="U1205" s="29">
        <f t="shared" si="427"/>
        <v>46660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67">
        <f t="shared" si="431"/>
        <v>46631</v>
      </c>
      <c r="B1206" s="68" t="str">
        <f t="shared" ca="1" si="412"/>
        <v>n.d</v>
      </c>
      <c r="C1206" s="14">
        <f t="shared" si="413"/>
        <v>1000</v>
      </c>
      <c r="D1206" s="58">
        <f t="shared" si="429"/>
        <v>46626</v>
      </c>
      <c r="E1206" s="57">
        <f ca="1">IF(D1206&lt;$B$1,VLOOKUP(D1206,[1]DI!$A$4:$B$15000,2,FALSE),0)</f>
        <v>0</v>
      </c>
      <c r="F1206" s="14">
        <f t="shared" ca="1" si="414"/>
        <v>1</v>
      </c>
      <c r="G1206" s="70">
        <f t="shared" ca="1" si="415"/>
        <v>1.30934010340701</v>
      </c>
      <c r="H1206" s="70">
        <f t="shared" ca="1" si="416"/>
        <v>1.30934010340701</v>
      </c>
      <c r="I1206" s="14">
        <f t="shared" ca="1" si="417"/>
        <v>1</v>
      </c>
      <c r="J1206" s="13">
        <f t="shared" si="430"/>
        <v>2.69E-2</v>
      </c>
      <c r="K1206" s="29">
        <f t="shared" si="418"/>
        <v>46629</v>
      </c>
      <c r="L1206" s="2">
        <f t="shared" si="419"/>
        <v>2</v>
      </c>
      <c r="M1206" s="17">
        <f t="shared" si="420"/>
        <v>2</v>
      </c>
      <c r="N1206" s="12">
        <f t="shared" si="421"/>
        <v>1.0002106930000001</v>
      </c>
      <c r="O1206" s="12">
        <f t="shared" ca="1" si="422"/>
        <v>1.0002106930000001</v>
      </c>
      <c r="P1206" s="17">
        <f t="shared" si="423"/>
        <v>0</v>
      </c>
      <c r="Q1206" s="14">
        <f t="shared" ca="1" si="424"/>
        <v>0.21069299999999999</v>
      </c>
      <c r="R1206" s="20">
        <f t="shared" si="428"/>
        <v>0</v>
      </c>
      <c r="S1206" s="14">
        <f t="shared" si="425"/>
        <v>0</v>
      </c>
      <c r="T1206" s="4" t="str">
        <f t="shared" si="426"/>
        <v>A+J=</v>
      </c>
      <c r="U1206" s="29">
        <f t="shared" si="427"/>
        <v>46660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67">
        <f t="shared" si="431"/>
        <v>46632</v>
      </c>
      <c r="B1207" s="68" t="str">
        <f t="shared" ca="1" si="412"/>
        <v>n.d</v>
      </c>
      <c r="C1207" s="14">
        <f t="shared" si="413"/>
        <v>1000</v>
      </c>
      <c r="D1207" s="58">
        <f t="shared" si="429"/>
        <v>46629</v>
      </c>
      <c r="E1207" s="57">
        <f ca="1">IF(D1207&lt;$B$1,VLOOKUP(D1207,[1]DI!$A$4:$B$15000,2,FALSE),0)</f>
        <v>0</v>
      </c>
      <c r="F1207" s="14">
        <f t="shared" ca="1" si="414"/>
        <v>1</v>
      </c>
      <c r="G1207" s="70">
        <f t="shared" ca="1" si="415"/>
        <v>1.30934010340701</v>
      </c>
      <c r="H1207" s="70">
        <f t="shared" ca="1" si="416"/>
        <v>1.30934010340701</v>
      </c>
      <c r="I1207" s="14">
        <f t="shared" ca="1" si="417"/>
        <v>1</v>
      </c>
      <c r="J1207" s="13">
        <f t="shared" si="430"/>
        <v>2.69E-2</v>
      </c>
      <c r="K1207" s="29">
        <f t="shared" si="418"/>
        <v>46629</v>
      </c>
      <c r="L1207" s="2">
        <f t="shared" si="419"/>
        <v>3</v>
      </c>
      <c r="M1207" s="17">
        <f t="shared" si="420"/>
        <v>3</v>
      </c>
      <c r="N1207" s="12">
        <f t="shared" si="421"/>
        <v>1.000316057</v>
      </c>
      <c r="O1207" s="12">
        <f t="shared" ca="1" si="422"/>
        <v>1.000316057</v>
      </c>
      <c r="P1207" s="17">
        <f t="shared" si="423"/>
        <v>0</v>
      </c>
      <c r="Q1207" s="14">
        <f t="shared" ca="1" si="424"/>
        <v>0.31605699999999998</v>
      </c>
      <c r="R1207" s="20">
        <f t="shared" si="428"/>
        <v>0</v>
      </c>
      <c r="S1207" s="14">
        <f t="shared" si="425"/>
        <v>0</v>
      </c>
      <c r="T1207" s="4" t="str">
        <f t="shared" si="426"/>
        <v>A+J=</v>
      </c>
      <c r="U1207" s="29">
        <f t="shared" si="427"/>
        <v>46660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67">
        <f t="shared" si="431"/>
        <v>46633</v>
      </c>
      <c r="B1208" s="68" t="str">
        <f t="shared" ca="1" si="412"/>
        <v>n.d</v>
      </c>
      <c r="C1208" s="14">
        <f t="shared" si="413"/>
        <v>1000</v>
      </c>
      <c r="D1208" s="58">
        <f t="shared" si="429"/>
        <v>46630</v>
      </c>
      <c r="E1208" s="57">
        <f ca="1">IF(D1208&lt;$B$1,VLOOKUP(D1208,[1]DI!$A$4:$B$15000,2,FALSE),0)</f>
        <v>0</v>
      </c>
      <c r="F1208" s="14">
        <f t="shared" ca="1" si="414"/>
        <v>1</v>
      </c>
      <c r="G1208" s="70">
        <f t="shared" ca="1" si="415"/>
        <v>1.30934010340701</v>
      </c>
      <c r="H1208" s="70">
        <f t="shared" ca="1" si="416"/>
        <v>1.30934010340701</v>
      </c>
      <c r="I1208" s="14">
        <f t="shared" ca="1" si="417"/>
        <v>1</v>
      </c>
      <c r="J1208" s="13">
        <f t="shared" si="430"/>
        <v>2.69E-2</v>
      </c>
      <c r="K1208" s="29">
        <f t="shared" si="418"/>
        <v>46629</v>
      </c>
      <c r="L1208" s="2">
        <f t="shared" si="419"/>
        <v>4</v>
      </c>
      <c r="M1208" s="17">
        <f t="shared" si="420"/>
        <v>4</v>
      </c>
      <c r="N1208" s="12">
        <f t="shared" si="421"/>
        <v>1.0004214309999999</v>
      </c>
      <c r="O1208" s="12">
        <f t="shared" ca="1" si="422"/>
        <v>1.0004214309999999</v>
      </c>
      <c r="P1208" s="17">
        <f t="shared" si="423"/>
        <v>0</v>
      </c>
      <c r="Q1208" s="14">
        <f t="shared" ca="1" si="424"/>
        <v>0.42143099000000001</v>
      </c>
      <c r="R1208" s="20">
        <f t="shared" si="428"/>
        <v>0</v>
      </c>
      <c r="S1208" s="14">
        <f t="shared" si="425"/>
        <v>0</v>
      </c>
      <c r="T1208" s="4" t="str">
        <f t="shared" si="426"/>
        <v>A+J=</v>
      </c>
      <c r="U1208" s="29">
        <f t="shared" si="427"/>
        <v>46660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67">
        <f t="shared" si="431"/>
        <v>46636</v>
      </c>
      <c r="B1209" s="68" t="str">
        <f t="shared" ca="1" si="412"/>
        <v>n.d</v>
      </c>
      <c r="C1209" s="14">
        <f t="shared" si="413"/>
        <v>1000</v>
      </c>
      <c r="D1209" s="58">
        <f t="shared" si="429"/>
        <v>46631</v>
      </c>
      <c r="E1209" s="57">
        <f ca="1">IF(D1209&lt;$B$1,VLOOKUP(D1209,[1]DI!$A$4:$B$15000,2,FALSE),0)</f>
        <v>0</v>
      </c>
      <c r="F1209" s="14">
        <f t="shared" ca="1" si="414"/>
        <v>1</v>
      </c>
      <c r="G1209" s="70">
        <f t="shared" ca="1" si="415"/>
        <v>1.30934010340701</v>
      </c>
      <c r="H1209" s="70">
        <f t="shared" ca="1" si="416"/>
        <v>1.30934010340701</v>
      </c>
      <c r="I1209" s="14">
        <f t="shared" ca="1" si="417"/>
        <v>1</v>
      </c>
      <c r="J1209" s="13">
        <f t="shared" si="430"/>
        <v>2.69E-2</v>
      </c>
      <c r="K1209" s="29">
        <f t="shared" si="418"/>
        <v>46629</v>
      </c>
      <c r="L1209" s="2">
        <f t="shared" si="419"/>
        <v>5</v>
      </c>
      <c r="M1209" s="17">
        <f t="shared" si="420"/>
        <v>5</v>
      </c>
      <c r="N1209" s="12">
        <f t="shared" si="421"/>
        <v>1.000526816</v>
      </c>
      <c r="O1209" s="12">
        <f t="shared" ca="1" si="422"/>
        <v>1.000526816</v>
      </c>
      <c r="P1209" s="17">
        <f t="shared" si="423"/>
        <v>0</v>
      </c>
      <c r="Q1209" s="14">
        <f t="shared" ca="1" si="424"/>
        <v>0.52681599999999995</v>
      </c>
      <c r="R1209" s="20">
        <f t="shared" si="428"/>
        <v>0</v>
      </c>
      <c r="S1209" s="14">
        <f t="shared" si="425"/>
        <v>0</v>
      </c>
      <c r="T1209" s="4" t="str">
        <f t="shared" si="426"/>
        <v>A+J=</v>
      </c>
      <c r="U1209" s="29">
        <f t="shared" si="427"/>
        <v>46660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67">
        <f t="shared" si="431"/>
        <v>46638</v>
      </c>
      <c r="B1210" s="68" t="str">
        <f t="shared" ca="1" si="412"/>
        <v>n.d</v>
      </c>
      <c r="C1210" s="14">
        <f t="shared" si="413"/>
        <v>1000</v>
      </c>
      <c r="D1210" s="58">
        <f t="shared" si="429"/>
        <v>46632</v>
      </c>
      <c r="E1210" s="57">
        <f ca="1">IF(D1210&lt;$B$1,VLOOKUP(D1210,[1]DI!$A$4:$B$15000,2,FALSE),0)</f>
        <v>0</v>
      </c>
      <c r="F1210" s="14">
        <f t="shared" ca="1" si="414"/>
        <v>1</v>
      </c>
      <c r="G1210" s="70">
        <f t="shared" ca="1" si="415"/>
        <v>1.30934010340701</v>
      </c>
      <c r="H1210" s="70">
        <f t="shared" ca="1" si="416"/>
        <v>1.30934010340701</v>
      </c>
      <c r="I1210" s="14">
        <f t="shared" ca="1" si="417"/>
        <v>1</v>
      </c>
      <c r="J1210" s="13">
        <f t="shared" si="430"/>
        <v>2.69E-2</v>
      </c>
      <c r="K1210" s="29">
        <f t="shared" si="418"/>
        <v>46629</v>
      </c>
      <c r="L1210" s="2">
        <f t="shared" si="419"/>
        <v>6</v>
      </c>
      <c r="M1210" s="17">
        <f t="shared" si="420"/>
        <v>6</v>
      </c>
      <c r="N1210" s="12">
        <f t="shared" si="421"/>
        <v>1.000632213</v>
      </c>
      <c r="O1210" s="12">
        <f t="shared" ca="1" si="422"/>
        <v>1.000632213</v>
      </c>
      <c r="P1210" s="17">
        <f t="shared" si="423"/>
        <v>0</v>
      </c>
      <c r="Q1210" s="14">
        <f t="shared" ca="1" si="424"/>
        <v>0.63221300000000002</v>
      </c>
      <c r="R1210" s="20">
        <f t="shared" si="428"/>
        <v>0</v>
      </c>
      <c r="S1210" s="14">
        <f t="shared" si="425"/>
        <v>0</v>
      </c>
      <c r="T1210" s="4" t="str">
        <f t="shared" si="426"/>
        <v>A+J=</v>
      </c>
      <c r="U1210" s="29">
        <f t="shared" si="427"/>
        <v>46660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67">
        <f t="shared" si="431"/>
        <v>46639</v>
      </c>
      <c r="B1211" s="68" t="str">
        <f t="shared" ca="1" si="412"/>
        <v>n.d</v>
      </c>
      <c r="C1211" s="14">
        <f t="shared" si="413"/>
        <v>1000</v>
      </c>
      <c r="D1211" s="58">
        <f t="shared" si="429"/>
        <v>46633</v>
      </c>
      <c r="E1211" s="57">
        <f ca="1">IF(D1211&lt;$B$1,VLOOKUP(D1211,[1]DI!$A$4:$B$15000,2,FALSE),0)</f>
        <v>0</v>
      </c>
      <c r="F1211" s="14">
        <f t="shared" ca="1" si="414"/>
        <v>1</v>
      </c>
      <c r="G1211" s="70">
        <f t="shared" ca="1" si="415"/>
        <v>1.30934010340701</v>
      </c>
      <c r="H1211" s="70">
        <f t="shared" ca="1" si="416"/>
        <v>1.30934010340701</v>
      </c>
      <c r="I1211" s="14">
        <f t="shared" ca="1" si="417"/>
        <v>1</v>
      </c>
      <c r="J1211" s="13">
        <f t="shared" si="430"/>
        <v>2.69E-2</v>
      </c>
      <c r="K1211" s="29">
        <f t="shared" si="418"/>
        <v>46629</v>
      </c>
      <c r="L1211" s="2">
        <f t="shared" si="419"/>
        <v>7</v>
      </c>
      <c r="M1211" s="17">
        <f t="shared" si="420"/>
        <v>7</v>
      </c>
      <c r="N1211" s="12">
        <f t="shared" si="421"/>
        <v>1.0007376210000001</v>
      </c>
      <c r="O1211" s="12">
        <f t="shared" ca="1" si="422"/>
        <v>1.0007376210000001</v>
      </c>
      <c r="P1211" s="17">
        <f t="shared" si="423"/>
        <v>0</v>
      </c>
      <c r="Q1211" s="14">
        <f t="shared" ca="1" si="424"/>
        <v>0.73762099999999997</v>
      </c>
      <c r="R1211" s="20">
        <f t="shared" si="428"/>
        <v>0</v>
      </c>
      <c r="S1211" s="14">
        <f t="shared" si="425"/>
        <v>0</v>
      </c>
      <c r="T1211" s="4" t="str">
        <f t="shared" si="426"/>
        <v>A+J=</v>
      </c>
      <c r="U1211" s="29">
        <f t="shared" si="427"/>
        <v>46660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67">
        <f t="shared" si="431"/>
        <v>46640</v>
      </c>
      <c r="B1212" s="68" t="str">
        <f t="shared" ca="1" si="412"/>
        <v>n.d</v>
      </c>
      <c r="C1212" s="14">
        <f t="shared" si="413"/>
        <v>1000</v>
      </c>
      <c r="D1212" s="58">
        <f t="shared" si="429"/>
        <v>46636</v>
      </c>
      <c r="E1212" s="57">
        <f ca="1">IF(D1212&lt;$B$1,VLOOKUP(D1212,[1]DI!$A$4:$B$15000,2,FALSE),0)</f>
        <v>0</v>
      </c>
      <c r="F1212" s="14">
        <f t="shared" ca="1" si="414"/>
        <v>1</v>
      </c>
      <c r="G1212" s="70">
        <f t="shared" ca="1" si="415"/>
        <v>1.30934010340701</v>
      </c>
      <c r="H1212" s="70">
        <f t="shared" ca="1" si="416"/>
        <v>1.30934010340701</v>
      </c>
      <c r="I1212" s="14">
        <f t="shared" ca="1" si="417"/>
        <v>1</v>
      </c>
      <c r="J1212" s="13">
        <f t="shared" si="430"/>
        <v>2.69E-2</v>
      </c>
      <c r="K1212" s="29">
        <f t="shared" si="418"/>
        <v>46629</v>
      </c>
      <c r="L1212" s="2">
        <f t="shared" si="419"/>
        <v>8</v>
      </c>
      <c r="M1212" s="17">
        <f t="shared" si="420"/>
        <v>8</v>
      </c>
      <c r="N1212" s="12">
        <f t="shared" si="421"/>
        <v>1.000843039</v>
      </c>
      <c r="O1212" s="12">
        <f t="shared" ca="1" si="422"/>
        <v>1.000843039</v>
      </c>
      <c r="P1212" s="17">
        <f t="shared" si="423"/>
        <v>0</v>
      </c>
      <c r="Q1212" s="14">
        <f t="shared" ca="1" si="424"/>
        <v>0.84303899999999998</v>
      </c>
      <c r="R1212" s="20">
        <f t="shared" si="428"/>
        <v>0</v>
      </c>
      <c r="S1212" s="14">
        <f t="shared" si="425"/>
        <v>0</v>
      </c>
      <c r="T1212" s="4" t="str">
        <f t="shared" si="426"/>
        <v>A+J=</v>
      </c>
      <c r="U1212" s="29">
        <f t="shared" si="427"/>
        <v>46660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67">
        <f t="shared" si="431"/>
        <v>46643</v>
      </c>
      <c r="B1213" s="68" t="str">
        <f t="shared" ca="1" si="412"/>
        <v>n.d</v>
      </c>
      <c r="C1213" s="14">
        <f t="shared" si="413"/>
        <v>1000</v>
      </c>
      <c r="D1213" s="58">
        <f t="shared" si="429"/>
        <v>46638</v>
      </c>
      <c r="E1213" s="57">
        <f ca="1">IF(D1213&lt;$B$1,VLOOKUP(D1213,[1]DI!$A$4:$B$15000,2,FALSE),0)</f>
        <v>0</v>
      </c>
      <c r="F1213" s="14">
        <f t="shared" ca="1" si="414"/>
        <v>1</v>
      </c>
      <c r="G1213" s="70">
        <f t="shared" ca="1" si="415"/>
        <v>1.30934010340701</v>
      </c>
      <c r="H1213" s="70">
        <f t="shared" ca="1" si="416"/>
        <v>1.30934010340701</v>
      </c>
      <c r="I1213" s="14">
        <f t="shared" ca="1" si="417"/>
        <v>1</v>
      </c>
      <c r="J1213" s="13">
        <f t="shared" si="430"/>
        <v>2.69E-2</v>
      </c>
      <c r="K1213" s="29">
        <f t="shared" si="418"/>
        <v>46629</v>
      </c>
      <c r="L1213" s="2">
        <f t="shared" si="419"/>
        <v>9</v>
      </c>
      <c r="M1213" s="17">
        <f t="shared" si="420"/>
        <v>9</v>
      </c>
      <c r="N1213" s="12">
        <f t="shared" si="421"/>
        <v>1.0009484689999999</v>
      </c>
      <c r="O1213" s="12">
        <f t="shared" ca="1" si="422"/>
        <v>1.0009484689999999</v>
      </c>
      <c r="P1213" s="17">
        <f t="shared" si="423"/>
        <v>0</v>
      </c>
      <c r="Q1213" s="14">
        <f t="shared" ca="1" si="424"/>
        <v>0.94846898999999996</v>
      </c>
      <c r="R1213" s="20">
        <f t="shared" si="428"/>
        <v>0</v>
      </c>
      <c r="S1213" s="14">
        <f t="shared" si="425"/>
        <v>0</v>
      </c>
      <c r="T1213" s="4" t="str">
        <f t="shared" si="426"/>
        <v>A+J=</v>
      </c>
      <c r="U1213" s="29">
        <f t="shared" si="427"/>
        <v>46660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67">
        <f t="shared" si="431"/>
        <v>46644</v>
      </c>
      <c r="B1214" s="68" t="str">
        <f t="shared" ca="1" si="412"/>
        <v>n.d</v>
      </c>
      <c r="C1214" s="14">
        <f t="shared" si="413"/>
        <v>1000</v>
      </c>
      <c r="D1214" s="58">
        <f t="shared" si="429"/>
        <v>46639</v>
      </c>
      <c r="E1214" s="57">
        <f ca="1">IF(D1214&lt;$B$1,VLOOKUP(D1214,[1]DI!$A$4:$B$15000,2,FALSE),0)</f>
        <v>0</v>
      </c>
      <c r="F1214" s="14">
        <f t="shared" ca="1" si="414"/>
        <v>1</v>
      </c>
      <c r="G1214" s="70">
        <f t="shared" ca="1" si="415"/>
        <v>1.30934010340701</v>
      </c>
      <c r="H1214" s="70">
        <f t="shared" ca="1" si="416"/>
        <v>1.30934010340701</v>
      </c>
      <c r="I1214" s="14">
        <f t="shared" ca="1" si="417"/>
        <v>1</v>
      </c>
      <c r="J1214" s="13">
        <f t="shared" si="430"/>
        <v>2.69E-2</v>
      </c>
      <c r="K1214" s="29">
        <f t="shared" si="418"/>
        <v>46629</v>
      </c>
      <c r="L1214" s="2">
        <f t="shared" si="419"/>
        <v>10</v>
      </c>
      <c r="M1214" s="17">
        <f t="shared" si="420"/>
        <v>10</v>
      </c>
      <c r="N1214" s="12">
        <f t="shared" si="421"/>
        <v>1.00105391</v>
      </c>
      <c r="O1214" s="12">
        <f t="shared" ca="1" si="422"/>
        <v>1.00105391</v>
      </c>
      <c r="P1214" s="17">
        <f t="shared" si="423"/>
        <v>0</v>
      </c>
      <c r="Q1214" s="14">
        <f t="shared" ca="1" si="424"/>
        <v>1.05390999</v>
      </c>
      <c r="R1214" s="20">
        <f t="shared" si="428"/>
        <v>0</v>
      </c>
      <c r="S1214" s="14">
        <f t="shared" si="425"/>
        <v>0</v>
      </c>
      <c r="T1214" s="4" t="str">
        <f t="shared" si="426"/>
        <v>A+J=</v>
      </c>
      <c r="U1214" s="29">
        <f t="shared" si="427"/>
        <v>46660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67">
        <f t="shared" si="431"/>
        <v>46645</v>
      </c>
      <c r="B1215" s="68" t="str">
        <f t="shared" ca="1" si="412"/>
        <v>n.d</v>
      </c>
      <c r="C1215" s="14">
        <f t="shared" si="413"/>
        <v>1000</v>
      </c>
      <c r="D1215" s="58">
        <f t="shared" si="429"/>
        <v>46640</v>
      </c>
      <c r="E1215" s="57">
        <f ca="1">IF(D1215&lt;$B$1,VLOOKUP(D1215,[1]DI!$A$4:$B$15000,2,FALSE),0)</f>
        <v>0</v>
      </c>
      <c r="F1215" s="14">
        <f t="shared" ca="1" si="414"/>
        <v>1</v>
      </c>
      <c r="G1215" s="70">
        <f t="shared" ca="1" si="415"/>
        <v>1.30934010340701</v>
      </c>
      <c r="H1215" s="70">
        <f t="shared" ca="1" si="416"/>
        <v>1.30934010340701</v>
      </c>
      <c r="I1215" s="14">
        <f t="shared" ca="1" si="417"/>
        <v>1</v>
      </c>
      <c r="J1215" s="13">
        <f t="shared" si="430"/>
        <v>2.69E-2</v>
      </c>
      <c r="K1215" s="29">
        <f t="shared" si="418"/>
        <v>46629</v>
      </c>
      <c r="L1215" s="2">
        <f t="shared" si="419"/>
        <v>11</v>
      </c>
      <c r="M1215" s="17">
        <f t="shared" si="420"/>
        <v>11</v>
      </c>
      <c r="N1215" s="12">
        <f t="shared" si="421"/>
        <v>1.0011593620000001</v>
      </c>
      <c r="O1215" s="12">
        <f t="shared" ca="1" si="422"/>
        <v>1.0011593620000001</v>
      </c>
      <c r="P1215" s="17">
        <f t="shared" si="423"/>
        <v>0</v>
      </c>
      <c r="Q1215" s="14">
        <f t="shared" ca="1" si="424"/>
        <v>1.159362</v>
      </c>
      <c r="R1215" s="20">
        <f t="shared" si="428"/>
        <v>0</v>
      </c>
      <c r="S1215" s="14">
        <f t="shared" si="425"/>
        <v>0</v>
      </c>
      <c r="T1215" s="4" t="str">
        <f t="shared" si="426"/>
        <v>A+J=</v>
      </c>
      <c r="U1215" s="29">
        <f t="shared" si="427"/>
        <v>46660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67">
        <f t="shared" si="431"/>
        <v>46646</v>
      </c>
      <c r="B1216" s="68" t="str">
        <f t="shared" ca="1" si="412"/>
        <v>n.d</v>
      </c>
      <c r="C1216" s="14">
        <f t="shared" si="413"/>
        <v>1000</v>
      </c>
      <c r="D1216" s="58">
        <f t="shared" si="429"/>
        <v>46643</v>
      </c>
      <c r="E1216" s="57">
        <f ca="1">IF(D1216&lt;$B$1,VLOOKUP(D1216,[1]DI!$A$4:$B$15000,2,FALSE),0)</f>
        <v>0</v>
      </c>
      <c r="F1216" s="14">
        <f t="shared" ca="1" si="414"/>
        <v>1</v>
      </c>
      <c r="G1216" s="70">
        <f t="shared" ca="1" si="415"/>
        <v>1.30934010340701</v>
      </c>
      <c r="H1216" s="70">
        <f t="shared" ca="1" si="416"/>
        <v>1.30934010340701</v>
      </c>
      <c r="I1216" s="14">
        <f t="shared" ca="1" si="417"/>
        <v>1</v>
      </c>
      <c r="J1216" s="13">
        <f t="shared" si="430"/>
        <v>2.69E-2</v>
      </c>
      <c r="K1216" s="29">
        <f t="shared" si="418"/>
        <v>46629</v>
      </c>
      <c r="L1216" s="2">
        <f t="shared" si="419"/>
        <v>12</v>
      </c>
      <c r="M1216" s="17">
        <f t="shared" si="420"/>
        <v>12</v>
      </c>
      <c r="N1216" s="12">
        <f t="shared" si="421"/>
        <v>1.0012648260000001</v>
      </c>
      <c r="O1216" s="12">
        <f t="shared" ca="1" si="422"/>
        <v>1.0012648260000001</v>
      </c>
      <c r="P1216" s="17">
        <f t="shared" si="423"/>
        <v>0</v>
      </c>
      <c r="Q1216" s="14">
        <f t="shared" ca="1" si="424"/>
        <v>1.264826</v>
      </c>
      <c r="R1216" s="20">
        <f t="shared" si="428"/>
        <v>0</v>
      </c>
      <c r="S1216" s="14">
        <f t="shared" si="425"/>
        <v>0</v>
      </c>
      <c r="T1216" s="4" t="str">
        <f t="shared" si="426"/>
        <v>A+J=</v>
      </c>
      <c r="U1216" s="29">
        <f t="shared" si="427"/>
        <v>46660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67">
        <f t="shared" si="431"/>
        <v>46647</v>
      </c>
      <c r="B1217" s="68" t="str">
        <f t="shared" ca="1" si="412"/>
        <v>n.d</v>
      </c>
      <c r="C1217" s="14">
        <f t="shared" si="413"/>
        <v>1000</v>
      </c>
      <c r="D1217" s="58">
        <f t="shared" si="429"/>
        <v>46644</v>
      </c>
      <c r="E1217" s="57">
        <f ca="1">IF(D1217&lt;$B$1,VLOOKUP(D1217,[1]DI!$A$4:$B$15000,2,FALSE),0)</f>
        <v>0</v>
      </c>
      <c r="F1217" s="14">
        <f t="shared" ca="1" si="414"/>
        <v>1</v>
      </c>
      <c r="G1217" s="70">
        <f t="shared" ca="1" si="415"/>
        <v>1.30934010340701</v>
      </c>
      <c r="H1217" s="70">
        <f t="shared" ca="1" si="416"/>
        <v>1.30934010340701</v>
      </c>
      <c r="I1217" s="14">
        <f t="shared" ca="1" si="417"/>
        <v>1</v>
      </c>
      <c r="J1217" s="13">
        <f t="shared" si="430"/>
        <v>2.69E-2</v>
      </c>
      <c r="K1217" s="29">
        <f t="shared" si="418"/>
        <v>46629</v>
      </c>
      <c r="L1217" s="2">
        <f t="shared" si="419"/>
        <v>13</v>
      </c>
      <c r="M1217" s="17">
        <f t="shared" si="420"/>
        <v>13</v>
      </c>
      <c r="N1217" s="12">
        <f t="shared" si="421"/>
        <v>1.0013703</v>
      </c>
      <c r="O1217" s="12">
        <f t="shared" ca="1" si="422"/>
        <v>1.0013703</v>
      </c>
      <c r="P1217" s="17">
        <f t="shared" si="423"/>
        <v>0</v>
      </c>
      <c r="Q1217" s="14">
        <f t="shared" ca="1" si="424"/>
        <v>1.3703000000000001</v>
      </c>
      <c r="R1217" s="20">
        <f t="shared" si="428"/>
        <v>0</v>
      </c>
      <c r="S1217" s="14">
        <f t="shared" si="425"/>
        <v>0</v>
      </c>
      <c r="T1217" s="4" t="str">
        <f t="shared" si="426"/>
        <v>A+J=</v>
      </c>
      <c r="U1217" s="29">
        <f t="shared" si="427"/>
        <v>46660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67">
        <f t="shared" si="431"/>
        <v>46650</v>
      </c>
      <c r="B1218" s="68" t="str">
        <f t="shared" ca="1" si="412"/>
        <v>n.d</v>
      </c>
      <c r="C1218" s="14">
        <f t="shared" si="413"/>
        <v>1000</v>
      </c>
      <c r="D1218" s="58">
        <f t="shared" si="429"/>
        <v>46645</v>
      </c>
      <c r="E1218" s="57">
        <f ca="1">IF(D1218&lt;$B$1,VLOOKUP(D1218,[1]DI!$A$4:$B$15000,2,FALSE),0)</f>
        <v>0</v>
      </c>
      <c r="F1218" s="14">
        <f t="shared" ca="1" si="414"/>
        <v>1</v>
      </c>
      <c r="G1218" s="70">
        <f t="shared" ca="1" si="415"/>
        <v>1.30934010340701</v>
      </c>
      <c r="H1218" s="70">
        <f t="shared" ca="1" si="416"/>
        <v>1.30934010340701</v>
      </c>
      <c r="I1218" s="14">
        <f t="shared" ca="1" si="417"/>
        <v>1</v>
      </c>
      <c r="J1218" s="13">
        <f t="shared" si="430"/>
        <v>2.69E-2</v>
      </c>
      <c r="K1218" s="29">
        <f t="shared" si="418"/>
        <v>46629</v>
      </c>
      <c r="L1218" s="2">
        <f t="shared" si="419"/>
        <v>14</v>
      </c>
      <c r="M1218" s="17">
        <f t="shared" si="420"/>
        <v>14</v>
      </c>
      <c r="N1218" s="12">
        <f t="shared" si="421"/>
        <v>1.001475785</v>
      </c>
      <c r="O1218" s="12">
        <f t="shared" ca="1" si="422"/>
        <v>1.001475785</v>
      </c>
      <c r="P1218" s="17">
        <f t="shared" si="423"/>
        <v>0</v>
      </c>
      <c r="Q1218" s="14">
        <f t="shared" ca="1" si="424"/>
        <v>1.4757849999999999</v>
      </c>
      <c r="R1218" s="20">
        <f t="shared" si="428"/>
        <v>0</v>
      </c>
      <c r="S1218" s="14">
        <f t="shared" si="425"/>
        <v>0</v>
      </c>
      <c r="T1218" s="4" t="str">
        <f t="shared" si="426"/>
        <v>A+J=</v>
      </c>
      <c r="U1218" s="29">
        <f t="shared" si="427"/>
        <v>46660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67">
        <f t="shared" si="431"/>
        <v>46651</v>
      </c>
      <c r="B1219" s="68" t="str">
        <f t="shared" ca="1" si="412"/>
        <v>n.d</v>
      </c>
      <c r="C1219" s="14">
        <f t="shared" si="413"/>
        <v>1000</v>
      </c>
      <c r="D1219" s="58">
        <f t="shared" si="429"/>
        <v>46646</v>
      </c>
      <c r="E1219" s="57">
        <f ca="1">IF(D1219&lt;$B$1,VLOOKUP(D1219,[1]DI!$A$4:$B$15000,2,FALSE),0)</f>
        <v>0</v>
      </c>
      <c r="F1219" s="14">
        <f t="shared" ca="1" si="414"/>
        <v>1</v>
      </c>
      <c r="G1219" s="70">
        <f t="shared" ca="1" si="415"/>
        <v>1.30934010340701</v>
      </c>
      <c r="H1219" s="70">
        <f t="shared" ca="1" si="416"/>
        <v>1.30934010340701</v>
      </c>
      <c r="I1219" s="14">
        <f t="shared" ca="1" si="417"/>
        <v>1</v>
      </c>
      <c r="J1219" s="13">
        <f t="shared" si="430"/>
        <v>2.69E-2</v>
      </c>
      <c r="K1219" s="29">
        <f t="shared" si="418"/>
        <v>46629</v>
      </c>
      <c r="L1219" s="2">
        <f t="shared" si="419"/>
        <v>15</v>
      </c>
      <c r="M1219" s="17">
        <f t="shared" si="420"/>
        <v>15</v>
      </c>
      <c r="N1219" s="12">
        <f t="shared" si="421"/>
        <v>1.0015812820000001</v>
      </c>
      <c r="O1219" s="12">
        <f t="shared" ca="1" si="422"/>
        <v>1.0015812820000001</v>
      </c>
      <c r="P1219" s="17">
        <f t="shared" si="423"/>
        <v>0</v>
      </c>
      <c r="Q1219" s="14">
        <f t="shared" ca="1" si="424"/>
        <v>1.5812820000000001</v>
      </c>
      <c r="R1219" s="20">
        <f t="shared" si="428"/>
        <v>0</v>
      </c>
      <c r="S1219" s="14">
        <f t="shared" si="425"/>
        <v>0</v>
      </c>
      <c r="T1219" s="4" t="str">
        <f t="shared" si="426"/>
        <v>A+J=</v>
      </c>
      <c r="U1219" s="29">
        <f t="shared" si="427"/>
        <v>46660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67">
        <f t="shared" si="431"/>
        <v>46652</v>
      </c>
      <c r="B1220" s="68" t="str">
        <f t="shared" ca="1" si="412"/>
        <v>n.d</v>
      </c>
      <c r="C1220" s="14">
        <f t="shared" si="413"/>
        <v>1000</v>
      </c>
      <c r="D1220" s="58">
        <f t="shared" si="429"/>
        <v>46647</v>
      </c>
      <c r="E1220" s="57">
        <f ca="1">IF(D1220&lt;$B$1,VLOOKUP(D1220,[1]DI!$A$4:$B$15000,2,FALSE),0)</f>
        <v>0</v>
      </c>
      <c r="F1220" s="14">
        <f t="shared" ca="1" si="414"/>
        <v>1</v>
      </c>
      <c r="G1220" s="70">
        <f t="shared" ca="1" si="415"/>
        <v>1.30934010340701</v>
      </c>
      <c r="H1220" s="70">
        <f t="shared" ca="1" si="416"/>
        <v>1.30934010340701</v>
      </c>
      <c r="I1220" s="14">
        <f t="shared" ca="1" si="417"/>
        <v>1</v>
      </c>
      <c r="J1220" s="13">
        <f t="shared" si="430"/>
        <v>2.69E-2</v>
      </c>
      <c r="K1220" s="29">
        <f t="shared" si="418"/>
        <v>46629</v>
      </c>
      <c r="L1220" s="2">
        <f t="shared" si="419"/>
        <v>16</v>
      </c>
      <c r="M1220" s="17">
        <f t="shared" si="420"/>
        <v>16</v>
      </c>
      <c r="N1220" s="12">
        <f t="shared" si="421"/>
        <v>1.0016867899999999</v>
      </c>
      <c r="O1220" s="12">
        <f t="shared" ca="1" si="422"/>
        <v>1.0016867899999999</v>
      </c>
      <c r="P1220" s="17">
        <f t="shared" si="423"/>
        <v>0</v>
      </c>
      <c r="Q1220" s="14">
        <f t="shared" ca="1" si="424"/>
        <v>1.6867899900000001</v>
      </c>
      <c r="R1220" s="20">
        <f t="shared" si="428"/>
        <v>0</v>
      </c>
      <c r="S1220" s="14">
        <f t="shared" si="425"/>
        <v>0</v>
      </c>
      <c r="T1220" s="4" t="str">
        <f t="shared" si="426"/>
        <v>A+J=</v>
      </c>
      <c r="U1220" s="29">
        <f t="shared" si="427"/>
        <v>46660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67">
        <f t="shared" si="431"/>
        <v>46653</v>
      </c>
      <c r="B1221" s="68" t="str">
        <f t="shared" ca="1" si="412"/>
        <v>n.d</v>
      </c>
      <c r="C1221" s="14">
        <f t="shared" si="413"/>
        <v>1000</v>
      </c>
      <c r="D1221" s="58">
        <f t="shared" si="429"/>
        <v>46650</v>
      </c>
      <c r="E1221" s="57">
        <f ca="1">IF(D1221&lt;$B$1,VLOOKUP(D1221,[1]DI!$A$4:$B$15000,2,FALSE),0)</f>
        <v>0</v>
      </c>
      <c r="F1221" s="14">
        <f t="shared" ca="1" si="414"/>
        <v>1</v>
      </c>
      <c r="G1221" s="70">
        <f t="shared" ca="1" si="415"/>
        <v>1.30934010340701</v>
      </c>
      <c r="H1221" s="70">
        <f t="shared" ca="1" si="416"/>
        <v>1.30934010340701</v>
      </c>
      <c r="I1221" s="14">
        <f t="shared" ca="1" si="417"/>
        <v>1</v>
      </c>
      <c r="J1221" s="13">
        <f t="shared" si="430"/>
        <v>2.69E-2</v>
      </c>
      <c r="K1221" s="29">
        <f t="shared" si="418"/>
        <v>46629</v>
      </c>
      <c r="L1221" s="2">
        <f t="shared" si="419"/>
        <v>17</v>
      </c>
      <c r="M1221" s="17">
        <f t="shared" si="420"/>
        <v>17</v>
      </c>
      <c r="N1221" s="12">
        <f t="shared" si="421"/>
        <v>1.001792308</v>
      </c>
      <c r="O1221" s="12">
        <f t="shared" ca="1" si="422"/>
        <v>1.001792308</v>
      </c>
      <c r="P1221" s="17">
        <f t="shared" si="423"/>
        <v>0</v>
      </c>
      <c r="Q1221" s="14">
        <f t="shared" ca="1" si="424"/>
        <v>1.7923079900000001</v>
      </c>
      <c r="R1221" s="20">
        <f t="shared" si="428"/>
        <v>0</v>
      </c>
      <c r="S1221" s="14">
        <f t="shared" si="425"/>
        <v>0</v>
      </c>
      <c r="T1221" s="4" t="str">
        <f t="shared" si="426"/>
        <v>A+J=</v>
      </c>
      <c r="U1221" s="29">
        <f t="shared" si="427"/>
        <v>46660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67">
        <f t="shared" si="431"/>
        <v>46654</v>
      </c>
      <c r="B1222" s="68" t="str">
        <f t="shared" ref="B1222:B1269" ca="1" si="432">IF(A1222&lt;=TODAY(),C1222+Q1222,IF(AND(A1222&gt;TODAY(),A1222&lt;=$B$1),IF(VLOOKUP(TODAY(),$A$10:$E$5000,4,FALSE)=0,"n.d",C1222+Q1222),"n.d"))</f>
        <v>n.d</v>
      </c>
      <c r="C1222" s="14">
        <f t="shared" ref="C1222:C1269" si="433">(C1221-S1221)</f>
        <v>1000</v>
      </c>
      <c r="D1222" s="58">
        <f t="shared" si="429"/>
        <v>46651</v>
      </c>
      <c r="E1222" s="57">
        <f ca="1">IF(D1222&lt;$B$1,VLOOKUP(D1222,[1]DI!$A$4:$B$15000,2,FALSE),0)</f>
        <v>0</v>
      </c>
      <c r="F1222" s="14">
        <f t="shared" ref="F1222:F1269" ca="1" si="434">ROUND(1+ROUND(((1+E1222)^(1/252))-1,8),16)</f>
        <v>1</v>
      </c>
      <c r="G1222" s="70">
        <f t="shared" ref="G1222:G1269" ca="1" si="435">ROUND(F1221*G1221,16)</f>
        <v>1.30934010340701</v>
      </c>
      <c r="H1222" s="70">
        <f t="shared" ref="H1222:H1269" ca="1" si="436">IF(P1221&gt;0,G1221,H1221)</f>
        <v>1.30934010340701</v>
      </c>
      <c r="I1222" s="14">
        <f t="shared" ref="I1222:I1269" ca="1" si="437">ROUND(G1222/H1222,8)</f>
        <v>1</v>
      </c>
      <c r="J1222" s="13">
        <f t="shared" si="430"/>
        <v>2.69E-2</v>
      </c>
      <c r="K1222" s="29">
        <f t="shared" ref="K1222:K1269" si="438">IF(P1221&gt;0,VLOOKUP(P1221,X$12:AH$150,2),K1221)</f>
        <v>46629</v>
      </c>
      <c r="L1222" s="2">
        <f t="shared" ref="L1222:L1269" si="439">IF(A1222&gt;K1222,IF(NETWORKDAYS(K1222,A1222,$X$160:$X$544)-1=0,1,NETWORKDAYS(K1222,A1222,$X$160:$X$544)-1),0)</f>
        <v>18</v>
      </c>
      <c r="M1222" s="17">
        <f t="shared" ref="M1222:M1269" si="440">IF(AND(L1222=1,L1221=1),1,IF(L1222&gt;0,IF(L1222=L1221,L1222+1,L1222),0))</f>
        <v>18</v>
      </c>
      <c r="N1222" s="12">
        <f t="shared" ref="N1222:N1269" si="441">ROUND((J1222+1)^(M1222/252),9)</f>
        <v>1.0018978380000001</v>
      </c>
      <c r="O1222" s="12">
        <f t="shared" ref="O1222:O1269" ca="1" si="442">ROUND(I1222*N1222,9)</f>
        <v>1.0018978380000001</v>
      </c>
      <c r="P1222" s="17">
        <f t="shared" ref="P1222:P1269" si="443">IF(VLOOKUP(A1222,Y$12:AF$150,8)=VLOOKUP(A1221,Y$12:AF$150,8),0,VLOOKUP(A1222,Y$12:AF$150,8))</f>
        <v>0</v>
      </c>
      <c r="Q1222" s="14">
        <f t="shared" ref="Q1222:Q1269" ca="1" si="444">TRUNC(((O1222-1)*C1222),8)</f>
        <v>1.8978379999999999</v>
      </c>
      <c r="R1222" s="20">
        <f t="shared" si="428"/>
        <v>0</v>
      </c>
      <c r="S1222" s="14">
        <f t="shared" ref="S1222:S1269" si="445">IF(R1222&gt;0,TRUNC(R1222*C1222,8),0)</f>
        <v>0</v>
      </c>
      <c r="T1222" s="4" t="str">
        <f t="shared" ref="T1222:T1269" si="446">IF(P1221&gt;0,VLOOKUP(P1221,X$12:AH$150,10),T1221)</f>
        <v>A+J=</v>
      </c>
      <c r="U1222" s="29">
        <f t="shared" ref="U1222:U1269" si="447">IF(P1221&gt;0,VLOOKUP(P1221,X$12:AH$150,11),U1221)</f>
        <v>46660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67">
        <f t="shared" si="431"/>
        <v>46657</v>
      </c>
      <c r="B1223" s="68" t="str">
        <f t="shared" ca="1" si="432"/>
        <v>n.d</v>
      </c>
      <c r="C1223" s="14">
        <f t="shared" si="433"/>
        <v>1000</v>
      </c>
      <c r="D1223" s="58">
        <f t="shared" si="429"/>
        <v>46652</v>
      </c>
      <c r="E1223" s="57">
        <f ca="1">IF(D1223&lt;$B$1,VLOOKUP(D1223,[1]DI!$A$4:$B$15000,2,FALSE),0)</f>
        <v>0</v>
      </c>
      <c r="F1223" s="14">
        <f t="shared" ca="1" si="434"/>
        <v>1</v>
      </c>
      <c r="G1223" s="70">
        <f t="shared" ca="1" si="435"/>
        <v>1.30934010340701</v>
      </c>
      <c r="H1223" s="70">
        <f t="shared" ca="1" si="436"/>
        <v>1.30934010340701</v>
      </c>
      <c r="I1223" s="14">
        <f t="shared" ca="1" si="437"/>
        <v>1</v>
      </c>
      <c r="J1223" s="13">
        <f t="shared" si="430"/>
        <v>2.69E-2</v>
      </c>
      <c r="K1223" s="29">
        <f t="shared" si="438"/>
        <v>46629</v>
      </c>
      <c r="L1223" s="2">
        <f t="shared" si="439"/>
        <v>19</v>
      </c>
      <c r="M1223" s="17">
        <f t="shared" si="440"/>
        <v>19</v>
      </c>
      <c r="N1223" s="12">
        <f t="shared" si="441"/>
        <v>1.002003379</v>
      </c>
      <c r="O1223" s="12">
        <f t="shared" ca="1" si="442"/>
        <v>1.002003379</v>
      </c>
      <c r="P1223" s="17">
        <f t="shared" si="443"/>
        <v>0</v>
      </c>
      <c r="Q1223" s="14">
        <f t="shared" ca="1" si="444"/>
        <v>2.0033789999999998</v>
      </c>
      <c r="R1223" s="20">
        <f t="shared" si="428"/>
        <v>0</v>
      </c>
      <c r="S1223" s="14">
        <f t="shared" si="445"/>
        <v>0</v>
      </c>
      <c r="T1223" s="4" t="str">
        <f t="shared" si="446"/>
        <v>A+J=</v>
      </c>
      <c r="U1223" s="29">
        <f t="shared" si="447"/>
        <v>46660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67">
        <f t="shared" si="431"/>
        <v>46658</v>
      </c>
      <c r="B1224" s="68" t="str">
        <f t="shared" ca="1" si="432"/>
        <v>n.d</v>
      </c>
      <c r="C1224" s="14">
        <f t="shared" si="433"/>
        <v>1000</v>
      </c>
      <c r="D1224" s="58">
        <f t="shared" si="429"/>
        <v>46653</v>
      </c>
      <c r="E1224" s="57">
        <f ca="1">IF(D1224&lt;$B$1,VLOOKUP(D1224,[1]DI!$A$4:$B$15000,2,FALSE),0)</f>
        <v>0</v>
      </c>
      <c r="F1224" s="14">
        <f t="shared" ca="1" si="434"/>
        <v>1</v>
      </c>
      <c r="G1224" s="70">
        <f t="shared" ca="1" si="435"/>
        <v>1.30934010340701</v>
      </c>
      <c r="H1224" s="70">
        <f t="shared" ca="1" si="436"/>
        <v>1.30934010340701</v>
      </c>
      <c r="I1224" s="14">
        <f t="shared" ca="1" si="437"/>
        <v>1</v>
      </c>
      <c r="J1224" s="13">
        <f t="shared" si="430"/>
        <v>2.69E-2</v>
      </c>
      <c r="K1224" s="29">
        <f t="shared" si="438"/>
        <v>46629</v>
      </c>
      <c r="L1224" s="2">
        <f t="shared" si="439"/>
        <v>20</v>
      </c>
      <c r="M1224" s="17">
        <f t="shared" si="440"/>
        <v>20</v>
      </c>
      <c r="N1224" s="12">
        <f t="shared" si="441"/>
        <v>1.002108931</v>
      </c>
      <c r="O1224" s="12">
        <f t="shared" ca="1" si="442"/>
        <v>1.002108931</v>
      </c>
      <c r="P1224" s="17">
        <f t="shared" si="443"/>
        <v>0</v>
      </c>
      <c r="Q1224" s="14">
        <f t="shared" ca="1" si="444"/>
        <v>2.1089309900000002</v>
      </c>
      <c r="R1224" s="20">
        <f t="shared" si="428"/>
        <v>0</v>
      </c>
      <c r="S1224" s="14">
        <f t="shared" si="445"/>
        <v>0</v>
      </c>
      <c r="T1224" s="4" t="str">
        <f t="shared" si="446"/>
        <v>A+J=</v>
      </c>
      <c r="U1224" s="29">
        <f t="shared" si="447"/>
        <v>46660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67">
        <f t="shared" si="431"/>
        <v>46659</v>
      </c>
      <c r="B1225" s="68" t="str">
        <f t="shared" ca="1" si="432"/>
        <v>n.d</v>
      </c>
      <c r="C1225" s="14">
        <f t="shared" si="433"/>
        <v>1000</v>
      </c>
      <c r="D1225" s="58">
        <f t="shared" si="429"/>
        <v>46654</v>
      </c>
      <c r="E1225" s="57">
        <f ca="1">IF(D1225&lt;$B$1,VLOOKUP(D1225,[1]DI!$A$4:$B$15000,2,FALSE),0)</f>
        <v>0</v>
      </c>
      <c r="F1225" s="14">
        <f t="shared" ca="1" si="434"/>
        <v>1</v>
      </c>
      <c r="G1225" s="70">
        <f t="shared" ca="1" si="435"/>
        <v>1.30934010340701</v>
      </c>
      <c r="H1225" s="70">
        <f t="shared" ca="1" si="436"/>
        <v>1.30934010340701</v>
      </c>
      <c r="I1225" s="14">
        <f t="shared" ca="1" si="437"/>
        <v>1</v>
      </c>
      <c r="J1225" s="13">
        <f t="shared" si="430"/>
        <v>2.69E-2</v>
      </c>
      <c r="K1225" s="29">
        <f t="shared" si="438"/>
        <v>46629</v>
      </c>
      <c r="L1225" s="2">
        <f t="shared" si="439"/>
        <v>21</v>
      </c>
      <c r="M1225" s="17">
        <f t="shared" si="440"/>
        <v>21</v>
      </c>
      <c r="N1225" s="12">
        <f t="shared" si="441"/>
        <v>1.002214495</v>
      </c>
      <c r="O1225" s="12">
        <f t="shared" ca="1" si="442"/>
        <v>1.002214495</v>
      </c>
      <c r="P1225" s="17">
        <f t="shared" si="443"/>
        <v>0</v>
      </c>
      <c r="Q1225" s="14">
        <f t="shared" ca="1" si="444"/>
        <v>2.2144949999999999</v>
      </c>
      <c r="R1225" s="20">
        <f t="shared" si="428"/>
        <v>0</v>
      </c>
      <c r="S1225" s="14">
        <f t="shared" si="445"/>
        <v>0</v>
      </c>
      <c r="T1225" s="4" t="str">
        <f t="shared" si="446"/>
        <v>A+J=</v>
      </c>
      <c r="U1225" s="29">
        <f t="shared" si="447"/>
        <v>46660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67">
        <f t="shared" si="431"/>
        <v>46660</v>
      </c>
      <c r="B1226" s="68" t="str">
        <f t="shared" ca="1" si="432"/>
        <v>n.d</v>
      </c>
      <c r="C1226" s="14">
        <f t="shared" si="433"/>
        <v>1000</v>
      </c>
      <c r="D1226" s="58">
        <f t="shared" si="429"/>
        <v>46657</v>
      </c>
      <c r="E1226" s="57">
        <f ca="1">IF(D1226&lt;$B$1,VLOOKUP(D1226,[1]DI!$A$4:$B$15000,2,FALSE),0)</f>
        <v>0</v>
      </c>
      <c r="F1226" s="14">
        <f t="shared" ca="1" si="434"/>
        <v>1</v>
      </c>
      <c r="G1226" s="70">
        <f t="shared" ca="1" si="435"/>
        <v>1.30934010340701</v>
      </c>
      <c r="H1226" s="70">
        <f t="shared" ca="1" si="436"/>
        <v>1.30934010340701</v>
      </c>
      <c r="I1226" s="14">
        <f t="shared" ca="1" si="437"/>
        <v>1</v>
      </c>
      <c r="J1226" s="13">
        <f t="shared" si="430"/>
        <v>2.69E-2</v>
      </c>
      <c r="K1226" s="29">
        <f t="shared" si="438"/>
        <v>46629</v>
      </c>
      <c r="L1226" s="2">
        <f t="shared" si="439"/>
        <v>22</v>
      </c>
      <c r="M1226" s="17">
        <f t="shared" si="440"/>
        <v>22</v>
      </c>
      <c r="N1226" s="12">
        <f t="shared" si="441"/>
        <v>1.002320069</v>
      </c>
      <c r="O1226" s="12">
        <f t="shared" ca="1" si="442"/>
        <v>1.002320069</v>
      </c>
      <c r="P1226" s="17">
        <f t="shared" si="443"/>
        <v>34</v>
      </c>
      <c r="Q1226" s="14">
        <f t="shared" ca="1" si="444"/>
        <v>2.3200690000000002</v>
      </c>
      <c r="R1226" s="20">
        <f t="shared" si="428"/>
        <v>0</v>
      </c>
      <c r="S1226" s="14">
        <f t="shared" si="445"/>
        <v>0</v>
      </c>
      <c r="T1226" s="4" t="str">
        <f t="shared" si="446"/>
        <v>A+J=</v>
      </c>
      <c r="U1226" s="29">
        <f t="shared" si="447"/>
        <v>46660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67">
        <f t="shared" si="431"/>
        <v>46661</v>
      </c>
      <c r="B1227" s="68" t="str">
        <f t="shared" ca="1" si="432"/>
        <v>n.d</v>
      </c>
      <c r="C1227" s="14">
        <f t="shared" si="433"/>
        <v>1000</v>
      </c>
      <c r="D1227" s="58">
        <f t="shared" si="429"/>
        <v>46658</v>
      </c>
      <c r="E1227" s="57">
        <f ca="1">IF(D1227&lt;$B$1,VLOOKUP(D1227,[1]DI!$A$4:$B$15000,2,FALSE),0)</f>
        <v>0</v>
      </c>
      <c r="F1227" s="14">
        <f t="shared" ca="1" si="434"/>
        <v>1</v>
      </c>
      <c r="G1227" s="70">
        <f t="shared" ca="1" si="435"/>
        <v>1.30934010340701</v>
      </c>
      <c r="H1227" s="70">
        <f t="shared" ca="1" si="436"/>
        <v>1.30934010340701</v>
      </c>
      <c r="I1227" s="14">
        <f t="shared" ca="1" si="437"/>
        <v>1</v>
      </c>
      <c r="J1227" s="13">
        <f t="shared" si="430"/>
        <v>2.69E-2</v>
      </c>
      <c r="K1227" s="29">
        <f t="shared" si="438"/>
        <v>46660</v>
      </c>
      <c r="L1227" s="2">
        <f t="shared" si="439"/>
        <v>1</v>
      </c>
      <c r="M1227" s="17">
        <f t="shared" si="440"/>
        <v>1</v>
      </c>
      <c r="N1227" s="12">
        <f t="shared" si="441"/>
        <v>1.000105341</v>
      </c>
      <c r="O1227" s="12">
        <f t="shared" ca="1" si="442"/>
        <v>1.000105341</v>
      </c>
      <c r="P1227" s="17">
        <f t="shared" si="443"/>
        <v>0</v>
      </c>
      <c r="Q1227" s="14">
        <f t="shared" ca="1" si="444"/>
        <v>0.105341</v>
      </c>
      <c r="R1227" s="20">
        <f t="shared" si="428"/>
        <v>0</v>
      </c>
      <c r="S1227" s="14">
        <f t="shared" si="445"/>
        <v>0</v>
      </c>
      <c r="T1227" s="4" t="str">
        <f t="shared" si="446"/>
        <v>A+J=</v>
      </c>
      <c r="U1227" s="29">
        <f t="shared" si="447"/>
        <v>46692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67">
        <f t="shared" si="431"/>
        <v>46664</v>
      </c>
      <c r="B1228" s="68" t="str">
        <f t="shared" ca="1" si="432"/>
        <v>n.d</v>
      </c>
      <c r="C1228" s="14">
        <f t="shared" si="433"/>
        <v>1000</v>
      </c>
      <c r="D1228" s="58">
        <f t="shared" si="429"/>
        <v>46659</v>
      </c>
      <c r="E1228" s="57">
        <f ca="1">IF(D1228&lt;$B$1,VLOOKUP(D1228,[1]DI!$A$4:$B$15000,2,FALSE),0)</f>
        <v>0</v>
      </c>
      <c r="F1228" s="14">
        <f t="shared" ca="1" si="434"/>
        <v>1</v>
      </c>
      <c r="G1228" s="70">
        <f t="shared" ca="1" si="435"/>
        <v>1.30934010340701</v>
      </c>
      <c r="H1228" s="70">
        <f t="shared" ca="1" si="436"/>
        <v>1.30934010340701</v>
      </c>
      <c r="I1228" s="14">
        <f t="shared" ca="1" si="437"/>
        <v>1</v>
      </c>
      <c r="J1228" s="13">
        <f t="shared" si="430"/>
        <v>2.69E-2</v>
      </c>
      <c r="K1228" s="29">
        <f t="shared" si="438"/>
        <v>46660</v>
      </c>
      <c r="L1228" s="2">
        <f t="shared" si="439"/>
        <v>2</v>
      </c>
      <c r="M1228" s="17">
        <f t="shared" si="440"/>
        <v>2</v>
      </c>
      <c r="N1228" s="12">
        <f t="shared" si="441"/>
        <v>1.0002106930000001</v>
      </c>
      <c r="O1228" s="12">
        <f t="shared" ca="1" si="442"/>
        <v>1.0002106930000001</v>
      </c>
      <c r="P1228" s="17">
        <f t="shared" si="443"/>
        <v>0</v>
      </c>
      <c r="Q1228" s="14">
        <f t="shared" ca="1" si="444"/>
        <v>0.21069299999999999</v>
      </c>
      <c r="R1228" s="20">
        <f t="shared" ref="R1228:R1291" si="448">IF($P1228&gt;0,VLOOKUP($P1228,$X$12:$AD$150,7),0)</f>
        <v>0</v>
      </c>
      <c r="S1228" s="14">
        <f t="shared" si="445"/>
        <v>0</v>
      </c>
      <c r="T1228" s="4" t="str">
        <f t="shared" si="446"/>
        <v>A+J=</v>
      </c>
      <c r="U1228" s="29">
        <f t="shared" si="447"/>
        <v>46692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67">
        <f t="shared" si="431"/>
        <v>46665</v>
      </c>
      <c r="B1229" s="68" t="str">
        <f t="shared" ca="1" si="432"/>
        <v>n.d</v>
      </c>
      <c r="C1229" s="14">
        <f t="shared" si="433"/>
        <v>1000</v>
      </c>
      <c r="D1229" s="58">
        <f t="shared" ref="D1229:D1292" si="449">WORKDAY($A1229,-3,$X$160:$X$544)</f>
        <v>46660</v>
      </c>
      <c r="E1229" s="57">
        <f ca="1">IF(D1229&lt;$B$1,VLOOKUP(D1229,[1]DI!$A$4:$B$15000,2,FALSE),0)</f>
        <v>0</v>
      </c>
      <c r="F1229" s="14">
        <f t="shared" ca="1" si="434"/>
        <v>1</v>
      </c>
      <c r="G1229" s="70">
        <f t="shared" ca="1" si="435"/>
        <v>1.30934010340701</v>
      </c>
      <c r="H1229" s="70">
        <f t="shared" ca="1" si="436"/>
        <v>1.30934010340701</v>
      </c>
      <c r="I1229" s="14">
        <f t="shared" ca="1" si="437"/>
        <v>1</v>
      </c>
      <c r="J1229" s="13">
        <f t="shared" ref="J1229:J1292" si="450">J1228</f>
        <v>2.69E-2</v>
      </c>
      <c r="K1229" s="29">
        <f t="shared" si="438"/>
        <v>46660</v>
      </c>
      <c r="L1229" s="2">
        <f t="shared" si="439"/>
        <v>3</v>
      </c>
      <c r="M1229" s="17">
        <f t="shared" si="440"/>
        <v>3</v>
      </c>
      <c r="N1229" s="12">
        <f t="shared" si="441"/>
        <v>1.000316057</v>
      </c>
      <c r="O1229" s="12">
        <f t="shared" ca="1" si="442"/>
        <v>1.000316057</v>
      </c>
      <c r="P1229" s="17">
        <f t="shared" si="443"/>
        <v>0</v>
      </c>
      <c r="Q1229" s="14">
        <f t="shared" ca="1" si="444"/>
        <v>0.31605699999999998</v>
      </c>
      <c r="R1229" s="20">
        <f t="shared" si="448"/>
        <v>0</v>
      </c>
      <c r="S1229" s="14">
        <f t="shared" si="445"/>
        <v>0</v>
      </c>
      <c r="T1229" s="4" t="str">
        <f t="shared" si="446"/>
        <v>A+J=</v>
      </c>
      <c r="U1229" s="29">
        <f t="shared" si="447"/>
        <v>46692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67">
        <f t="shared" ref="A1230:A1293" si="451">WORKDAY($A1229,1,$X$166:$X$544)</f>
        <v>46666</v>
      </c>
      <c r="B1230" s="68" t="str">
        <f t="shared" ca="1" si="432"/>
        <v>n.d</v>
      </c>
      <c r="C1230" s="14">
        <f t="shared" si="433"/>
        <v>1000</v>
      </c>
      <c r="D1230" s="58">
        <f t="shared" si="449"/>
        <v>46661</v>
      </c>
      <c r="E1230" s="57">
        <f ca="1">IF(D1230&lt;$B$1,VLOOKUP(D1230,[1]DI!$A$4:$B$15000,2,FALSE),0)</f>
        <v>0</v>
      </c>
      <c r="F1230" s="14">
        <f t="shared" ca="1" si="434"/>
        <v>1</v>
      </c>
      <c r="G1230" s="70">
        <f t="shared" ca="1" si="435"/>
        <v>1.30934010340701</v>
      </c>
      <c r="H1230" s="70">
        <f t="shared" ca="1" si="436"/>
        <v>1.30934010340701</v>
      </c>
      <c r="I1230" s="14">
        <f t="shared" ca="1" si="437"/>
        <v>1</v>
      </c>
      <c r="J1230" s="13">
        <f t="shared" si="450"/>
        <v>2.69E-2</v>
      </c>
      <c r="K1230" s="29">
        <f t="shared" si="438"/>
        <v>46660</v>
      </c>
      <c r="L1230" s="2">
        <f t="shared" si="439"/>
        <v>4</v>
      </c>
      <c r="M1230" s="17">
        <f t="shared" si="440"/>
        <v>4</v>
      </c>
      <c r="N1230" s="12">
        <f t="shared" si="441"/>
        <v>1.0004214309999999</v>
      </c>
      <c r="O1230" s="12">
        <f t="shared" ca="1" si="442"/>
        <v>1.0004214309999999</v>
      </c>
      <c r="P1230" s="17">
        <f t="shared" si="443"/>
        <v>0</v>
      </c>
      <c r="Q1230" s="14">
        <f t="shared" ca="1" si="444"/>
        <v>0.42143099000000001</v>
      </c>
      <c r="R1230" s="20">
        <f t="shared" si="448"/>
        <v>0</v>
      </c>
      <c r="S1230" s="14">
        <f t="shared" si="445"/>
        <v>0</v>
      </c>
      <c r="T1230" s="4" t="str">
        <f t="shared" si="446"/>
        <v>A+J=</v>
      </c>
      <c r="U1230" s="29">
        <f t="shared" si="447"/>
        <v>46692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67">
        <f t="shared" si="451"/>
        <v>46667</v>
      </c>
      <c r="B1231" s="68" t="str">
        <f t="shared" ca="1" si="432"/>
        <v>n.d</v>
      </c>
      <c r="C1231" s="14">
        <f t="shared" si="433"/>
        <v>1000</v>
      </c>
      <c r="D1231" s="58">
        <f t="shared" si="449"/>
        <v>46664</v>
      </c>
      <c r="E1231" s="57">
        <f ca="1">IF(D1231&lt;$B$1,VLOOKUP(D1231,[1]DI!$A$4:$B$15000,2,FALSE),0)</f>
        <v>0</v>
      </c>
      <c r="F1231" s="14">
        <f t="shared" ca="1" si="434"/>
        <v>1</v>
      </c>
      <c r="G1231" s="70">
        <f t="shared" ca="1" si="435"/>
        <v>1.30934010340701</v>
      </c>
      <c r="H1231" s="70">
        <f t="shared" ca="1" si="436"/>
        <v>1.30934010340701</v>
      </c>
      <c r="I1231" s="14">
        <f t="shared" ca="1" si="437"/>
        <v>1</v>
      </c>
      <c r="J1231" s="13">
        <f t="shared" si="450"/>
        <v>2.69E-2</v>
      </c>
      <c r="K1231" s="29">
        <f t="shared" si="438"/>
        <v>46660</v>
      </c>
      <c r="L1231" s="2">
        <f t="shared" si="439"/>
        <v>5</v>
      </c>
      <c r="M1231" s="17">
        <f t="shared" si="440"/>
        <v>5</v>
      </c>
      <c r="N1231" s="12">
        <f t="shared" si="441"/>
        <v>1.000526816</v>
      </c>
      <c r="O1231" s="12">
        <f t="shared" ca="1" si="442"/>
        <v>1.000526816</v>
      </c>
      <c r="P1231" s="17">
        <f t="shared" si="443"/>
        <v>0</v>
      </c>
      <c r="Q1231" s="14">
        <f t="shared" ca="1" si="444"/>
        <v>0.52681599999999995</v>
      </c>
      <c r="R1231" s="20">
        <f t="shared" si="448"/>
        <v>0</v>
      </c>
      <c r="S1231" s="14">
        <f t="shared" si="445"/>
        <v>0</v>
      </c>
      <c r="T1231" s="4" t="str">
        <f t="shared" si="446"/>
        <v>A+J=</v>
      </c>
      <c r="U1231" s="29">
        <f t="shared" si="447"/>
        <v>46692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67">
        <f t="shared" si="451"/>
        <v>46668</v>
      </c>
      <c r="B1232" s="68" t="str">
        <f t="shared" ca="1" si="432"/>
        <v>n.d</v>
      </c>
      <c r="C1232" s="14">
        <f t="shared" si="433"/>
        <v>1000</v>
      </c>
      <c r="D1232" s="58">
        <f t="shared" si="449"/>
        <v>46665</v>
      </c>
      <c r="E1232" s="57">
        <f ca="1">IF(D1232&lt;$B$1,VLOOKUP(D1232,[1]DI!$A$4:$B$15000,2,FALSE),0)</f>
        <v>0</v>
      </c>
      <c r="F1232" s="14">
        <f t="shared" ca="1" si="434"/>
        <v>1</v>
      </c>
      <c r="G1232" s="70">
        <f t="shared" ca="1" si="435"/>
        <v>1.30934010340701</v>
      </c>
      <c r="H1232" s="70">
        <f t="shared" ca="1" si="436"/>
        <v>1.30934010340701</v>
      </c>
      <c r="I1232" s="14">
        <f t="shared" ca="1" si="437"/>
        <v>1</v>
      </c>
      <c r="J1232" s="13">
        <f t="shared" si="450"/>
        <v>2.69E-2</v>
      </c>
      <c r="K1232" s="29">
        <f t="shared" si="438"/>
        <v>46660</v>
      </c>
      <c r="L1232" s="2">
        <f t="shared" si="439"/>
        <v>6</v>
      </c>
      <c r="M1232" s="17">
        <f t="shared" si="440"/>
        <v>6</v>
      </c>
      <c r="N1232" s="12">
        <f t="shared" si="441"/>
        <v>1.000632213</v>
      </c>
      <c r="O1232" s="12">
        <f t="shared" ca="1" si="442"/>
        <v>1.000632213</v>
      </c>
      <c r="P1232" s="17">
        <f t="shared" si="443"/>
        <v>0</v>
      </c>
      <c r="Q1232" s="14">
        <f t="shared" ca="1" si="444"/>
        <v>0.63221300000000002</v>
      </c>
      <c r="R1232" s="20">
        <f t="shared" si="448"/>
        <v>0</v>
      </c>
      <c r="S1232" s="14">
        <f t="shared" si="445"/>
        <v>0</v>
      </c>
      <c r="T1232" s="4" t="str">
        <f t="shared" si="446"/>
        <v>A+J=</v>
      </c>
      <c r="U1232" s="29">
        <f t="shared" si="447"/>
        <v>46692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67">
        <f t="shared" si="451"/>
        <v>46671</v>
      </c>
      <c r="B1233" s="68" t="str">
        <f t="shared" ca="1" si="432"/>
        <v>n.d</v>
      </c>
      <c r="C1233" s="14">
        <f t="shared" si="433"/>
        <v>1000</v>
      </c>
      <c r="D1233" s="58">
        <f t="shared" si="449"/>
        <v>46666</v>
      </c>
      <c r="E1233" s="57">
        <f ca="1">IF(D1233&lt;$B$1,VLOOKUP(D1233,[1]DI!$A$4:$B$15000,2,FALSE),0)</f>
        <v>0</v>
      </c>
      <c r="F1233" s="14">
        <f t="shared" ca="1" si="434"/>
        <v>1</v>
      </c>
      <c r="G1233" s="70">
        <f t="shared" ca="1" si="435"/>
        <v>1.30934010340701</v>
      </c>
      <c r="H1233" s="70">
        <f t="shared" ca="1" si="436"/>
        <v>1.30934010340701</v>
      </c>
      <c r="I1233" s="14">
        <f t="shared" ca="1" si="437"/>
        <v>1</v>
      </c>
      <c r="J1233" s="13">
        <f t="shared" si="450"/>
        <v>2.69E-2</v>
      </c>
      <c r="K1233" s="29">
        <f t="shared" si="438"/>
        <v>46660</v>
      </c>
      <c r="L1233" s="2">
        <f t="shared" si="439"/>
        <v>7</v>
      </c>
      <c r="M1233" s="17">
        <f t="shared" si="440"/>
        <v>7</v>
      </c>
      <c r="N1233" s="12">
        <f t="shared" si="441"/>
        <v>1.0007376210000001</v>
      </c>
      <c r="O1233" s="12">
        <f t="shared" ca="1" si="442"/>
        <v>1.0007376210000001</v>
      </c>
      <c r="P1233" s="17">
        <f t="shared" si="443"/>
        <v>0</v>
      </c>
      <c r="Q1233" s="14">
        <f t="shared" ca="1" si="444"/>
        <v>0.73762099999999997</v>
      </c>
      <c r="R1233" s="20">
        <f t="shared" si="448"/>
        <v>0</v>
      </c>
      <c r="S1233" s="14">
        <f t="shared" si="445"/>
        <v>0</v>
      </c>
      <c r="T1233" s="4" t="str">
        <f t="shared" si="446"/>
        <v>A+J=</v>
      </c>
      <c r="U1233" s="29">
        <f t="shared" si="447"/>
        <v>46692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67">
        <f t="shared" si="451"/>
        <v>46673</v>
      </c>
      <c r="B1234" s="68" t="str">
        <f t="shared" ca="1" si="432"/>
        <v>n.d</v>
      </c>
      <c r="C1234" s="14">
        <f t="shared" si="433"/>
        <v>1000</v>
      </c>
      <c r="D1234" s="58">
        <f t="shared" si="449"/>
        <v>46667</v>
      </c>
      <c r="E1234" s="57">
        <f ca="1">IF(D1234&lt;$B$1,VLOOKUP(D1234,[1]DI!$A$4:$B$15000,2,FALSE),0)</f>
        <v>0</v>
      </c>
      <c r="F1234" s="14">
        <f t="shared" ca="1" si="434"/>
        <v>1</v>
      </c>
      <c r="G1234" s="70">
        <f t="shared" ca="1" si="435"/>
        <v>1.30934010340701</v>
      </c>
      <c r="H1234" s="70">
        <f t="shared" ca="1" si="436"/>
        <v>1.30934010340701</v>
      </c>
      <c r="I1234" s="14">
        <f t="shared" ca="1" si="437"/>
        <v>1</v>
      </c>
      <c r="J1234" s="13">
        <f t="shared" si="450"/>
        <v>2.69E-2</v>
      </c>
      <c r="K1234" s="29">
        <f t="shared" si="438"/>
        <v>46660</v>
      </c>
      <c r="L1234" s="2">
        <f t="shared" si="439"/>
        <v>8</v>
      </c>
      <c r="M1234" s="17">
        <f t="shared" si="440"/>
        <v>8</v>
      </c>
      <c r="N1234" s="12">
        <f t="shared" si="441"/>
        <v>1.000843039</v>
      </c>
      <c r="O1234" s="12">
        <f t="shared" ca="1" si="442"/>
        <v>1.000843039</v>
      </c>
      <c r="P1234" s="17">
        <f t="shared" si="443"/>
        <v>0</v>
      </c>
      <c r="Q1234" s="14">
        <f t="shared" ca="1" si="444"/>
        <v>0.84303899999999998</v>
      </c>
      <c r="R1234" s="20">
        <f t="shared" si="448"/>
        <v>0</v>
      </c>
      <c r="S1234" s="14">
        <f t="shared" si="445"/>
        <v>0</v>
      </c>
      <c r="T1234" s="4" t="str">
        <f t="shared" si="446"/>
        <v>A+J=</v>
      </c>
      <c r="U1234" s="29">
        <f t="shared" si="447"/>
        <v>46692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67">
        <f t="shared" si="451"/>
        <v>46674</v>
      </c>
      <c r="B1235" s="68" t="str">
        <f t="shared" ca="1" si="432"/>
        <v>n.d</v>
      </c>
      <c r="C1235" s="14">
        <f t="shared" si="433"/>
        <v>1000</v>
      </c>
      <c r="D1235" s="58">
        <f t="shared" si="449"/>
        <v>46668</v>
      </c>
      <c r="E1235" s="57">
        <f ca="1">IF(D1235&lt;$B$1,VLOOKUP(D1235,[1]DI!$A$4:$B$15000,2,FALSE),0)</f>
        <v>0</v>
      </c>
      <c r="F1235" s="14">
        <f t="shared" ca="1" si="434"/>
        <v>1</v>
      </c>
      <c r="G1235" s="70">
        <f t="shared" ca="1" si="435"/>
        <v>1.30934010340701</v>
      </c>
      <c r="H1235" s="70">
        <f t="shared" ca="1" si="436"/>
        <v>1.30934010340701</v>
      </c>
      <c r="I1235" s="14">
        <f t="shared" ca="1" si="437"/>
        <v>1</v>
      </c>
      <c r="J1235" s="13">
        <f t="shared" si="450"/>
        <v>2.69E-2</v>
      </c>
      <c r="K1235" s="29">
        <f t="shared" si="438"/>
        <v>46660</v>
      </c>
      <c r="L1235" s="2">
        <f t="shared" si="439"/>
        <v>9</v>
      </c>
      <c r="M1235" s="17">
        <f t="shared" si="440"/>
        <v>9</v>
      </c>
      <c r="N1235" s="12">
        <f t="shared" si="441"/>
        <v>1.0009484689999999</v>
      </c>
      <c r="O1235" s="12">
        <f t="shared" ca="1" si="442"/>
        <v>1.0009484689999999</v>
      </c>
      <c r="P1235" s="17">
        <f t="shared" si="443"/>
        <v>0</v>
      </c>
      <c r="Q1235" s="14">
        <f t="shared" ca="1" si="444"/>
        <v>0.94846898999999996</v>
      </c>
      <c r="R1235" s="20">
        <f t="shared" si="448"/>
        <v>0</v>
      </c>
      <c r="S1235" s="14">
        <f t="shared" si="445"/>
        <v>0</v>
      </c>
      <c r="T1235" s="4" t="str">
        <f t="shared" si="446"/>
        <v>A+J=</v>
      </c>
      <c r="U1235" s="29">
        <f t="shared" si="447"/>
        <v>46692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67">
        <f t="shared" si="451"/>
        <v>46675</v>
      </c>
      <c r="B1236" s="68" t="str">
        <f t="shared" ca="1" si="432"/>
        <v>n.d</v>
      </c>
      <c r="C1236" s="14">
        <f t="shared" si="433"/>
        <v>1000</v>
      </c>
      <c r="D1236" s="58">
        <f t="shared" si="449"/>
        <v>46671</v>
      </c>
      <c r="E1236" s="57">
        <f ca="1">IF(D1236&lt;$B$1,VLOOKUP(D1236,[1]DI!$A$4:$B$15000,2,FALSE),0)</f>
        <v>0</v>
      </c>
      <c r="F1236" s="14">
        <f t="shared" ca="1" si="434"/>
        <v>1</v>
      </c>
      <c r="G1236" s="70">
        <f t="shared" ca="1" si="435"/>
        <v>1.30934010340701</v>
      </c>
      <c r="H1236" s="70">
        <f t="shared" ca="1" si="436"/>
        <v>1.30934010340701</v>
      </c>
      <c r="I1236" s="14">
        <f t="shared" ca="1" si="437"/>
        <v>1</v>
      </c>
      <c r="J1236" s="13">
        <f t="shared" si="450"/>
        <v>2.69E-2</v>
      </c>
      <c r="K1236" s="29">
        <f t="shared" si="438"/>
        <v>46660</v>
      </c>
      <c r="L1236" s="2">
        <f t="shared" si="439"/>
        <v>10</v>
      </c>
      <c r="M1236" s="17">
        <f t="shared" si="440"/>
        <v>10</v>
      </c>
      <c r="N1236" s="12">
        <f t="shared" si="441"/>
        <v>1.00105391</v>
      </c>
      <c r="O1236" s="12">
        <f t="shared" ca="1" si="442"/>
        <v>1.00105391</v>
      </c>
      <c r="P1236" s="17">
        <f t="shared" si="443"/>
        <v>0</v>
      </c>
      <c r="Q1236" s="14">
        <f t="shared" ca="1" si="444"/>
        <v>1.05390999</v>
      </c>
      <c r="R1236" s="20">
        <f t="shared" si="448"/>
        <v>0</v>
      </c>
      <c r="S1236" s="14">
        <f t="shared" si="445"/>
        <v>0</v>
      </c>
      <c r="T1236" s="4" t="str">
        <f t="shared" si="446"/>
        <v>A+J=</v>
      </c>
      <c r="U1236" s="29">
        <f t="shared" si="447"/>
        <v>46692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67">
        <f t="shared" si="451"/>
        <v>46678</v>
      </c>
      <c r="B1237" s="68" t="str">
        <f t="shared" ca="1" si="432"/>
        <v>n.d</v>
      </c>
      <c r="C1237" s="14">
        <f t="shared" si="433"/>
        <v>1000</v>
      </c>
      <c r="D1237" s="58">
        <f t="shared" si="449"/>
        <v>46673</v>
      </c>
      <c r="E1237" s="57">
        <f ca="1">IF(D1237&lt;$B$1,VLOOKUP(D1237,[1]DI!$A$4:$B$15000,2,FALSE),0)</f>
        <v>0</v>
      </c>
      <c r="F1237" s="14">
        <f t="shared" ca="1" si="434"/>
        <v>1</v>
      </c>
      <c r="G1237" s="70">
        <f t="shared" ca="1" si="435"/>
        <v>1.30934010340701</v>
      </c>
      <c r="H1237" s="70">
        <f t="shared" ca="1" si="436"/>
        <v>1.30934010340701</v>
      </c>
      <c r="I1237" s="14">
        <f t="shared" ca="1" si="437"/>
        <v>1</v>
      </c>
      <c r="J1237" s="13">
        <f t="shared" si="450"/>
        <v>2.69E-2</v>
      </c>
      <c r="K1237" s="29">
        <f t="shared" si="438"/>
        <v>46660</v>
      </c>
      <c r="L1237" s="2">
        <f t="shared" si="439"/>
        <v>11</v>
      </c>
      <c r="M1237" s="17">
        <f t="shared" si="440"/>
        <v>11</v>
      </c>
      <c r="N1237" s="12">
        <f t="shared" si="441"/>
        <v>1.0011593620000001</v>
      </c>
      <c r="O1237" s="12">
        <f t="shared" ca="1" si="442"/>
        <v>1.0011593620000001</v>
      </c>
      <c r="P1237" s="17">
        <f t="shared" si="443"/>
        <v>0</v>
      </c>
      <c r="Q1237" s="14">
        <f t="shared" ca="1" si="444"/>
        <v>1.159362</v>
      </c>
      <c r="R1237" s="20">
        <f t="shared" si="448"/>
        <v>0</v>
      </c>
      <c r="S1237" s="14">
        <f t="shared" si="445"/>
        <v>0</v>
      </c>
      <c r="T1237" s="4" t="str">
        <f t="shared" si="446"/>
        <v>A+J=</v>
      </c>
      <c r="U1237" s="29">
        <f t="shared" si="447"/>
        <v>46692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67">
        <f t="shared" si="451"/>
        <v>46679</v>
      </c>
      <c r="B1238" s="68" t="str">
        <f t="shared" ca="1" si="432"/>
        <v>n.d</v>
      </c>
      <c r="C1238" s="14">
        <f t="shared" si="433"/>
        <v>1000</v>
      </c>
      <c r="D1238" s="58">
        <f t="shared" si="449"/>
        <v>46674</v>
      </c>
      <c r="E1238" s="57">
        <f ca="1">IF(D1238&lt;$B$1,VLOOKUP(D1238,[1]DI!$A$4:$B$15000,2,FALSE),0)</f>
        <v>0</v>
      </c>
      <c r="F1238" s="14">
        <f t="shared" ca="1" si="434"/>
        <v>1</v>
      </c>
      <c r="G1238" s="70">
        <f t="shared" ca="1" si="435"/>
        <v>1.30934010340701</v>
      </c>
      <c r="H1238" s="70">
        <f t="shared" ca="1" si="436"/>
        <v>1.30934010340701</v>
      </c>
      <c r="I1238" s="14">
        <f t="shared" ca="1" si="437"/>
        <v>1</v>
      </c>
      <c r="J1238" s="13">
        <f t="shared" si="450"/>
        <v>2.69E-2</v>
      </c>
      <c r="K1238" s="29">
        <f t="shared" si="438"/>
        <v>46660</v>
      </c>
      <c r="L1238" s="2">
        <f t="shared" si="439"/>
        <v>12</v>
      </c>
      <c r="M1238" s="17">
        <f t="shared" si="440"/>
        <v>12</v>
      </c>
      <c r="N1238" s="12">
        <f t="shared" si="441"/>
        <v>1.0012648260000001</v>
      </c>
      <c r="O1238" s="12">
        <f t="shared" ca="1" si="442"/>
        <v>1.0012648260000001</v>
      </c>
      <c r="P1238" s="17">
        <f t="shared" si="443"/>
        <v>0</v>
      </c>
      <c r="Q1238" s="14">
        <f t="shared" ca="1" si="444"/>
        <v>1.264826</v>
      </c>
      <c r="R1238" s="20">
        <f t="shared" si="448"/>
        <v>0</v>
      </c>
      <c r="S1238" s="14">
        <f t="shared" si="445"/>
        <v>0</v>
      </c>
      <c r="T1238" s="4" t="str">
        <f t="shared" si="446"/>
        <v>A+J=</v>
      </c>
      <c r="U1238" s="29">
        <f t="shared" si="447"/>
        <v>46692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67">
        <f t="shared" si="451"/>
        <v>46680</v>
      </c>
      <c r="B1239" s="68" t="str">
        <f t="shared" ca="1" si="432"/>
        <v>n.d</v>
      </c>
      <c r="C1239" s="14">
        <f t="shared" si="433"/>
        <v>1000</v>
      </c>
      <c r="D1239" s="58">
        <f t="shared" si="449"/>
        <v>46675</v>
      </c>
      <c r="E1239" s="57">
        <f ca="1">IF(D1239&lt;$B$1,VLOOKUP(D1239,[1]DI!$A$4:$B$15000,2,FALSE),0)</f>
        <v>0</v>
      </c>
      <c r="F1239" s="14">
        <f t="shared" ca="1" si="434"/>
        <v>1</v>
      </c>
      <c r="G1239" s="70">
        <f t="shared" ca="1" si="435"/>
        <v>1.30934010340701</v>
      </c>
      <c r="H1239" s="70">
        <f t="shared" ca="1" si="436"/>
        <v>1.30934010340701</v>
      </c>
      <c r="I1239" s="14">
        <f t="shared" ca="1" si="437"/>
        <v>1</v>
      </c>
      <c r="J1239" s="13">
        <f t="shared" si="450"/>
        <v>2.69E-2</v>
      </c>
      <c r="K1239" s="29">
        <f t="shared" si="438"/>
        <v>46660</v>
      </c>
      <c r="L1239" s="2">
        <f t="shared" si="439"/>
        <v>13</v>
      </c>
      <c r="M1239" s="17">
        <f t="shared" si="440"/>
        <v>13</v>
      </c>
      <c r="N1239" s="12">
        <f t="shared" si="441"/>
        <v>1.0013703</v>
      </c>
      <c r="O1239" s="12">
        <f t="shared" ca="1" si="442"/>
        <v>1.0013703</v>
      </c>
      <c r="P1239" s="17">
        <f t="shared" si="443"/>
        <v>0</v>
      </c>
      <c r="Q1239" s="14">
        <f t="shared" ca="1" si="444"/>
        <v>1.3703000000000001</v>
      </c>
      <c r="R1239" s="20">
        <f t="shared" si="448"/>
        <v>0</v>
      </c>
      <c r="S1239" s="14">
        <f t="shared" si="445"/>
        <v>0</v>
      </c>
      <c r="T1239" s="4" t="str">
        <f t="shared" si="446"/>
        <v>A+J=</v>
      </c>
      <c r="U1239" s="29">
        <f t="shared" si="447"/>
        <v>46692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67">
        <f t="shared" si="451"/>
        <v>46681</v>
      </c>
      <c r="B1240" s="68" t="str">
        <f t="shared" ca="1" si="432"/>
        <v>n.d</v>
      </c>
      <c r="C1240" s="14">
        <f t="shared" si="433"/>
        <v>1000</v>
      </c>
      <c r="D1240" s="58">
        <f t="shared" si="449"/>
        <v>46678</v>
      </c>
      <c r="E1240" s="57">
        <f ca="1">IF(D1240&lt;$B$1,VLOOKUP(D1240,[1]DI!$A$4:$B$15000,2,FALSE),0)</f>
        <v>0</v>
      </c>
      <c r="F1240" s="14">
        <f t="shared" ca="1" si="434"/>
        <v>1</v>
      </c>
      <c r="G1240" s="70">
        <f t="shared" ca="1" si="435"/>
        <v>1.30934010340701</v>
      </c>
      <c r="H1240" s="70">
        <f t="shared" ca="1" si="436"/>
        <v>1.30934010340701</v>
      </c>
      <c r="I1240" s="14">
        <f t="shared" ca="1" si="437"/>
        <v>1</v>
      </c>
      <c r="J1240" s="13">
        <f t="shared" si="450"/>
        <v>2.69E-2</v>
      </c>
      <c r="K1240" s="29">
        <f t="shared" si="438"/>
        <v>46660</v>
      </c>
      <c r="L1240" s="2">
        <f t="shared" si="439"/>
        <v>14</v>
      </c>
      <c r="M1240" s="17">
        <f t="shared" si="440"/>
        <v>14</v>
      </c>
      <c r="N1240" s="12">
        <f t="shared" si="441"/>
        <v>1.001475785</v>
      </c>
      <c r="O1240" s="12">
        <f t="shared" ca="1" si="442"/>
        <v>1.001475785</v>
      </c>
      <c r="P1240" s="17">
        <f t="shared" si="443"/>
        <v>0</v>
      </c>
      <c r="Q1240" s="14">
        <f t="shared" ca="1" si="444"/>
        <v>1.4757849999999999</v>
      </c>
      <c r="R1240" s="20">
        <f t="shared" si="448"/>
        <v>0</v>
      </c>
      <c r="S1240" s="14">
        <f t="shared" si="445"/>
        <v>0</v>
      </c>
      <c r="T1240" s="4" t="str">
        <f t="shared" si="446"/>
        <v>A+J=</v>
      </c>
      <c r="U1240" s="29">
        <f t="shared" si="447"/>
        <v>46692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67">
        <f t="shared" si="451"/>
        <v>46682</v>
      </c>
      <c r="B1241" s="68" t="str">
        <f t="shared" ca="1" si="432"/>
        <v>n.d</v>
      </c>
      <c r="C1241" s="14">
        <f t="shared" si="433"/>
        <v>1000</v>
      </c>
      <c r="D1241" s="58">
        <f t="shared" si="449"/>
        <v>46679</v>
      </c>
      <c r="E1241" s="57">
        <f ca="1">IF(D1241&lt;$B$1,VLOOKUP(D1241,[1]DI!$A$4:$B$15000,2,FALSE),0)</f>
        <v>0</v>
      </c>
      <c r="F1241" s="14">
        <f t="shared" ca="1" si="434"/>
        <v>1</v>
      </c>
      <c r="G1241" s="70">
        <f t="shared" ca="1" si="435"/>
        <v>1.30934010340701</v>
      </c>
      <c r="H1241" s="70">
        <f t="shared" ca="1" si="436"/>
        <v>1.30934010340701</v>
      </c>
      <c r="I1241" s="14">
        <f t="shared" ca="1" si="437"/>
        <v>1</v>
      </c>
      <c r="J1241" s="13">
        <f t="shared" si="450"/>
        <v>2.69E-2</v>
      </c>
      <c r="K1241" s="29">
        <f t="shared" si="438"/>
        <v>46660</v>
      </c>
      <c r="L1241" s="2">
        <f t="shared" si="439"/>
        <v>15</v>
      </c>
      <c r="M1241" s="17">
        <f t="shared" si="440"/>
        <v>15</v>
      </c>
      <c r="N1241" s="12">
        <f t="shared" si="441"/>
        <v>1.0015812820000001</v>
      </c>
      <c r="O1241" s="12">
        <f t="shared" ca="1" si="442"/>
        <v>1.0015812820000001</v>
      </c>
      <c r="P1241" s="17">
        <f t="shared" si="443"/>
        <v>0</v>
      </c>
      <c r="Q1241" s="14">
        <f t="shared" ca="1" si="444"/>
        <v>1.5812820000000001</v>
      </c>
      <c r="R1241" s="20">
        <f t="shared" si="448"/>
        <v>0</v>
      </c>
      <c r="S1241" s="14">
        <f t="shared" si="445"/>
        <v>0</v>
      </c>
      <c r="T1241" s="4" t="str">
        <f t="shared" si="446"/>
        <v>A+J=</v>
      </c>
      <c r="U1241" s="29">
        <f t="shared" si="447"/>
        <v>46692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67">
        <f t="shared" si="451"/>
        <v>46685</v>
      </c>
      <c r="B1242" s="68" t="str">
        <f t="shared" ca="1" si="432"/>
        <v>n.d</v>
      </c>
      <c r="C1242" s="14">
        <f t="shared" si="433"/>
        <v>1000</v>
      </c>
      <c r="D1242" s="58">
        <f t="shared" si="449"/>
        <v>46680</v>
      </c>
      <c r="E1242" s="57">
        <f ca="1">IF(D1242&lt;$B$1,VLOOKUP(D1242,[1]DI!$A$4:$B$15000,2,FALSE),0)</f>
        <v>0</v>
      </c>
      <c r="F1242" s="14">
        <f t="shared" ca="1" si="434"/>
        <v>1</v>
      </c>
      <c r="G1242" s="70">
        <f t="shared" ca="1" si="435"/>
        <v>1.30934010340701</v>
      </c>
      <c r="H1242" s="70">
        <f t="shared" ca="1" si="436"/>
        <v>1.30934010340701</v>
      </c>
      <c r="I1242" s="14">
        <f t="shared" ca="1" si="437"/>
        <v>1</v>
      </c>
      <c r="J1242" s="13">
        <f t="shared" si="450"/>
        <v>2.69E-2</v>
      </c>
      <c r="K1242" s="29">
        <f t="shared" si="438"/>
        <v>46660</v>
      </c>
      <c r="L1242" s="2">
        <f t="shared" si="439"/>
        <v>16</v>
      </c>
      <c r="M1242" s="17">
        <f t="shared" si="440"/>
        <v>16</v>
      </c>
      <c r="N1242" s="12">
        <f t="shared" si="441"/>
        <v>1.0016867899999999</v>
      </c>
      <c r="O1242" s="12">
        <f t="shared" ca="1" si="442"/>
        <v>1.0016867899999999</v>
      </c>
      <c r="P1242" s="17">
        <f t="shared" si="443"/>
        <v>0</v>
      </c>
      <c r="Q1242" s="14">
        <f t="shared" ca="1" si="444"/>
        <v>1.6867899900000001</v>
      </c>
      <c r="R1242" s="20">
        <f t="shared" si="448"/>
        <v>0</v>
      </c>
      <c r="S1242" s="14">
        <f t="shared" si="445"/>
        <v>0</v>
      </c>
      <c r="T1242" s="4" t="str">
        <f t="shared" si="446"/>
        <v>A+J=</v>
      </c>
      <c r="U1242" s="29">
        <f t="shared" si="447"/>
        <v>46692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67">
        <f t="shared" si="451"/>
        <v>46686</v>
      </c>
      <c r="B1243" s="68" t="str">
        <f t="shared" ca="1" si="432"/>
        <v>n.d</v>
      </c>
      <c r="C1243" s="14">
        <f t="shared" si="433"/>
        <v>1000</v>
      </c>
      <c r="D1243" s="58">
        <f t="shared" si="449"/>
        <v>46681</v>
      </c>
      <c r="E1243" s="57">
        <f ca="1">IF(D1243&lt;$B$1,VLOOKUP(D1243,[1]DI!$A$4:$B$15000,2,FALSE),0)</f>
        <v>0</v>
      </c>
      <c r="F1243" s="14">
        <f t="shared" ca="1" si="434"/>
        <v>1</v>
      </c>
      <c r="G1243" s="70">
        <f t="shared" ca="1" si="435"/>
        <v>1.30934010340701</v>
      </c>
      <c r="H1243" s="70">
        <f t="shared" ca="1" si="436"/>
        <v>1.30934010340701</v>
      </c>
      <c r="I1243" s="14">
        <f t="shared" ca="1" si="437"/>
        <v>1</v>
      </c>
      <c r="J1243" s="13">
        <f t="shared" si="450"/>
        <v>2.69E-2</v>
      </c>
      <c r="K1243" s="29">
        <f t="shared" si="438"/>
        <v>46660</v>
      </c>
      <c r="L1243" s="2">
        <f t="shared" si="439"/>
        <v>17</v>
      </c>
      <c r="M1243" s="17">
        <f t="shared" si="440"/>
        <v>17</v>
      </c>
      <c r="N1243" s="12">
        <f t="shared" si="441"/>
        <v>1.001792308</v>
      </c>
      <c r="O1243" s="12">
        <f t="shared" ca="1" si="442"/>
        <v>1.001792308</v>
      </c>
      <c r="P1243" s="17">
        <f t="shared" si="443"/>
        <v>0</v>
      </c>
      <c r="Q1243" s="14">
        <f t="shared" ca="1" si="444"/>
        <v>1.7923079900000001</v>
      </c>
      <c r="R1243" s="20">
        <f t="shared" si="448"/>
        <v>0</v>
      </c>
      <c r="S1243" s="14">
        <f t="shared" si="445"/>
        <v>0</v>
      </c>
      <c r="T1243" s="4" t="str">
        <f t="shared" si="446"/>
        <v>A+J=</v>
      </c>
      <c r="U1243" s="29">
        <f t="shared" si="447"/>
        <v>46692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67">
        <f t="shared" si="451"/>
        <v>46687</v>
      </c>
      <c r="B1244" s="68" t="str">
        <f t="shared" ca="1" si="432"/>
        <v>n.d</v>
      </c>
      <c r="C1244" s="14">
        <f t="shared" si="433"/>
        <v>1000</v>
      </c>
      <c r="D1244" s="58">
        <f t="shared" si="449"/>
        <v>46682</v>
      </c>
      <c r="E1244" s="57">
        <f ca="1">IF(D1244&lt;$B$1,VLOOKUP(D1244,[1]DI!$A$4:$B$15000,2,FALSE),0)</f>
        <v>0</v>
      </c>
      <c r="F1244" s="14">
        <f t="shared" ca="1" si="434"/>
        <v>1</v>
      </c>
      <c r="G1244" s="70">
        <f t="shared" ca="1" si="435"/>
        <v>1.30934010340701</v>
      </c>
      <c r="H1244" s="70">
        <f t="shared" ca="1" si="436"/>
        <v>1.30934010340701</v>
      </c>
      <c r="I1244" s="14">
        <f t="shared" ca="1" si="437"/>
        <v>1</v>
      </c>
      <c r="J1244" s="13">
        <f t="shared" si="450"/>
        <v>2.69E-2</v>
      </c>
      <c r="K1244" s="29">
        <f t="shared" si="438"/>
        <v>46660</v>
      </c>
      <c r="L1244" s="2">
        <f t="shared" si="439"/>
        <v>18</v>
      </c>
      <c r="M1244" s="17">
        <f t="shared" si="440"/>
        <v>18</v>
      </c>
      <c r="N1244" s="12">
        <f t="shared" si="441"/>
        <v>1.0018978380000001</v>
      </c>
      <c r="O1244" s="12">
        <f t="shared" ca="1" si="442"/>
        <v>1.0018978380000001</v>
      </c>
      <c r="P1244" s="17">
        <f t="shared" si="443"/>
        <v>0</v>
      </c>
      <c r="Q1244" s="14">
        <f t="shared" ca="1" si="444"/>
        <v>1.8978379999999999</v>
      </c>
      <c r="R1244" s="20">
        <f t="shared" si="448"/>
        <v>0</v>
      </c>
      <c r="S1244" s="14">
        <f t="shared" si="445"/>
        <v>0</v>
      </c>
      <c r="T1244" s="4" t="str">
        <f t="shared" si="446"/>
        <v>A+J=</v>
      </c>
      <c r="U1244" s="29">
        <f t="shared" si="447"/>
        <v>46692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67">
        <f t="shared" si="451"/>
        <v>46688</v>
      </c>
      <c r="B1245" s="68" t="str">
        <f t="shared" ca="1" si="432"/>
        <v>n.d</v>
      </c>
      <c r="C1245" s="14">
        <f t="shared" si="433"/>
        <v>1000</v>
      </c>
      <c r="D1245" s="58">
        <f t="shared" si="449"/>
        <v>46685</v>
      </c>
      <c r="E1245" s="57">
        <f ca="1">IF(D1245&lt;$B$1,VLOOKUP(D1245,[1]DI!$A$4:$B$15000,2,FALSE),0)</f>
        <v>0</v>
      </c>
      <c r="F1245" s="14">
        <f t="shared" ca="1" si="434"/>
        <v>1</v>
      </c>
      <c r="G1245" s="70">
        <f t="shared" ca="1" si="435"/>
        <v>1.30934010340701</v>
      </c>
      <c r="H1245" s="70">
        <f t="shared" ca="1" si="436"/>
        <v>1.30934010340701</v>
      </c>
      <c r="I1245" s="14">
        <f t="shared" ca="1" si="437"/>
        <v>1</v>
      </c>
      <c r="J1245" s="13">
        <f t="shared" si="450"/>
        <v>2.69E-2</v>
      </c>
      <c r="K1245" s="29">
        <f t="shared" si="438"/>
        <v>46660</v>
      </c>
      <c r="L1245" s="2">
        <f t="shared" si="439"/>
        <v>19</v>
      </c>
      <c r="M1245" s="17">
        <f t="shared" si="440"/>
        <v>19</v>
      </c>
      <c r="N1245" s="12">
        <f t="shared" si="441"/>
        <v>1.002003379</v>
      </c>
      <c r="O1245" s="12">
        <f t="shared" ca="1" si="442"/>
        <v>1.002003379</v>
      </c>
      <c r="P1245" s="17">
        <f t="shared" si="443"/>
        <v>0</v>
      </c>
      <c r="Q1245" s="14">
        <f t="shared" ca="1" si="444"/>
        <v>2.0033789999999998</v>
      </c>
      <c r="R1245" s="20">
        <f t="shared" si="448"/>
        <v>0</v>
      </c>
      <c r="S1245" s="14">
        <f t="shared" si="445"/>
        <v>0</v>
      </c>
      <c r="T1245" s="4" t="str">
        <f t="shared" si="446"/>
        <v>A+J=</v>
      </c>
      <c r="U1245" s="29">
        <f t="shared" si="447"/>
        <v>46692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67">
        <f t="shared" si="451"/>
        <v>46689</v>
      </c>
      <c r="B1246" s="68" t="str">
        <f t="shared" ca="1" si="432"/>
        <v>n.d</v>
      </c>
      <c r="C1246" s="14">
        <f t="shared" si="433"/>
        <v>1000</v>
      </c>
      <c r="D1246" s="58">
        <f t="shared" si="449"/>
        <v>46686</v>
      </c>
      <c r="E1246" s="57">
        <f ca="1">IF(D1246&lt;$B$1,VLOOKUP(D1246,[1]DI!$A$4:$B$15000,2,FALSE),0)</f>
        <v>0</v>
      </c>
      <c r="F1246" s="14">
        <f t="shared" ca="1" si="434"/>
        <v>1</v>
      </c>
      <c r="G1246" s="70">
        <f t="shared" ca="1" si="435"/>
        <v>1.30934010340701</v>
      </c>
      <c r="H1246" s="70">
        <f t="shared" ca="1" si="436"/>
        <v>1.30934010340701</v>
      </c>
      <c r="I1246" s="14">
        <f t="shared" ca="1" si="437"/>
        <v>1</v>
      </c>
      <c r="J1246" s="13">
        <f t="shared" si="450"/>
        <v>2.69E-2</v>
      </c>
      <c r="K1246" s="29">
        <f t="shared" si="438"/>
        <v>46660</v>
      </c>
      <c r="L1246" s="2">
        <f t="shared" si="439"/>
        <v>20</v>
      </c>
      <c r="M1246" s="17">
        <f t="shared" si="440"/>
        <v>20</v>
      </c>
      <c r="N1246" s="12">
        <f t="shared" si="441"/>
        <v>1.002108931</v>
      </c>
      <c r="O1246" s="12">
        <f t="shared" ca="1" si="442"/>
        <v>1.002108931</v>
      </c>
      <c r="P1246" s="17">
        <f t="shared" si="443"/>
        <v>0</v>
      </c>
      <c r="Q1246" s="14">
        <f t="shared" ca="1" si="444"/>
        <v>2.1089309900000002</v>
      </c>
      <c r="R1246" s="20">
        <f t="shared" si="448"/>
        <v>0</v>
      </c>
      <c r="S1246" s="14">
        <f t="shared" si="445"/>
        <v>0</v>
      </c>
      <c r="T1246" s="4" t="str">
        <f t="shared" si="446"/>
        <v>A+J=</v>
      </c>
      <c r="U1246" s="29">
        <f t="shared" si="447"/>
        <v>46692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67">
        <f t="shared" si="451"/>
        <v>46692</v>
      </c>
      <c r="B1247" s="68" t="str">
        <f t="shared" ca="1" si="432"/>
        <v>n.d</v>
      </c>
      <c r="C1247" s="14">
        <f t="shared" si="433"/>
        <v>1000</v>
      </c>
      <c r="D1247" s="58">
        <f t="shared" si="449"/>
        <v>46687</v>
      </c>
      <c r="E1247" s="57">
        <f ca="1">IF(D1247&lt;$B$1,VLOOKUP(D1247,[1]DI!$A$4:$B$15000,2,FALSE),0)</f>
        <v>0</v>
      </c>
      <c r="F1247" s="14">
        <f t="shared" ca="1" si="434"/>
        <v>1</v>
      </c>
      <c r="G1247" s="70">
        <f t="shared" ca="1" si="435"/>
        <v>1.30934010340701</v>
      </c>
      <c r="H1247" s="70">
        <f t="shared" ca="1" si="436"/>
        <v>1.30934010340701</v>
      </c>
      <c r="I1247" s="14">
        <f t="shared" ca="1" si="437"/>
        <v>1</v>
      </c>
      <c r="J1247" s="13">
        <f t="shared" si="450"/>
        <v>2.69E-2</v>
      </c>
      <c r="K1247" s="29">
        <f t="shared" si="438"/>
        <v>46660</v>
      </c>
      <c r="L1247" s="2">
        <f t="shared" si="439"/>
        <v>21</v>
      </c>
      <c r="M1247" s="17">
        <f t="shared" si="440"/>
        <v>21</v>
      </c>
      <c r="N1247" s="12">
        <f t="shared" si="441"/>
        <v>1.002214495</v>
      </c>
      <c r="O1247" s="12">
        <f t="shared" ca="1" si="442"/>
        <v>1.002214495</v>
      </c>
      <c r="P1247" s="17">
        <f t="shared" si="443"/>
        <v>35</v>
      </c>
      <c r="Q1247" s="14">
        <f t="shared" ca="1" si="444"/>
        <v>2.2144949999999999</v>
      </c>
      <c r="R1247" s="20">
        <f t="shared" si="448"/>
        <v>0</v>
      </c>
      <c r="S1247" s="14">
        <f t="shared" si="445"/>
        <v>0</v>
      </c>
      <c r="T1247" s="4" t="str">
        <f t="shared" si="446"/>
        <v>A+J=</v>
      </c>
      <c r="U1247" s="29">
        <f t="shared" si="447"/>
        <v>46692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67">
        <f t="shared" si="451"/>
        <v>46694</v>
      </c>
      <c r="B1248" s="68" t="str">
        <f t="shared" ca="1" si="432"/>
        <v>n.d</v>
      </c>
      <c r="C1248" s="14">
        <f t="shared" si="433"/>
        <v>1000</v>
      </c>
      <c r="D1248" s="58">
        <f t="shared" si="449"/>
        <v>46688</v>
      </c>
      <c r="E1248" s="57">
        <f ca="1">IF(D1248&lt;$B$1,VLOOKUP(D1248,[1]DI!$A$4:$B$15000,2,FALSE),0)</f>
        <v>0</v>
      </c>
      <c r="F1248" s="14">
        <f t="shared" ca="1" si="434"/>
        <v>1</v>
      </c>
      <c r="G1248" s="70">
        <f t="shared" ca="1" si="435"/>
        <v>1.30934010340701</v>
      </c>
      <c r="H1248" s="70">
        <f t="shared" ca="1" si="436"/>
        <v>1.30934010340701</v>
      </c>
      <c r="I1248" s="14">
        <f t="shared" ca="1" si="437"/>
        <v>1</v>
      </c>
      <c r="J1248" s="13">
        <f t="shared" si="450"/>
        <v>2.69E-2</v>
      </c>
      <c r="K1248" s="29">
        <f t="shared" si="438"/>
        <v>46692</v>
      </c>
      <c r="L1248" s="2">
        <f t="shared" si="439"/>
        <v>1</v>
      </c>
      <c r="M1248" s="17">
        <f t="shared" si="440"/>
        <v>1</v>
      </c>
      <c r="N1248" s="12">
        <f t="shared" si="441"/>
        <v>1.000105341</v>
      </c>
      <c r="O1248" s="12">
        <f t="shared" ca="1" si="442"/>
        <v>1.000105341</v>
      </c>
      <c r="P1248" s="17">
        <f t="shared" si="443"/>
        <v>0</v>
      </c>
      <c r="Q1248" s="14">
        <f t="shared" ca="1" si="444"/>
        <v>0.105341</v>
      </c>
      <c r="R1248" s="20">
        <f t="shared" si="448"/>
        <v>0</v>
      </c>
      <c r="S1248" s="14">
        <f t="shared" si="445"/>
        <v>0</v>
      </c>
      <c r="T1248" s="4" t="str">
        <f t="shared" si="446"/>
        <v>A+J=</v>
      </c>
      <c r="U1248" s="29">
        <f t="shared" si="447"/>
        <v>46721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67">
        <f t="shared" si="451"/>
        <v>46695</v>
      </c>
      <c r="B1249" s="68" t="str">
        <f t="shared" ca="1" si="432"/>
        <v>n.d</v>
      </c>
      <c r="C1249" s="14">
        <f t="shared" si="433"/>
        <v>1000</v>
      </c>
      <c r="D1249" s="58">
        <f t="shared" si="449"/>
        <v>46689</v>
      </c>
      <c r="E1249" s="57">
        <f ca="1">IF(D1249&lt;$B$1,VLOOKUP(D1249,[1]DI!$A$4:$B$15000,2,FALSE),0)</f>
        <v>0</v>
      </c>
      <c r="F1249" s="14">
        <f t="shared" ca="1" si="434"/>
        <v>1</v>
      </c>
      <c r="G1249" s="70">
        <f t="shared" ca="1" si="435"/>
        <v>1.30934010340701</v>
      </c>
      <c r="H1249" s="70">
        <f t="shared" ca="1" si="436"/>
        <v>1.30934010340701</v>
      </c>
      <c r="I1249" s="14">
        <f t="shared" ca="1" si="437"/>
        <v>1</v>
      </c>
      <c r="J1249" s="13">
        <f t="shared" si="450"/>
        <v>2.69E-2</v>
      </c>
      <c r="K1249" s="29">
        <f t="shared" si="438"/>
        <v>46692</v>
      </c>
      <c r="L1249" s="2">
        <f t="shared" si="439"/>
        <v>2</v>
      </c>
      <c r="M1249" s="17">
        <f t="shared" si="440"/>
        <v>2</v>
      </c>
      <c r="N1249" s="12">
        <f t="shared" si="441"/>
        <v>1.0002106930000001</v>
      </c>
      <c r="O1249" s="12">
        <f t="shared" ca="1" si="442"/>
        <v>1.0002106930000001</v>
      </c>
      <c r="P1249" s="17">
        <f t="shared" si="443"/>
        <v>0</v>
      </c>
      <c r="Q1249" s="14">
        <f t="shared" ca="1" si="444"/>
        <v>0.21069299999999999</v>
      </c>
      <c r="R1249" s="20">
        <f t="shared" si="448"/>
        <v>0</v>
      </c>
      <c r="S1249" s="14">
        <f t="shared" si="445"/>
        <v>0</v>
      </c>
      <c r="T1249" s="4" t="str">
        <f t="shared" si="446"/>
        <v>A+J=</v>
      </c>
      <c r="U1249" s="29">
        <f t="shared" si="447"/>
        <v>46721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67">
        <f t="shared" si="451"/>
        <v>46696</v>
      </c>
      <c r="B1250" s="68" t="str">
        <f t="shared" ca="1" si="432"/>
        <v>n.d</v>
      </c>
      <c r="C1250" s="14">
        <f t="shared" si="433"/>
        <v>1000</v>
      </c>
      <c r="D1250" s="58">
        <f t="shared" si="449"/>
        <v>46692</v>
      </c>
      <c r="E1250" s="57">
        <f ca="1">IF(D1250&lt;$B$1,VLOOKUP(D1250,[1]DI!$A$4:$B$15000,2,FALSE),0)</f>
        <v>0</v>
      </c>
      <c r="F1250" s="14">
        <f t="shared" ca="1" si="434"/>
        <v>1</v>
      </c>
      <c r="G1250" s="70">
        <f t="shared" ca="1" si="435"/>
        <v>1.30934010340701</v>
      </c>
      <c r="H1250" s="70">
        <f t="shared" ca="1" si="436"/>
        <v>1.30934010340701</v>
      </c>
      <c r="I1250" s="14">
        <f t="shared" ca="1" si="437"/>
        <v>1</v>
      </c>
      <c r="J1250" s="13">
        <f t="shared" si="450"/>
        <v>2.69E-2</v>
      </c>
      <c r="K1250" s="29">
        <f t="shared" si="438"/>
        <v>46692</v>
      </c>
      <c r="L1250" s="2">
        <f t="shared" si="439"/>
        <v>3</v>
      </c>
      <c r="M1250" s="17">
        <f t="shared" si="440"/>
        <v>3</v>
      </c>
      <c r="N1250" s="12">
        <f t="shared" si="441"/>
        <v>1.000316057</v>
      </c>
      <c r="O1250" s="12">
        <f t="shared" ca="1" si="442"/>
        <v>1.000316057</v>
      </c>
      <c r="P1250" s="17">
        <f t="shared" si="443"/>
        <v>0</v>
      </c>
      <c r="Q1250" s="14">
        <f t="shared" ca="1" si="444"/>
        <v>0.31605699999999998</v>
      </c>
      <c r="R1250" s="20">
        <f t="shared" si="448"/>
        <v>0</v>
      </c>
      <c r="S1250" s="14">
        <f t="shared" si="445"/>
        <v>0</v>
      </c>
      <c r="T1250" s="4" t="str">
        <f t="shared" si="446"/>
        <v>A+J=</v>
      </c>
      <c r="U1250" s="29">
        <f t="shared" si="447"/>
        <v>46721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67">
        <f t="shared" si="451"/>
        <v>46699</v>
      </c>
      <c r="B1251" s="68" t="str">
        <f t="shared" ca="1" si="432"/>
        <v>n.d</v>
      </c>
      <c r="C1251" s="14">
        <f t="shared" si="433"/>
        <v>1000</v>
      </c>
      <c r="D1251" s="58">
        <f t="shared" si="449"/>
        <v>46694</v>
      </c>
      <c r="E1251" s="57">
        <f ca="1">IF(D1251&lt;$B$1,VLOOKUP(D1251,[1]DI!$A$4:$B$15000,2,FALSE),0)</f>
        <v>0</v>
      </c>
      <c r="F1251" s="14">
        <f t="shared" ca="1" si="434"/>
        <v>1</v>
      </c>
      <c r="G1251" s="70">
        <f t="shared" ca="1" si="435"/>
        <v>1.30934010340701</v>
      </c>
      <c r="H1251" s="70">
        <f t="shared" ca="1" si="436"/>
        <v>1.30934010340701</v>
      </c>
      <c r="I1251" s="14">
        <f t="shared" ca="1" si="437"/>
        <v>1</v>
      </c>
      <c r="J1251" s="13">
        <f t="shared" si="450"/>
        <v>2.69E-2</v>
      </c>
      <c r="K1251" s="29">
        <f t="shared" si="438"/>
        <v>46692</v>
      </c>
      <c r="L1251" s="2">
        <f t="shared" si="439"/>
        <v>4</v>
      </c>
      <c r="M1251" s="17">
        <f t="shared" si="440"/>
        <v>4</v>
      </c>
      <c r="N1251" s="12">
        <f t="shared" si="441"/>
        <v>1.0004214309999999</v>
      </c>
      <c r="O1251" s="12">
        <f t="shared" ca="1" si="442"/>
        <v>1.0004214309999999</v>
      </c>
      <c r="P1251" s="17">
        <f t="shared" si="443"/>
        <v>0</v>
      </c>
      <c r="Q1251" s="14">
        <f t="shared" ca="1" si="444"/>
        <v>0.42143099000000001</v>
      </c>
      <c r="R1251" s="20">
        <f t="shared" si="448"/>
        <v>0</v>
      </c>
      <c r="S1251" s="14">
        <f t="shared" si="445"/>
        <v>0</v>
      </c>
      <c r="T1251" s="4" t="str">
        <f t="shared" si="446"/>
        <v>A+J=</v>
      </c>
      <c r="U1251" s="29">
        <f t="shared" si="447"/>
        <v>46721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67">
        <f t="shared" si="451"/>
        <v>46700</v>
      </c>
      <c r="B1252" s="68" t="str">
        <f t="shared" ca="1" si="432"/>
        <v>n.d</v>
      </c>
      <c r="C1252" s="14">
        <f t="shared" si="433"/>
        <v>1000</v>
      </c>
      <c r="D1252" s="58">
        <f t="shared" si="449"/>
        <v>46695</v>
      </c>
      <c r="E1252" s="57">
        <f ca="1">IF(D1252&lt;$B$1,VLOOKUP(D1252,[1]DI!$A$4:$B$15000,2,FALSE),0)</f>
        <v>0</v>
      </c>
      <c r="F1252" s="14">
        <f t="shared" ca="1" si="434"/>
        <v>1</v>
      </c>
      <c r="G1252" s="70">
        <f t="shared" ca="1" si="435"/>
        <v>1.30934010340701</v>
      </c>
      <c r="H1252" s="70">
        <f t="shared" ca="1" si="436"/>
        <v>1.30934010340701</v>
      </c>
      <c r="I1252" s="14">
        <f t="shared" ca="1" si="437"/>
        <v>1</v>
      </c>
      <c r="J1252" s="13">
        <f t="shared" si="450"/>
        <v>2.69E-2</v>
      </c>
      <c r="K1252" s="29">
        <f t="shared" si="438"/>
        <v>46692</v>
      </c>
      <c r="L1252" s="2">
        <f t="shared" si="439"/>
        <v>5</v>
      </c>
      <c r="M1252" s="17">
        <f t="shared" si="440"/>
        <v>5</v>
      </c>
      <c r="N1252" s="12">
        <f t="shared" si="441"/>
        <v>1.000526816</v>
      </c>
      <c r="O1252" s="12">
        <f t="shared" ca="1" si="442"/>
        <v>1.000526816</v>
      </c>
      <c r="P1252" s="17">
        <f t="shared" si="443"/>
        <v>0</v>
      </c>
      <c r="Q1252" s="14">
        <f t="shared" ca="1" si="444"/>
        <v>0.52681599999999995</v>
      </c>
      <c r="R1252" s="20">
        <f t="shared" si="448"/>
        <v>0</v>
      </c>
      <c r="S1252" s="14">
        <f t="shared" si="445"/>
        <v>0</v>
      </c>
      <c r="T1252" s="4" t="str">
        <f t="shared" si="446"/>
        <v>A+J=</v>
      </c>
      <c r="U1252" s="29">
        <f t="shared" si="447"/>
        <v>46721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67">
        <f t="shared" si="451"/>
        <v>46701</v>
      </c>
      <c r="B1253" s="68" t="str">
        <f t="shared" ca="1" si="432"/>
        <v>n.d</v>
      </c>
      <c r="C1253" s="14">
        <f t="shared" si="433"/>
        <v>1000</v>
      </c>
      <c r="D1253" s="58">
        <f t="shared" si="449"/>
        <v>46696</v>
      </c>
      <c r="E1253" s="57">
        <f ca="1">IF(D1253&lt;$B$1,VLOOKUP(D1253,[1]DI!$A$4:$B$15000,2,FALSE),0)</f>
        <v>0</v>
      </c>
      <c r="F1253" s="14">
        <f t="shared" ca="1" si="434"/>
        <v>1</v>
      </c>
      <c r="G1253" s="70">
        <f t="shared" ca="1" si="435"/>
        <v>1.30934010340701</v>
      </c>
      <c r="H1253" s="70">
        <f t="shared" ca="1" si="436"/>
        <v>1.30934010340701</v>
      </c>
      <c r="I1253" s="14">
        <f t="shared" ca="1" si="437"/>
        <v>1</v>
      </c>
      <c r="J1253" s="13">
        <f t="shared" si="450"/>
        <v>2.69E-2</v>
      </c>
      <c r="K1253" s="29">
        <f t="shared" si="438"/>
        <v>46692</v>
      </c>
      <c r="L1253" s="2">
        <f t="shared" si="439"/>
        <v>6</v>
      </c>
      <c r="M1253" s="17">
        <f t="shared" si="440"/>
        <v>6</v>
      </c>
      <c r="N1253" s="12">
        <f t="shared" si="441"/>
        <v>1.000632213</v>
      </c>
      <c r="O1253" s="12">
        <f t="shared" ca="1" si="442"/>
        <v>1.000632213</v>
      </c>
      <c r="P1253" s="17">
        <f t="shared" si="443"/>
        <v>0</v>
      </c>
      <c r="Q1253" s="14">
        <f t="shared" ca="1" si="444"/>
        <v>0.63221300000000002</v>
      </c>
      <c r="R1253" s="20">
        <f t="shared" si="448"/>
        <v>0</v>
      </c>
      <c r="S1253" s="14">
        <f t="shared" si="445"/>
        <v>0</v>
      </c>
      <c r="T1253" s="4" t="str">
        <f t="shared" si="446"/>
        <v>A+J=</v>
      </c>
      <c r="U1253" s="29">
        <f t="shared" si="447"/>
        <v>46721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67">
        <f t="shared" si="451"/>
        <v>46702</v>
      </c>
      <c r="B1254" s="68" t="str">
        <f t="shared" ca="1" si="432"/>
        <v>n.d</v>
      </c>
      <c r="C1254" s="14">
        <f t="shared" si="433"/>
        <v>1000</v>
      </c>
      <c r="D1254" s="58">
        <f t="shared" si="449"/>
        <v>46699</v>
      </c>
      <c r="E1254" s="57">
        <f ca="1">IF(D1254&lt;$B$1,VLOOKUP(D1254,[1]DI!$A$4:$B$15000,2,FALSE),0)</f>
        <v>0</v>
      </c>
      <c r="F1254" s="14">
        <f t="shared" ca="1" si="434"/>
        <v>1</v>
      </c>
      <c r="G1254" s="70">
        <f t="shared" ca="1" si="435"/>
        <v>1.30934010340701</v>
      </c>
      <c r="H1254" s="70">
        <f t="shared" ca="1" si="436"/>
        <v>1.30934010340701</v>
      </c>
      <c r="I1254" s="14">
        <f t="shared" ca="1" si="437"/>
        <v>1</v>
      </c>
      <c r="J1254" s="13">
        <f t="shared" si="450"/>
        <v>2.69E-2</v>
      </c>
      <c r="K1254" s="29">
        <f t="shared" si="438"/>
        <v>46692</v>
      </c>
      <c r="L1254" s="2">
        <f t="shared" si="439"/>
        <v>7</v>
      </c>
      <c r="M1254" s="17">
        <f t="shared" si="440"/>
        <v>7</v>
      </c>
      <c r="N1254" s="12">
        <f t="shared" si="441"/>
        <v>1.0007376210000001</v>
      </c>
      <c r="O1254" s="12">
        <f t="shared" ca="1" si="442"/>
        <v>1.0007376210000001</v>
      </c>
      <c r="P1254" s="17">
        <f t="shared" si="443"/>
        <v>0</v>
      </c>
      <c r="Q1254" s="14">
        <f t="shared" ca="1" si="444"/>
        <v>0.73762099999999997</v>
      </c>
      <c r="R1254" s="20">
        <f t="shared" si="448"/>
        <v>0</v>
      </c>
      <c r="S1254" s="14">
        <f t="shared" si="445"/>
        <v>0</v>
      </c>
      <c r="T1254" s="4" t="str">
        <f t="shared" si="446"/>
        <v>A+J=</v>
      </c>
      <c r="U1254" s="29">
        <f t="shared" si="447"/>
        <v>46721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67">
        <f t="shared" si="451"/>
        <v>46703</v>
      </c>
      <c r="B1255" s="68" t="str">
        <f t="shared" ca="1" si="432"/>
        <v>n.d</v>
      </c>
      <c r="C1255" s="14">
        <f t="shared" si="433"/>
        <v>1000</v>
      </c>
      <c r="D1255" s="58">
        <f t="shared" si="449"/>
        <v>46700</v>
      </c>
      <c r="E1255" s="57">
        <f ca="1">IF(D1255&lt;$B$1,VLOOKUP(D1255,[1]DI!$A$4:$B$15000,2,FALSE),0)</f>
        <v>0</v>
      </c>
      <c r="F1255" s="14">
        <f t="shared" ca="1" si="434"/>
        <v>1</v>
      </c>
      <c r="G1255" s="70">
        <f t="shared" ca="1" si="435"/>
        <v>1.30934010340701</v>
      </c>
      <c r="H1255" s="70">
        <f t="shared" ca="1" si="436"/>
        <v>1.30934010340701</v>
      </c>
      <c r="I1255" s="14">
        <f t="shared" ca="1" si="437"/>
        <v>1</v>
      </c>
      <c r="J1255" s="13">
        <f t="shared" si="450"/>
        <v>2.69E-2</v>
      </c>
      <c r="K1255" s="29">
        <f t="shared" si="438"/>
        <v>46692</v>
      </c>
      <c r="L1255" s="2">
        <f t="shared" si="439"/>
        <v>8</v>
      </c>
      <c r="M1255" s="17">
        <f t="shared" si="440"/>
        <v>8</v>
      </c>
      <c r="N1255" s="12">
        <f t="shared" si="441"/>
        <v>1.000843039</v>
      </c>
      <c r="O1255" s="12">
        <f t="shared" ca="1" si="442"/>
        <v>1.000843039</v>
      </c>
      <c r="P1255" s="17">
        <f t="shared" si="443"/>
        <v>0</v>
      </c>
      <c r="Q1255" s="14">
        <f t="shared" ca="1" si="444"/>
        <v>0.84303899999999998</v>
      </c>
      <c r="R1255" s="20">
        <f t="shared" si="448"/>
        <v>0</v>
      </c>
      <c r="S1255" s="14">
        <f t="shared" si="445"/>
        <v>0</v>
      </c>
      <c r="T1255" s="4" t="str">
        <f t="shared" si="446"/>
        <v>A+J=</v>
      </c>
      <c r="U1255" s="29">
        <f t="shared" si="447"/>
        <v>46721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67">
        <f t="shared" si="451"/>
        <v>46707</v>
      </c>
      <c r="B1256" s="68" t="str">
        <f t="shared" ca="1" si="432"/>
        <v>n.d</v>
      </c>
      <c r="C1256" s="14">
        <f t="shared" si="433"/>
        <v>1000</v>
      </c>
      <c r="D1256" s="58">
        <f t="shared" si="449"/>
        <v>46701</v>
      </c>
      <c r="E1256" s="57">
        <f ca="1">IF(D1256&lt;$B$1,VLOOKUP(D1256,[1]DI!$A$4:$B$15000,2,FALSE),0)</f>
        <v>0</v>
      </c>
      <c r="F1256" s="14">
        <f t="shared" ca="1" si="434"/>
        <v>1</v>
      </c>
      <c r="G1256" s="70">
        <f t="shared" ca="1" si="435"/>
        <v>1.30934010340701</v>
      </c>
      <c r="H1256" s="70">
        <f t="shared" ca="1" si="436"/>
        <v>1.30934010340701</v>
      </c>
      <c r="I1256" s="14">
        <f t="shared" ca="1" si="437"/>
        <v>1</v>
      </c>
      <c r="J1256" s="13">
        <f t="shared" si="450"/>
        <v>2.69E-2</v>
      </c>
      <c r="K1256" s="29">
        <f t="shared" si="438"/>
        <v>46692</v>
      </c>
      <c r="L1256" s="2">
        <f t="shared" si="439"/>
        <v>9</v>
      </c>
      <c r="M1256" s="17">
        <f t="shared" si="440"/>
        <v>9</v>
      </c>
      <c r="N1256" s="12">
        <f t="shared" si="441"/>
        <v>1.0009484689999999</v>
      </c>
      <c r="O1256" s="12">
        <f t="shared" ca="1" si="442"/>
        <v>1.0009484689999999</v>
      </c>
      <c r="P1256" s="17">
        <f t="shared" si="443"/>
        <v>0</v>
      </c>
      <c r="Q1256" s="14">
        <f t="shared" ca="1" si="444"/>
        <v>0.94846898999999996</v>
      </c>
      <c r="R1256" s="20">
        <f t="shared" si="448"/>
        <v>0</v>
      </c>
      <c r="S1256" s="14">
        <f t="shared" si="445"/>
        <v>0</v>
      </c>
      <c r="T1256" s="4" t="str">
        <f t="shared" si="446"/>
        <v>A+J=</v>
      </c>
      <c r="U1256" s="29">
        <f t="shared" si="447"/>
        <v>46721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67">
        <f t="shared" si="451"/>
        <v>46708</v>
      </c>
      <c r="B1257" s="68" t="str">
        <f t="shared" ca="1" si="432"/>
        <v>n.d</v>
      </c>
      <c r="C1257" s="14">
        <f t="shared" si="433"/>
        <v>1000</v>
      </c>
      <c r="D1257" s="58">
        <f t="shared" si="449"/>
        <v>46702</v>
      </c>
      <c r="E1257" s="57">
        <f ca="1">IF(D1257&lt;$B$1,VLOOKUP(D1257,[1]DI!$A$4:$B$15000,2,FALSE),0)</f>
        <v>0</v>
      </c>
      <c r="F1257" s="14">
        <f t="shared" ca="1" si="434"/>
        <v>1</v>
      </c>
      <c r="G1257" s="70">
        <f t="shared" ca="1" si="435"/>
        <v>1.30934010340701</v>
      </c>
      <c r="H1257" s="70">
        <f t="shared" ca="1" si="436"/>
        <v>1.30934010340701</v>
      </c>
      <c r="I1257" s="14">
        <f t="shared" ca="1" si="437"/>
        <v>1</v>
      </c>
      <c r="J1257" s="13">
        <f t="shared" si="450"/>
        <v>2.69E-2</v>
      </c>
      <c r="K1257" s="29">
        <f t="shared" si="438"/>
        <v>46692</v>
      </c>
      <c r="L1257" s="2">
        <f t="shared" si="439"/>
        <v>10</v>
      </c>
      <c r="M1257" s="17">
        <f t="shared" si="440"/>
        <v>10</v>
      </c>
      <c r="N1257" s="12">
        <f t="shared" si="441"/>
        <v>1.00105391</v>
      </c>
      <c r="O1257" s="12">
        <f t="shared" ca="1" si="442"/>
        <v>1.00105391</v>
      </c>
      <c r="P1257" s="17">
        <f t="shared" si="443"/>
        <v>0</v>
      </c>
      <c r="Q1257" s="14">
        <f t="shared" ca="1" si="444"/>
        <v>1.05390999</v>
      </c>
      <c r="R1257" s="20">
        <f t="shared" si="448"/>
        <v>0</v>
      </c>
      <c r="S1257" s="14">
        <f t="shared" si="445"/>
        <v>0</v>
      </c>
      <c r="T1257" s="4" t="str">
        <f t="shared" si="446"/>
        <v>A+J=</v>
      </c>
      <c r="U1257" s="29">
        <f t="shared" si="447"/>
        <v>46721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67">
        <f t="shared" si="451"/>
        <v>46709</v>
      </c>
      <c r="B1258" s="68" t="str">
        <f t="shared" ca="1" si="432"/>
        <v>n.d</v>
      </c>
      <c r="C1258" s="14">
        <f t="shared" si="433"/>
        <v>1000</v>
      </c>
      <c r="D1258" s="58">
        <f t="shared" si="449"/>
        <v>46703</v>
      </c>
      <c r="E1258" s="57">
        <f ca="1">IF(D1258&lt;$B$1,VLOOKUP(D1258,[1]DI!$A$4:$B$15000,2,FALSE),0)</f>
        <v>0</v>
      </c>
      <c r="F1258" s="14">
        <f t="shared" ca="1" si="434"/>
        <v>1</v>
      </c>
      <c r="G1258" s="70">
        <f t="shared" ca="1" si="435"/>
        <v>1.30934010340701</v>
      </c>
      <c r="H1258" s="70">
        <f t="shared" ca="1" si="436"/>
        <v>1.30934010340701</v>
      </c>
      <c r="I1258" s="14">
        <f t="shared" ca="1" si="437"/>
        <v>1</v>
      </c>
      <c r="J1258" s="13">
        <f t="shared" si="450"/>
        <v>2.69E-2</v>
      </c>
      <c r="K1258" s="29">
        <f t="shared" si="438"/>
        <v>46692</v>
      </c>
      <c r="L1258" s="2">
        <f t="shared" si="439"/>
        <v>11</v>
      </c>
      <c r="M1258" s="17">
        <f t="shared" si="440"/>
        <v>11</v>
      </c>
      <c r="N1258" s="12">
        <f t="shared" si="441"/>
        <v>1.0011593620000001</v>
      </c>
      <c r="O1258" s="12">
        <f t="shared" ca="1" si="442"/>
        <v>1.0011593620000001</v>
      </c>
      <c r="P1258" s="17">
        <f t="shared" si="443"/>
        <v>0</v>
      </c>
      <c r="Q1258" s="14">
        <f t="shared" ca="1" si="444"/>
        <v>1.159362</v>
      </c>
      <c r="R1258" s="20">
        <f t="shared" si="448"/>
        <v>0</v>
      </c>
      <c r="S1258" s="14">
        <f t="shared" si="445"/>
        <v>0</v>
      </c>
      <c r="T1258" s="4" t="str">
        <f t="shared" si="446"/>
        <v>A+J=</v>
      </c>
      <c r="U1258" s="29">
        <f t="shared" si="447"/>
        <v>46721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67">
        <f t="shared" si="451"/>
        <v>46710</v>
      </c>
      <c r="B1259" s="68" t="str">
        <f t="shared" ca="1" si="432"/>
        <v>n.d</v>
      </c>
      <c r="C1259" s="14">
        <f t="shared" si="433"/>
        <v>1000</v>
      </c>
      <c r="D1259" s="58">
        <f t="shared" si="449"/>
        <v>46707</v>
      </c>
      <c r="E1259" s="57">
        <f ca="1">IF(D1259&lt;$B$1,VLOOKUP(D1259,[1]DI!$A$4:$B$15000,2,FALSE),0)</f>
        <v>0</v>
      </c>
      <c r="F1259" s="14">
        <f t="shared" ca="1" si="434"/>
        <v>1</v>
      </c>
      <c r="G1259" s="70">
        <f t="shared" ca="1" si="435"/>
        <v>1.30934010340701</v>
      </c>
      <c r="H1259" s="70">
        <f t="shared" ca="1" si="436"/>
        <v>1.30934010340701</v>
      </c>
      <c r="I1259" s="14">
        <f t="shared" ca="1" si="437"/>
        <v>1</v>
      </c>
      <c r="J1259" s="13">
        <f t="shared" si="450"/>
        <v>2.69E-2</v>
      </c>
      <c r="K1259" s="29">
        <f t="shared" si="438"/>
        <v>46692</v>
      </c>
      <c r="L1259" s="2">
        <f t="shared" si="439"/>
        <v>12</v>
      </c>
      <c r="M1259" s="17">
        <f t="shared" si="440"/>
        <v>12</v>
      </c>
      <c r="N1259" s="12">
        <f t="shared" si="441"/>
        <v>1.0012648260000001</v>
      </c>
      <c r="O1259" s="12">
        <f t="shared" ca="1" si="442"/>
        <v>1.0012648260000001</v>
      </c>
      <c r="P1259" s="17">
        <f t="shared" si="443"/>
        <v>0</v>
      </c>
      <c r="Q1259" s="14">
        <f t="shared" ca="1" si="444"/>
        <v>1.264826</v>
      </c>
      <c r="R1259" s="20">
        <f t="shared" si="448"/>
        <v>0</v>
      </c>
      <c r="S1259" s="14">
        <f t="shared" si="445"/>
        <v>0</v>
      </c>
      <c r="T1259" s="4" t="str">
        <f t="shared" si="446"/>
        <v>A+J=</v>
      </c>
      <c r="U1259" s="29">
        <f t="shared" si="447"/>
        <v>46721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67">
        <f t="shared" si="451"/>
        <v>46713</v>
      </c>
      <c r="B1260" s="68" t="str">
        <f t="shared" ca="1" si="432"/>
        <v>n.d</v>
      </c>
      <c r="C1260" s="14">
        <f t="shared" si="433"/>
        <v>1000</v>
      </c>
      <c r="D1260" s="58">
        <f t="shared" si="449"/>
        <v>46708</v>
      </c>
      <c r="E1260" s="57">
        <f ca="1">IF(D1260&lt;$B$1,VLOOKUP(D1260,[1]DI!$A$4:$B$15000,2,FALSE),0)</f>
        <v>0</v>
      </c>
      <c r="F1260" s="14">
        <f t="shared" ca="1" si="434"/>
        <v>1</v>
      </c>
      <c r="G1260" s="70">
        <f t="shared" ca="1" si="435"/>
        <v>1.30934010340701</v>
      </c>
      <c r="H1260" s="70">
        <f t="shared" ca="1" si="436"/>
        <v>1.30934010340701</v>
      </c>
      <c r="I1260" s="14">
        <f t="shared" ca="1" si="437"/>
        <v>1</v>
      </c>
      <c r="J1260" s="13">
        <f t="shared" si="450"/>
        <v>2.69E-2</v>
      </c>
      <c r="K1260" s="29">
        <f t="shared" si="438"/>
        <v>46692</v>
      </c>
      <c r="L1260" s="2">
        <f t="shared" si="439"/>
        <v>13</v>
      </c>
      <c r="M1260" s="17">
        <f t="shared" si="440"/>
        <v>13</v>
      </c>
      <c r="N1260" s="12">
        <f t="shared" si="441"/>
        <v>1.0013703</v>
      </c>
      <c r="O1260" s="12">
        <f t="shared" ca="1" si="442"/>
        <v>1.0013703</v>
      </c>
      <c r="P1260" s="17">
        <f t="shared" si="443"/>
        <v>0</v>
      </c>
      <c r="Q1260" s="14">
        <f t="shared" ca="1" si="444"/>
        <v>1.3703000000000001</v>
      </c>
      <c r="R1260" s="20">
        <f t="shared" si="448"/>
        <v>0</v>
      </c>
      <c r="S1260" s="14">
        <f t="shared" si="445"/>
        <v>0</v>
      </c>
      <c r="T1260" s="4" t="str">
        <f t="shared" si="446"/>
        <v>A+J=</v>
      </c>
      <c r="U1260" s="29">
        <f t="shared" si="447"/>
        <v>46721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67">
        <f t="shared" si="451"/>
        <v>46714</v>
      </c>
      <c r="B1261" s="68" t="str">
        <f t="shared" ca="1" si="432"/>
        <v>n.d</v>
      </c>
      <c r="C1261" s="14">
        <f t="shared" si="433"/>
        <v>1000</v>
      </c>
      <c r="D1261" s="58">
        <f t="shared" si="449"/>
        <v>46709</v>
      </c>
      <c r="E1261" s="57">
        <f ca="1">IF(D1261&lt;$B$1,VLOOKUP(D1261,[1]DI!$A$4:$B$15000,2,FALSE),0)</f>
        <v>0</v>
      </c>
      <c r="F1261" s="14">
        <f t="shared" ca="1" si="434"/>
        <v>1</v>
      </c>
      <c r="G1261" s="70">
        <f t="shared" ca="1" si="435"/>
        <v>1.30934010340701</v>
      </c>
      <c r="H1261" s="70">
        <f t="shared" ca="1" si="436"/>
        <v>1.30934010340701</v>
      </c>
      <c r="I1261" s="14">
        <f t="shared" ca="1" si="437"/>
        <v>1</v>
      </c>
      <c r="J1261" s="13">
        <f t="shared" si="450"/>
        <v>2.69E-2</v>
      </c>
      <c r="K1261" s="29">
        <f t="shared" si="438"/>
        <v>46692</v>
      </c>
      <c r="L1261" s="2">
        <f t="shared" si="439"/>
        <v>14</v>
      </c>
      <c r="M1261" s="17">
        <f t="shared" si="440"/>
        <v>14</v>
      </c>
      <c r="N1261" s="12">
        <f t="shared" si="441"/>
        <v>1.001475785</v>
      </c>
      <c r="O1261" s="12">
        <f t="shared" ca="1" si="442"/>
        <v>1.001475785</v>
      </c>
      <c r="P1261" s="17">
        <f t="shared" si="443"/>
        <v>0</v>
      </c>
      <c r="Q1261" s="14">
        <f t="shared" ca="1" si="444"/>
        <v>1.4757849999999999</v>
      </c>
      <c r="R1261" s="20">
        <f t="shared" si="448"/>
        <v>0</v>
      </c>
      <c r="S1261" s="14">
        <f t="shared" si="445"/>
        <v>0</v>
      </c>
      <c r="T1261" s="4" t="str">
        <f t="shared" si="446"/>
        <v>A+J=</v>
      </c>
      <c r="U1261" s="29">
        <f t="shared" si="447"/>
        <v>46721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67">
        <f t="shared" si="451"/>
        <v>46715</v>
      </c>
      <c r="B1262" s="68" t="str">
        <f t="shared" ca="1" si="432"/>
        <v>n.d</v>
      </c>
      <c r="C1262" s="14">
        <f t="shared" si="433"/>
        <v>1000</v>
      </c>
      <c r="D1262" s="58">
        <f t="shared" si="449"/>
        <v>46710</v>
      </c>
      <c r="E1262" s="57">
        <f ca="1">IF(D1262&lt;$B$1,VLOOKUP(D1262,[1]DI!$A$4:$B$15000,2,FALSE),0)</f>
        <v>0</v>
      </c>
      <c r="F1262" s="14">
        <f t="shared" ca="1" si="434"/>
        <v>1</v>
      </c>
      <c r="G1262" s="70">
        <f t="shared" ca="1" si="435"/>
        <v>1.30934010340701</v>
      </c>
      <c r="H1262" s="70">
        <f t="shared" ca="1" si="436"/>
        <v>1.30934010340701</v>
      </c>
      <c r="I1262" s="14">
        <f t="shared" ca="1" si="437"/>
        <v>1</v>
      </c>
      <c r="J1262" s="13">
        <f t="shared" si="450"/>
        <v>2.69E-2</v>
      </c>
      <c r="K1262" s="29">
        <f t="shared" si="438"/>
        <v>46692</v>
      </c>
      <c r="L1262" s="2">
        <f t="shared" si="439"/>
        <v>15</v>
      </c>
      <c r="M1262" s="17">
        <f t="shared" si="440"/>
        <v>15</v>
      </c>
      <c r="N1262" s="12">
        <f t="shared" si="441"/>
        <v>1.0015812820000001</v>
      </c>
      <c r="O1262" s="12">
        <f t="shared" ca="1" si="442"/>
        <v>1.0015812820000001</v>
      </c>
      <c r="P1262" s="17">
        <f t="shared" si="443"/>
        <v>0</v>
      </c>
      <c r="Q1262" s="14">
        <f t="shared" ca="1" si="444"/>
        <v>1.5812820000000001</v>
      </c>
      <c r="R1262" s="20">
        <f t="shared" si="448"/>
        <v>0</v>
      </c>
      <c r="S1262" s="14">
        <f t="shared" si="445"/>
        <v>0</v>
      </c>
      <c r="T1262" s="4" t="str">
        <f t="shared" si="446"/>
        <v>A+J=</v>
      </c>
      <c r="U1262" s="29">
        <f t="shared" si="447"/>
        <v>46721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67">
        <f t="shared" si="451"/>
        <v>46716</v>
      </c>
      <c r="B1263" s="68" t="str">
        <f t="shared" ca="1" si="432"/>
        <v>n.d</v>
      </c>
      <c r="C1263" s="14">
        <f t="shared" si="433"/>
        <v>1000</v>
      </c>
      <c r="D1263" s="58">
        <f t="shared" si="449"/>
        <v>46713</v>
      </c>
      <c r="E1263" s="57">
        <f ca="1">IF(D1263&lt;$B$1,VLOOKUP(D1263,[1]DI!$A$4:$B$15000,2,FALSE),0)</f>
        <v>0</v>
      </c>
      <c r="F1263" s="14">
        <f t="shared" ca="1" si="434"/>
        <v>1</v>
      </c>
      <c r="G1263" s="70">
        <f t="shared" ca="1" si="435"/>
        <v>1.30934010340701</v>
      </c>
      <c r="H1263" s="70">
        <f t="shared" ca="1" si="436"/>
        <v>1.30934010340701</v>
      </c>
      <c r="I1263" s="14">
        <f t="shared" ca="1" si="437"/>
        <v>1</v>
      </c>
      <c r="J1263" s="13">
        <f t="shared" si="450"/>
        <v>2.69E-2</v>
      </c>
      <c r="K1263" s="29">
        <f t="shared" si="438"/>
        <v>46692</v>
      </c>
      <c r="L1263" s="2">
        <f t="shared" si="439"/>
        <v>16</v>
      </c>
      <c r="M1263" s="17">
        <f t="shared" si="440"/>
        <v>16</v>
      </c>
      <c r="N1263" s="12">
        <f t="shared" si="441"/>
        <v>1.0016867899999999</v>
      </c>
      <c r="O1263" s="12">
        <f t="shared" ca="1" si="442"/>
        <v>1.0016867899999999</v>
      </c>
      <c r="P1263" s="17">
        <f t="shared" si="443"/>
        <v>0</v>
      </c>
      <c r="Q1263" s="14">
        <f t="shared" ca="1" si="444"/>
        <v>1.6867899900000001</v>
      </c>
      <c r="R1263" s="20">
        <f t="shared" si="448"/>
        <v>0</v>
      </c>
      <c r="S1263" s="14">
        <f t="shared" si="445"/>
        <v>0</v>
      </c>
      <c r="T1263" s="4" t="str">
        <f t="shared" si="446"/>
        <v>A+J=</v>
      </c>
      <c r="U1263" s="29">
        <f t="shared" si="447"/>
        <v>46721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67">
        <f t="shared" si="451"/>
        <v>46717</v>
      </c>
      <c r="B1264" s="68" t="str">
        <f t="shared" ca="1" si="432"/>
        <v>n.d</v>
      </c>
      <c r="C1264" s="14">
        <f t="shared" si="433"/>
        <v>1000</v>
      </c>
      <c r="D1264" s="58">
        <f t="shared" si="449"/>
        <v>46714</v>
      </c>
      <c r="E1264" s="57">
        <f ca="1">IF(D1264&lt;$B$1,VLOOKUP(D1264,[1]DI!$A$4:$B$15000,2,FALSE),0)</f>
        <v>0</v>
      </c>
      <c r="F1264" s="14">
        <f t="shared" ca="1" si="434"/>
        <v>1</v>
      </c>
      <c r="G1264" s="70">
        <f t="shared" ca="1" si="435"/>
        <v>1.30934010340701</v>
      </c>
      <c r="H1264" s="70">
        <f t="shared" ca="1" si="436"/>
        <v>1.30934010340701</v>
      </c>
      <c r="I1264" s="14">
        <f t="shared" ca="1" si="437"/>
        <v>1</v>
      </c>
      <c r="J1264" s="13">
        <f t="shared" si="450"/>
        <v>2.69E-2</v>
      </c>
      <c r="K1264" s="29">
        <f t="shared" si="438"/>
        <v>46692</v>
      </c>
      <c r="L1264" s="2">
        <f t="shared" si="439"/>
        <v>17</v>
      </c>
      <c r="M1264" s="17">
        <f t="shared" si="440"/>
        <v>17</v>
      </c>
      <c r="N1264" s="12">
        <f t="shared" si="441"/>
        <v>1.001792308</v>
      </c>
      <c r="O1264" s="12">
        <f t="shared" ca="1" si="442"/>
        <v>1.001792308</v>
      </c>
      <c r="P1264" s="17">
        <f t="shared" si="443"/>
        <v>0</v>
      </c>
      <c r="Q1264" s="14">
        <f t="shared" ca="1" si="444"/>
        <v>1.7923079900000001</v>
      </c>
      <c r="R1264" s="20">
        <f t="shared" si="448"/>
        <v>0</v>
      </c>
      <c r="S1264" s="14">
        <f t="shared" si="445"/>
        <v>0</v>
      </c>
      <c r="T1264" s="4" t="str">
        <f t="shared" si="446"/>
        <v>A+J=</v>
      </c>
      <c r="U1264" s="29">
        <f t="shared" si="447"/>
        <v>46721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67">
        <f t="shared" si="451"/>
        <v>46720</v>
      </c>
      <c r="B1265" s="68" t="str">
        <f t="shared" ca="1" si="432"/>
        <v>n.d</v>
      </c>
      <c r="C1265" s="14">
        <f t="shared" si="433"/>
        <v>1000</v>
      </c>
      <c r="D1265" s="58">
        <f t="shared" si="449"/>
        <v>46715</v>
      </c>
      <c r="E1265" s="57">
        <f ca="1">IF(D1265&lt;$B$1,VLOOKUP(D1265,[1]DI!$A$4:$B$15000,2,FALSE),0)</f>
        <v>0</v>
      </c>
      <c r="F1265" s="14">
        <f t="shared" ca="1" si="434"/>
        <v>1</v>
      </c>
      <c r="G1265" s="70">
        <f t="shared" ca="1" si="435"/>
        <v>1.30934010340701</v>
      </c>
      <c r="H1265" s="70">
        <f t="shared" ca="1" si="436"/>
        <v>1.30934010340701</v>
      </c>
      <c r="I1265" s="14">
        <f t="shared" ca="1" si="437"/>
        <v>1</v>
      </c>
      <c r="J1265" s="13">
        <f t="shared" si="450"/>
        <v>2.69E-2</v>
      </c>
      <c r="K1265" s="29">
        <f t="shared" si="438"/>
        <v>46692</v>
      </c>
      <c r="L1265" s="2">
        <f t="shared" si="439"/>
        <v>18</v>
      </c>
      <c r="M1265" s="17">
        <f t="shared" si="440"/>
        <v>18</v>
      </c>
      <c r="N1265" s="12">
        <f t="shared" si="441"/>
        <v>1.0018978380000001</v>
      </c>
      <c r="O1265" s="12">
        <f t="shared" ca="1" si="442"/>
        <v>1.0018978380000001</v>
      </c>
      <c r="P1265" s="17">
        <f t="shared" si="443"/>
        <v>0</v>
      </c>
      <c r="Q1265" s="14">
        <f t="shared" ca="1" si="444"/>
        <v>1.8978379999999999</v>
      </c>
      <c r="R1265" s="20">
        <f t="shared" si="448"/>
        <v>0</v>
      </c>
      <c r="S1265" s="14">
        <f t="shared" si="445"/>
        <v>0</v>
      </c>
      <c r="T1265" s="4" t="str">
        <f t="shared" si="446"/>
        <v>A+J=</v>
      </c>
      <c r="U1265" s="29">
        <f t="shared" si="447"/>
        <v>46721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67">
        <f t="shared" si="451"/>
        <v>46721</v>
      </c>
      <c r="B1266" s="68" t="str">
        <f t="shared" ca="1" si="432"/>
        <v>n.d</v>
      </c>
      <c r="C1266" s="14">
        <f t="shared" si="433"/>
        <v>1000</v>
      </c>
      <c r="D1266" s="58">
        <f t="shared" si="449"/>
        <v>46716</v>
      </c>
      <c r="E1266" s="57">
        <f ca="1">IF(D1266&lt;$B$1,VLOOKUP(D1266,[1]DI!$A$4:$B$15000,2,FALSE),0)</f>
        <v>0</v>
      </c>
      <c r="F1266" s="14">
        <f t="shared" ca="1" si="434"/>
        <v>1</v>
      </c>
      <c r="G1266" s="70">
        <f t="shared" ca="1" si="435"/>
        <v>1.30934010340701</v>
      </c>
      <c r="H1266" s="70">
        <f t="shared" ca="1" si="436"/>
        <v>1.30934010340701</v>
      </c>
      <c r="I1266" s="14">
        <f t="shared" ca="1" si="437"/>
        <v>1</v>
      </c>
      <c r="J1266" s="13">
        <f t="shared" si="450"/>
        <v>2.69E-2</v>
      </c>
      <c r="K1266" s="29">
        <f t="shared" si="438"/>
        <v>46692</v>
      </c>
      <c r="L1266" s="2">
        <f t="shared" si="439"/>
        <v>19</v>
      </c>
      <c r="M1266" s="17">
        <f t="shared" si="440"/>
        <v>19</v>
      </c>
      <c r="N1266" s="12">
        <f t="shared" si="441"/>
        <v>1.002003379</v>
      </c>
      <c r="O1266" s="12">
        <f t="shared" ca="1" si="442"/>
        <v>1.002003379</v>
      </c>
      <c r="P1266" s="17">
        <f t="shared" si="443"/>
        <v>36</v>
      </c>
      <c r="Q1266" s="14">
        <f t="shared" ca="1" si="444"/>
        <v>2.0033789999999998</v>
      </c>
      <c r="R1266" s="20">
        <f t="shared" si="448"/>
        <v>0</v>
      </c>
      <c r="S1266" s="14">
        <f t="shared" si="445"/>
        <v>0</v>
      </c>
      <c r="T1266" s="4" t="str">
        <f t="shared" si="446"/>
        <v>A+J=</v>
      </c>
      <c r="U1266" s="29">
        <f t="shared" si="447"/>
        <v>46721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67">
        <f t="shared" si="451"/>
        <v>46722</v>
      </c>
      <c r="B1267" s="68" t="str">
        <f t="shared" ca="1" si="432"/>
        <v>n.d</v>
      </c>
      <c r="C1267" s="14">
        <f t="shared" si="433"/>
        <v>1000</v>
      </c>
      <c r="D1267" s="58">
        <f t="shared" si="449"/>
        <v>46717</v>
      </c>
      <c r="E1267" s="57">
        <f ca="1">IF(D1267&lt;$B$1,VLOOKUP(D1267,[1]DI!$A$4:$B$15000,2,FALSE),0)</f>
        <v>0</v>
      </c>
      <c r="F1267" s="14">
        <f t="shared" ca="1" si="434"/>
        <v>1</v>
      </c>
      <c r="G1267" s="70">
        <f t="shared" ca="1" si="435"/>
        <v>1.30934010340701</v>
      </c>
      <c r="H1267" s="70">
        <f t="shared" ca="1" si="436"/>
        <v>1.30934010340701</v>
      </c>
      <c r="I1267" s="14">
        <f t="shared" ca="1" si="437"/>
        <v>1</v>
      </c>
      <c r="J1267" s="13">
        <f t="shared" si="450"/>
        <v>2.69E-2</v>
      </c>
      <c r="K1267" s="29">
        <f t="shared" si="438"/>
        <v>46721</v>
      </c>
      <c r="L1267" s="2">
        <f t="shared" si="439"/>
        <v>1</v>
      </c>
      <c r="M1267" s="17">
        <f t="shared" si="440"/>
        <v>1</v>
      </c>
      <c r="N1267" s="12">
        <f t="shared" si="441"/>
        <v>1.000105341</v>
      </c>
      <c r="O1267" s="12">
        <f t="shared" ca="1" si="442"/>
        <v>1.000105341</v>
      </c>
      <c r="P1267" s="17">
        <f t="shared" si="443"/>
        <v>0</v>
      </c>
      <c r="Q1267" s="14">
        <f t="shared" ca="1" si="444"/>
        <v>0.105341</v>
      </c>
      <c r="R1267" s="20">
        <f t="shared" si="448"/>
        <v>0</v>
      </c>
      <c r="S1267" s="14">
        <f t="shared" si="445"/>
        <v>0</v>
      </c>
      <c r="T1267" s="4" t="str">
        <f t="shared" si="446"/>
        <v>A+J=</v>
      </c>
      <c r="U1267" s="29">
        <f t="shared" si="447"/>
        <v>46751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67">
        <f t="shared" si="451"/>
        <v>46723</v>
      </c>
      <c r="B1268" s="68" t="str">
        <f t="shared" ca="1" si="432"/>
        <v>n.d</v>
      </c>
      <c r="C1268" s="14">
        <f t="shared" si="433"/>
        <v>1000</v>
      </c>
      <c r="D1268" s="58">
        <f t="shared" si="449"/>
        <v>46720</v>
      </c>
      <c r="E1268" s="57">
        <f ca="1">IF(D1268&lt;$B$1,VLOOKUP(D1268,[1]DI!$A$4:$B$15000,2,FALSE),0)</f>
        <v>0</v>
      </c>
      <c r="F1268" s="14">
        <f t="shared" ca="1" si="434"/>
        <v>1</v>
      </c>
      <c r="G1268" s="70">
        <f t="shared" ca="1" si="435"/>
        <v>1.30934010340701</v>
      </c>
      <c r="H1268" s="70">
        <f t="shared" ca="1" si="436"/>
        <v>1.30934010340701</v>
      </c>
      <c r="I1268" s="14">
        <f t="shared" ca="1" si="437"/>
        <v>1</v>
      </c>
      <c r="J1268" s="13">
        <f t="shared" si="450"/>
        <v>2.69E-2</v>
      </c>
      <c r="K1268" s="29">
        <f t="shared" si="438"/>
        <v>46721</v>
      </c>
      <c r="L1268" s="2">
        <f t="shared" si="439"/>
        <v>2</v>
      </c>
      <c r="M1268" s="17">
        <f t="shared" si="440"/>
        <v>2</v>
      </c>
      <c r="N1268" s="12">
        <f t="shared" si="441"/>
        <v>1.0002106930000001</v>
      </c>
      <c r="O1268" s="12">
        <f t="shared" ca="1" si="442"/>
        <v>1.0002106930000001</v>
      </c>
      <c r="P1268" s="17">
        <f t="shared" si="443"/>
        <v>0</v>
      </c>
      <c r="Q1268" s="14">
        <f t="shared" ca="1" si="444"/>
        <v>0.21069299999999999</v>
      </c>
      <c r="R1268" s="20">
        <f t="shared" si="448"/>
        <v>0</v>
      </c>
      <c r="S1268" s="14">
        <f t="shared" si="445"/>
        <v>0</v>
      </c>
      <c r="T1268" s="4" t="str">
        <f t="shared" si="446"/>
        <v>A+J=</v>
      </c>
      <c r="U1268" s="29">
        <f t="shared" si="447"/>
        <v>46751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67">
        <f t="shared" si="451"/>
        <v>46724</v>
      </c>
      <c r="B1269" s="68" t="str">
        <f t="shared" ca="1" si="432"/>
        <v>n.d</v>
      </c>
      <c r="C1269" s="14">
        <f t="shared" si="433"/>
        <v>1000</v>
      </c>
      <c r="D1269" s="58">
        <f t="shared" si="449"/>
        <v>46721</v>
      </c>
      <c r="E1269" s="57">
        <f ca="1">IF(D1269&lt;$B$1,VLOOKUP(D1269,[1]DI!$A$4:$B$15000,2,FALSE),0)</f>
        <v>0</v>
      </c>
      <c r="F1269" s="14">
        <f t="shared" ca="1" si="434"/>
        <v>1</v>
      </c>
      <c r="G1269" s="70">
        <f t="shared" ca="1" si="435"/>
        <v>1.30934010340701</v>
      </c>
      <c r="H1269" s="70">
        <f t="shared" ca="1" si="436"/>
        <v>1.30934010340701</v>
      </c>
      <c r="I1269" s="14">
        <f t="shared" ca="1" si="437"/>
        <v>1</v>
      </c>
      <c r="J1269" s="13">
        <f t="shared" si="450"/>
        <v>2.69E-2</v>
      </c>
      <c r="K1269" s="29">
        <f t="shared" si="438"/>
        <v>46721</v>
      </c>
      <c r="L1269" s="2">
        <f t="shared" si="439"/>
        <v>3</v>
      </c>
      <c r="M1269" s="17">
        <f t="shared" si="440"/>
        <v>3</v>
      </c>
      <c r="N1269" s="12">
        <f t="shared" si="441"/>
        <v>1.000316057</v>
      </c>
      <c r="O1269" s="12">
        <f t="shared" ca="1" si="442"/>
        <v>1.000316057</v>
      </c>
      <c r="P1269" s="17">
        <f t="shared" si="443"/>
        <v>0</v>
      </c>
      <c r="Q1269" s="14">
        <f t="shared" ca="1" si="444"/>
        <v>0.31605699999999998</v>
      </c>
      <c r="R1269" s="20">
        <f t="shared" si="448"/>
        <v>0</v>
      </c>
      <c r="S1269" s="14">
        <f t="shared" si="445"/>
        <v>0</v>
      </c>
      <c r="T1269" s="4" t="str">
        <f t="shared" si="446"/>
        <v>A+J=</v>
      </c>
      <c r="U1269" s="29">
        <f t="shared" si="447"/>
        <v>46751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67">
        <f t="shared" si="451"/>
        <v>46727</v>
      </c>
      <c r="B1270" s="68" t="str">
        <f t="shared" ref="B1270:B1333" ca="1" si="452">IF(A1270&lt;=TODAY(),C1270+Q1270,IF(AND(A1270&gt;TODAY(),A1270&lt;=$B$1),IF(VLOOKUP(TODAY(),$A$10:$E$5000,4,FALSE)=0,"n.d",C1270+Q1270),"n.d"))</f>
        <v>n.d</v>
      </c>
      <c r="C1270" s="14">
        <f t="shared" ref="C1270:C1333" si="453">(C1269-S1269)</f>
        <v>1000</v>
      </c>
      <c r="D1270" s="58">
        <f t="shared" si="449"/>
        <v>46722</v>
      </c>
      <c r="E1270" s="57">
        <f ca="1">IF(D1270&lt;$B$1,VLOOKUP(D1270,[1]DI!$A$4:$B$15000,2,FALSE),0)</f>
        <v>0</v>
      </c>
      <c r="F1270" s="14">
        <f t="shared" ref="F1270:F1333" ca="1" si="454">ROUND(1+ROUND(((1+E1270)^(1/252))-1,8),16)</f>
        <v>1</v>
      </c>
      <c r="G1270" s="70">
        <f t="shared" ref="G1270:G1333" ca="1" si="455">ROUND(F1269*G1269,16)</f>
        <v>1.30934010340701</v>
      </c>
      <c r="H1270" s="70">
        <f t="shared" ref="H1270:H1333" ca="1" si="456">IF(P1269&gt;0,G1269,H1269)</f>
        <v>1.30934010340701</v>
      </c>
      <c r="I1270" s="14">
        <f t="shared" ref="I1270:I1333" ca="1" si="457">ROUND(G1270/H1270,8)</f>
        <v>1</v>
      </c>
      <c r="J1270" s="13">
        <f t="shared" si="450"/>
        <v>2.69E-2</v>
      </c>
      <c r="K1270" s="29">
        <f t="shared" ref="K1270:K1333" si="458">IF(P1269&gt;0,VLOOKUP(P1269,X$12:AH$150,2),K1269)</f>
        <v>46721</v>
      </c>
      <c r="L1270" s="2">
        <f t="shared" ref="L1270:L1333" si="459">IF(A1270&gt;K1270,IF(NETWORKDAYS(K1270,A1270,$X$160:$X$544)-1=0,1,NETWORKDAYS(K1270,A1270,$X$160:$X$544)-1),0)</f>
        <v>4</v>
      </c>
      <c r="M1270" s="17">
        <f t="shared" ref="M1270:M1333" si="460">IF(AND(L1270=1,L1269=1),1,IF(L1270&gt;0,IF(L1270=L1269,L1270+1,L1270),0))</f>
        <v>4</v>
      </c>
      <c r="N1270" s="12">
        <f t="shared" ref="N1270:N1333" si="461">ROUND((J1270+1)^(M1270/252),9)</f>
        <v>1.0004214309999999</v>
      </c>
      <c r="O1270" s="12">
        <f t="shared" ref="O1270:O1333" ca="1" si="462">ROUND(I1270*N1270,9)</f>
        <v>1.0004214309999999</v>
      </c>
      <c r="P1270" s="17">
        <f t="shared" ref="P1270:P1333" si="463">IF(VLOOKUP(A1270,Y$12:AF$150,8)=VLOOKUP(A1269,Y$12:AF$150,8),0,VLOOKUP(A1270,Y$12:AF$150,8))</f>
        <v>0</v>
      </c>
      <c r="Q1270" s="14">
        <f t="shared" ref="Q1270:Q1333" ca="1" si="464">TRUNC(((O1270-1)*C1270),8)</f>
        <v>0.42143099000000001</v>
      </c>
      <c r="R1270" s="20">
        <f t="shared" si="448"/>
        <v>0</v>
      </c>
      <c r="S1270" s="14">
        <f t="shared" ref="S1270:S1333" si="465">IF(R1270&gt;0,TRUNC(R1270*C1270,8),0)</f>
        <v>0</v>
      </c>
      <c r="T1270" s="4" t="str">
        <f t="shared" ref="T1270:T1333" si="466">IF(P1269&gt;0,VLOOKUP(P1269,X$12:AH$150,10),T1269)</f>
        <v>A+J=</v>
      </c>
      <c r="U1270" s="29">
        <f t="shared" ref="U1270:U1333" si="467">IF(P1269&gt;0,VLOOKUP(P1269,X$12:AH$150,11),U1269)</f>
        <v>46751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67">
        <f t="shared" si="451"/>
        <v>46728</v>
      </c>
      <c r="B1271" s="68" t="str">
        <f t="shared" ca="1" si="452"/>
        <v>n.d</v>
      </c>
      <c r="C1271" s="14">
        <f t="shared" si="453"/>
        <v>1000</v>
      </c>
      <c r="D1271" s="58">
        <f t="shared" si="449"/>
        <v>46723</v>
      </c>
      <c r="E1271" s="57">
        <f ca="1">IF(D1271&lt;$B$1,VLOOKUP(D1271,[1]DI!$A$4:$B$15000,2,FALSE),0)</f>
        <v>0</v>
      </c>
      <c r="F1271" s="14">
        <f t="shared" ca="1" si="454"/>
        <v>1</v>
      </c>
      <c r="G1271" s="70">
        <f t="shared" ca="1" si="455"/>
        <v>1.30934010340701</v>
      </c>
      <c r="H1271" s="70">
        <f t="shared" ca="1" si="456"/>
        <v>1.30934010340701</v>
      </c>
      <c r="I1271" s="14">
        <f t="shared" ca="1" si="457"/>
        <v>1</v>
      </c>
      <c r="J1271" s="13">
        <f t="shared" si="450"/>
        <v>2.69E-2</v>
      </c>
      <c r="K1271" s="29">
        <f t="shared" si="458"/>
        <v>46721</v>
      </c>
      <c r="L1271" s="2">
        <f t="shared" si="459"/>
        <v>5</v>
      </c>
      <c r="M1271" s="17">
        <f t="shared" si="460"/>
        <v>5</v>
      </c>
      <c r="N1271" s="12">
        <f t="shared" si="461"/>
        <v>1.000526816</v>
      </c>
      <c r="O1271" s="12">
        <f t="shared" ca="1" si="462"/>
        <v>1.000526816</v>
      </c>
      <c r="P1271" s="17">
        <f t="shared" si="463"/>
        <v>0</v>
      </c>
      <c r="Q1271" s="14">
        <f t="shared" ca="1" si="464"/>
        <v>0.52681599999999995</v>
      </c>
      <c r="R1271" s="20">
        <f t="shared" si="448"/>
        <v>0</v>
      </c>
      <c r="S1271" s="14">
        <f t="shared" si="465"/>
        <v>0</v>
      </c>
      <c r="T1271" s="4" t="str">
        <f t="shared" si="466"/>
        <v>A+J=</v>
      </c>
      <c r="U1271" s="29">
        <f t="shared" si="467"/>
        <v>46751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67">
        <f t="shared" si="451"/>
        <v>46729</v>
      </c>
      <c r="B1272" s="68" t="str">
        <f t="shared" ca="1" si="452"/>
        <v>n.d</v>
      </c>
      <c r="C1272" s="14">
        <f t="shared" si="453"/>
        <v>1000</v>
      </c>
      <c r="D1272" s="58">
        <f t="shared" si="449"/>
        <v>46724</v>
      </c>
      <c r="E1272" s="57">
        <f ca="1">IF(D1272&lt;$B$1,VLOOKUP(D1272,[1]DI!$A$4:$B$15000,2,FALSE),0)</f>
        <v>0</v>
      </c>
      <c r="F1272" s="14">
        <f t="shared" ca="1" si="454"/>
        <v>1</v>
      </c>
      <c r="G1272" s="70">
        <f t="shared" ca="1" si="455"/>
        <v>1.30934010340701</v>
      </c>
      <c r="H1272" s="70">
        <f t="shared" ca="1" si="456"/>
        <v>1.30934010340701</v>
      </c>
      <c r="I1272" s="14">
        <f t="shared" ca="1" si="457"/>
        <v>1</v>
      </c>
      <c r="J1272" s="13">
        <f t="shared" si="450"/>
        <v>2.69E-2</v>
      </c>
      <c r="K1272" s="29">
        <f t="shared" si="458"/>
        <v>46721</v>
      </c>
      <c r="L1272" s="2">
        <f t="shared" si="459"/>
        <v>6</v>
      </c>
      <c r="M1272" s="17">
        <f t="shared" si="460"/>
        <v>6</v>
      </c>
      <c r="N1272" s="12">
        <f t="shared" si="461"/>
        <v>1.000632213</v>
      </c>
      <c r="O1272" s="12">
        <f t="shared" ca="1" si="462"/>
        <v>1.000632213</v>
      </c>
      <c r="P1272" s="17">
        <f t="shared" si="463"/>
        <v>0</v>
      </c>
      <c r="Q1272" s="14">
        <f t="shared" ca="1" si="464"/>
        <v>0.63221300000000002</v>
      </c>
      <c r="R1272" s="20">
        <f t="shared" si="448"/>
        <v>0</v>
      </c>
      <c r="S1272" s="14">
        <f t="shared" si="465"/>
        <v>0</v>
      </c>
      <c r="T1272" s="4" t="str">
        <f t="shared" si="466"/>
        <v>A+J=</v>
      </c>
      <c r="U1272" s="29">
        <f t="shared" si="467"/>
        <v>46751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67">
        <f t="shared" si="451"/>
        <v>46730</v>
      </c>
      <c r="B1273" s="68" t="str">
        <f t="shared" ca="1" si="452"/>
        <v>n.d</v>
      </c>
      <c r="C1273" s="14">
        <f t="shared" si="453"/>
        <v>1000</v>
      </c>
      <c r="D1273" s="58">
        <f t="shared" si="449"/>
        <v>46727</v>
      </c>
      <c r="E1273" s="57">
        <f ca="1">IF(D1273&lt;$B$1,VLOOKUP(D1273,[1]DI!$A$4:$B$15000,2,FALSE),0)</f>
        <v>0</v>
      </c>
      <c r="F1273" s="14">
        <f t="shared" ca="1" si="454"/>
        <v>1</v>
      </c>
      <c r="G1273" s="70">
        <f t="shared" ca="1" si="455"/>
        <v>1.30934010340701</v>
      </c>
      <c r="H1273" s="70">
        <f t="shared" ca="1" si="456"/>
        <v>1.30934010340701</v>
      </c>
      <c r="I1273" s="14">
        <f t="shared" ca="1" si="457"/>
        <v>1</v>
      </c>
      <c r="J1273" s="13">
        <f t="shared" si="450"/>
        <v>2.69E-2</v>
      </c>
      <c r="K1273" s="29">
        <f t="shared" si="458"/>
        <v>46721</v>
      </c>
      <c r="L1273" s="2">
        <f t="shared" si="459"/>
        <v>7</v>
      </c>
      <c r="M1273" s="17">
        <f t="shared" si="460"/>
        <v>7</v>
      </c>
      <c r="N1273" s="12">
        <f t="shared" si="461"/>
        <v>1.0007376210000001</v>
      </c>
      <c r="O1273" s="12">
        <f t="shared" ca="1" si="462"/>
        <v>1.0007376210000001</v>
      </c>
      <c r="P1273" s="17">
        <f t="shared" si="463"/>
        <v>0</v>
      </c>
      <c r="Q1273" s="14">
        <f t="shared" ca="1" si="464"/>
        <v>0.73762099999999997</v>
      </c>
      <c r="R1273" s="20">
        <f t="shared" si="448"/>
        <v>0</v>
      </c>
      <c r="S1273" s="14">
        <f t="shared" si="465"/>
        <v>0</v>
      </c>
      <c r="T1273" s="4" t="str">
        <f t="shared" si="466"/>
        <v>A+J=</v>
      </c>
      <c r="U1273" s="29">
        <f t="shared" si="467"/>
        <v>46751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67">
        <f t="shared" si="451"/>
        <v>46731</v>
      </c>
      <c r="B1274" s="68" t="str">
        <f t="shared" ca="1" si="452"/>
        <v>n.d</v>
      </c>
      <c r="C1274" s="14">
        <f t="shared" si="453"/>
        <v>1000</v>
      </c>
      <c r="D1274" s="58">
        <f t="shared" si="449"/>
        <v>46728</v>
      </c>
      <c r="E1274" s="57">
        <f ca="1">IF(D1274&lt;$B$1,VLOOKUP(D1274,[1]DI!$A$4:$B$15000,2,FALSE),0)</f>
        <v>0</v>
      </c>
      <c r="F1274" s="14">
        <f t="shared" ca="1" si="454"/>
        <v>1</v>
      </c>
      <c r="G1274" s="70">
        <f t="shared" ca="1" si="455"/>
        <v>1.30934010340701</v>
      </c>
      <c r="H1274" s="70">
        <f t="shared" ca="1" si="456"/>
        <v>1.30934010340701</v>
      </c>
      <c r="I1274" s="14">
        <f t="shared" ca="1" si="457"/>
        <v>1</v>
      </c>
      <c r="J1274" s="13">
        <f t="shared" si="450"/>
        <v>2.69E-2</v>
      </c>
      <c r="K1274" s="29">
        <f t="shared" si="458"/>
        <v>46721</v>
      </c>
      <c r="L1274" s="2">
        <f t="shared" si="459"/>
        <v>8</v>
      </c>
      <c r="M1274" s="17">
        <f t="shared" si="460"/>
        <v>8</v>
      </c>
      <c r="N1274" s="12">
        <f t="shared" si="461"/>
        <v>1.000843039</v>
      </c>
      <c r="O1274" s="12">
        <f t="shared" ca="1" si="462"/>
        <v>1.000843039</v>
      </c>
      <c r="P1274" s="17">
        <f t="shared" si="463"/>
        <v>0</v>
      </c>
      <c r="Q1274" s="14">
        <f t="shared" ca="1" si="464"/>
        <v>0.84303899999999998</v>
      </c>
      <c r="R1274" s="20">
        <f t="shared" si="448"/>
        <v>0</v>
      </c>
      <c r="S1274" s="14">
        <f t="shared" si="465"/>
        <v>0</v>
      </c>
      <c r="T1274" s="4" t="str">
        <f t="shared" si="466"/>
        <v>A+J=</v>
      </c>
      <c r="U1274" s="29">
        <f t="shared" si="467"/>
        <v>46751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67">
        <f t="shared" si="451"/>
        <v>46734</v>
      </c>
      <c r="B1275" s="68" t="str">
        <f t="shared" ca="1" si="452"/>
        <v>n.d</v>
      </c>
      <c r="C1275" s="14">
        <f t="shared" si="453"/>
        <v>1000</v>
      </c>
      <c r="D1275" s="58">
        <f t="shared" si="449"/>
        <v>46729</v>
      </c>
      <c r="E1275" s="57">
        <f ca="1">IF(D1275&lt;$B$1,VLOOKUP(D1275,[1]DI!$A$4:$B$15000,2,FALSE),0)</f>
        <v>0</v>
      </c>
      <c r="F1275" s="14">
        <f t="shared" ca="1" si="454"/>
        <v>1</v>
      </c>
      <c r="G1275" s="70">
        <f t="shared" ca="1" si="455"/>
        <v>1.30934010340701</v>
      </c>
      <c r="H1275" s="70">
        <f t="shared" ca="1" si="456"/>
        <v>1.30934010340701</v>
      </c>
      <c r="I1275" s="14">
        <f t="shared" ca="1" si="457"/>
        <v>1</v>
      </c>
      <c r="J1275" s="13">
        <f t="shared" si="450"/>
        <v>2.69E-2</v>
      </c>
      <c r="K1275" s="29">
        <f t="shared" si="458"/>
        <v>46721</v>
      </c>
      <c r="L1275" s="2">
        <f t="shared" si="459"/>
        <v>9</v>
      </c>
      <c r="M1275" s="17">
        <f t="shared" si="460"/>
        <v>9</v>
      </c>
      <c r="N1275" s="12">
        <f t="shared" si="461"/>
        <v>1.0009484689999999</v>
      </c>
      <c r="O1275" s="12">
        <f t="shared" ca="1" si="462"/>
        <v>1.0009484689999999</v>
      </c>
      <c r="P1275" s="17">
        <f t="shared" si="463"/>
        <v>0</v>
      </c>
      <c r="Q1275" s="14">
        <f t="shared" ca="1" si="464"/>
        <v>0.94846898999999996</v>
      </c>
      <c r="R1275" s="20">
        <f t="shared" si="448"/>
        <v>0</v>
      </c>
      <c r="S1275" s="14">
        <f t="shared" si="465"/>
        <v>0</v>
      </c>
      <c r="T1275" s="4" t="str">
        <f t="shared" si="466"/>
        <v>A+J=</v>
      </c>
      <c r="U1275" s="29">
        <f t="shared" si="467"/>
        <v>46751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67">
        <f t="shared" si="451"/>
        <v>46735</v>
      </c>
      <c r="B1276" s="68" t="str">
        <f t="shared" ca="1" si="452"/>
        <v>n.d</v>
      </c>
      <c r="C1276" s="14">
        <f t="shared" si="453"/>
        <v>1000</v>
      </c>
      <c r="D1276" s="58">
        <f t="shared" si="449"/>
        <v>46730</v>
      </c>
      <c r="E1276" s="57">
        <f ca="1">IF(D1276&lt;$B$1,VLOOKUP(D1276,[1]DI!$A$4:$B$15000,2,FALSE),0)</f>
        <v>0</v>
      </c>
      <c r="F1276" s="14">
        <f t="shared" ca="1" si="454"/>
        <v>1</v>
      </c>
      <c r="G1276" s="70">
        <f t="shared" ca="1" si="455"/>
        <v>1.30934010340701</v>
      </c>
      <c r="H1276" s="70">
        <f t="shared" ca="1" si="456"/>
        <v>1.30934010340701</v>
      </c>
      <c r="I1276" s="14">
        <f t="shared" ca="1" si="457"/>
        <v>1</v>
      </c>
      <c r="J1276" s="13">
        <f t="shared" si="450"/>
        <v>2.69E-2</v>
      </c>
      <c r="K1276" s="29">
        <f t="shared" si="458"/>
        <v>46721</v>
      </c>
      <c r="L1276" s="2">
        <f t="shared" si="459"/>
        <v>10</v>
      </c>
      <c r="M1276" s="17">
        <f t="shared" si="460"/>
        <v>10</v>
      </c>
      <c r="N1276" s="12">
        <f t="shared" si="461"/>
        <v>1.00105391</v>
      </c>
      <c r="O1276" s="12">
        <f t="shared" ca="1" si="462"/>
        <v>1.00105391</v>
      </c>
      <c r="P1276" s="17">
        <f t="shared" si="463"/>
        <v>0</v>
      </c>
      <c r="Q1276" s="14">
        <f t="shared" ca="1" si="464"/>
        <v>1.05390999</v>
      </c>
      <c r="R1276" s="20">
        <f t="shared" si="448"/>
        <v>0</v>
      </c>
      <c r="S1276" s="14">
        <f t="shared" si="465"/>
        <v>0</v>
      </c>
      <c r="T1276" s="4" t="str">
        <f t="shared" si="466"/>
        <v>A+J=</v>
      </c>
      <c r="U1276" s="29">
        <f t="shared" si="467"/>
        <v>46751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67">
        <f t="shared" si="451"/>
        <v>46736</v>
      </c>
      <c r="B1277" s="68" t="str">
        <f t="shared" ca="1" si="452"/>
        <v>n.d</v>
      </c>
      <c r="C1277" s="14">
        <f t="shared" si="453"/>
        <v>1000</v>
      </c>
      <c r="D1277" s="58">
        <f t="shared" si="449"/>
        <v>46731</v>
      </c>
      <c r="E1277" s="57">
        <f ca="1">IF(D1277&lt;$B$1,VLOOKUP(D1277,[1]DI!$A$4:$B$15000,2,FALSE),0)</f>
        <v>0</v>
      </c>
      <c r="F1277" s="14">
        <f t="shared" ca="1" si="454"/>
        <v>1</v>
      </c>
      <c r="G1277" s="70">
        <f t="shared" ca="1" si="455"/>
        <v>1.30934010340701</v>
      </c>
      <c r="H1277" s="70">
        <f t="shared" ca="1" si="456"/>
        <v>1.30934010340701</v>
      </c>
      <c r="I1277" s="14">
        <f t="shared" ca="1" si="457"/>
        <v>1</v>
      </c>
      <c r="J1277" s="13">
        <f t="shared" si="450"/>
        <v>2.69E-2</v>
      </c>
      <c r="K1277" s="29">
        <f t="shared" si="458"/>
        <v>46721</v>
      </c>
      <c r="L1277" s="2">
        <f t="shared" si="459"/>
        <v>11</v>
      </c>
      <c r="M1277" s="17">
        <f t="shared" si="460"/>
        <v>11</v>
      </c>
      <c r="N1277" s="12">
        <f t="shared" si="461"/>
        <v>1.0011593620000001</v>
      </c>
      <c r="O1277" s="12">
        <f t="shared" ca="1" si="462"/>
        <v>1.0011593620000001</v>
      </c>
      <c r="P1277" s="17">
        <f t="shared" si="463"/>
        <v>0</v>
      </c>
      <c r="Q1277" s="14">
        <f t="shared" ca="1" si="464"/>
        <v>1.159362</v>
      </c>
      <c r="R1277" s="20">
        <f t="shared" si="448"/>
        <v>0</v>
      </c>
      <c r="S1277" s="14">
        <f t="shared" si="465"/>
        <v>0</v>
      </c>
      <c r="T1277" s="4" t="str">
        <f t="shared" si="466"/>
        <v>A+J=</v>
      </c>
      <c r="U1277" s="29">
        <f t="shared" si="467"/>
        <v>46751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67">
        <f t="shared" si="451"/>
        <v>46737</v>
      </c>
      <c r="B1278" s="68" t="str">
        <f t="shared" ca="1" si="452"/>
        <v>n.d</v>
      </c>
      <c r="C1278" s="14">
        <f t="shared" si="453"/>
        <v>1000</v>
      </c>
      <c r="D1278" s="58">
        <f t="shared" si="449"/>
        <v>46734</v>
      </c>
      <c r="E1278" s="57">
        <f ca="1">IF(D1278&lt;$B$1,VLOOKUP(D1278,[1]DI!$A$4:$B$15000,2,FALSE),0)</f>
        <v>0</v>
      </c>
      <c r="F1278" s="14">
        <f t="shared" ca="1" si="454"/>
        <v>1</v>
      </c>
      <c r="G1278" s="70">
        <f t="shared" ca="1" si="455"/>
        <v>1.30934010340701</v>
      </c>
      <c r="H1278" s="70">
        <f t="shared" ca="1" si="456"/>
        <v>1.30934010340701</v>
      </c>
      <c r="I1278" s="14">
        <f t="shared" ca="1" si="457"/>
        <v>1</v>
      </c>
      <c r="J1278" s="13">
        <f t="shared" si="450"/>
        <v>2.69E-2</v>
      </c>
      <c r="K1278" s="29">
        <f t="shared" si="458"/>
        <v>46721</v>
      </c>
      <c r="L1278" s="2">
        <f t="shared" si="459"/>
        <v>12</v>
      </c>
      <c r="M1278" s="17">
        <f t="shared" si="460"/>
        <v>12</v>
      </c>
      <c r="N1278" s="12">
        <f t="shared" si="461"/>
        <v>1.0012648260000001</v>
      </c>
      <c r="O1278" s="12">
        <f t="shared" ca="1" si="462"/>
        <v>1.0012648260000001</v>
      </c>
      <c r="P1278" s="17">
        <f t="shared" si="463"/>
        <v>0</v>
      </c>
      <c r="Q1278" s="14">
        <f t="shared" ca="1" si="464"/>
        <v>1.264826</v>
      </c>
      <c r="R1278" s="20">
        <f t="shared" si="448"/>
        <v>0</v>
      </c>
      <c r="S1278" s="14">
        <f t="shared" si="465"/>
        <v>0</v>
      </c>
      <c r="T1278" s="4" t="str">
        <f t="shared" si="466"/>
        <v>A+J=</v>
      </c>
      <c r="U1278" s="29">
        <f t="shared" si="467"/>
        <v>46751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67">
        <f t="shared" si="451"/>
        <v>46738</v>
      </c>
      <c r="B1279" s="68" t="str">
        <f t="shared" ca="1" si="452"/>
        <v>n.d</v>
      </c>
      <c r="C1279" s="14">
        <f t="shared" si="453"/>
        <v>1000</v>
      </c>
      <c r="D1279" s="58">
        <f t="shared" si="449"/>
        <v>46735</v>
      </c>
      <c r="E1279" s="57">
        <f ca="1">IF(D1279&lt;$B$1,VLOOKUP(D1279,[1]DI!$A$4:$B$15000,2,FALSE),0)</f>
        <v>0</v>
      </c>
      <c r="F1279" s="14">
        <f t="shared" ca="1" si="454"/>
        <v>1</v>
      </c>
      <c r="G1279" s="70">
        <f t="shared" ca="1" si="455"/>
        <v>1.30934010340701</v>
      </c>
      <c r="H1279" s="70">
        <f t="shared" ca="1" si="456"/>
        <v>1.30934010340701</v>
      </c>
      <c r="I1279" s="14">
        <f t="shared" ca="1" si="457"/>
        <v>1</v>
      </c>
      <c r="J1279" s="13">
        <f t="shared" si="450"/>
        <v>2.69E-2</v>
      </c>
      <c r="K1279" s="29">
        <f t="shared" si="458"/>
        <v>46721</v>
      </c>
      <c r="L1279" s="2">
        <f t="shared" si="459"/>
        <v>13</v>
      </c>
      <c r="M1279" s="17">
        <f t="shared" si="460"/>
        <v>13</v>
      </c>
      <c r="N1279" s="12">
        <f t="shared" si="461"/>
        <v>1.0013703</v>
      </c>
      <c r="O1279" s="12">
        <f t="shared" ca="1" si="462"/>
        <v>1.0013703</v>
      </c>
      <c r="P1279" s="17">
        <f t="shared" si="463"/>
        <v>0</v>
      </c>
      <c r="Q1279" s="14">
        <f t="shared" ca="1" si="464"/>
        <v>1.3703000000000001</v>
      </c>
      <c r="R1279" s="20">
        <f t="shared" si="448"/>
        <v>0</v>
      </c>
      <c r="S1279" s="14">
        <f t="shared" si="465"/>
        <v>0</v>
      </c>
      <c r="T1279" s="4" t="str">
        <f t="shared" si="466"/>
        <v>A+J=</v>
      </c>
      <c r="U1279" s="29">
        <f t="shared" si="467"/>
        <v>46751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67">
        <f t="shared" si="451"/>
        <v>46741</v>
      </c>
      <c r="B1280" s="68" t="str">
        <f t="shared" ca="1" si="452"/>
        <v>n.d</v>
      </c>
      <c r="C1280" s="14">
        <f t="shared" si="453"/>
        <v>1000</v>
      </c>
      <c r="D1280" s="58">
        <f t="shared" si="449"/>
        <v>46736</v>
      </c>
      <c r="E1280" s="57">
        <f ca="1">IF(D1280&lt;$B$1,VLOOKUP(D1280,[1]DI!$A$4:$B$15000,2,FALSE),0)</f>
        <v>0</v>
      </c>
      <c r="F1280" s="14">
        <f t="shared" ca="1" si="454"/>
        <v>1</v>
      </c>
      <c r="G1280" s="70">
        <f t="shared" ca="1" si="455"/>
        <v>1.30934010340701</v>
      </c>
      <c r="H1280" s="70">
        <f t="shared" ca="1" si="456"/>
        <v>1.30934010340701</v>
      </c>
      <c r="I1280" s="14">
        <f t="shared" ca="1" si="457"/>
        <v>1</v>
      </c>
      <c r="J1280" s="13">
        <f t="shared" si="450"/>
        <v>2.69E-2</v>
      </c>
      <c r="K1280" s="29">
        <f t="shared" si="458"/>
        <v>46721</v>
      </c>
      <c r="L1280" s="2">
        <f t="shared" si="459"/>
        <v>14</v>
      </c>
      <c r="M1280" s="17">
        <f t="shared" si="460"/>
        <v>14</v>
      </c>
      <c r="N1280" s="12">
        <f t="shared" si="461"/>
        <v>1.001475785</v>
      </c>
      <c r="O1280" s="12">
        <f t="shared" ca="1" si="462"/>
        <v>1.001475785</v>
      </c>
      <c r="P1280" s="17">
        <f t="shared" si="463"/>
        <v>0</v>
      </c>
      <c r="Q1280" s="14">
        <f t="shared" ca="1" si="464"/>
        <v>1.4757849999999999</v>
      </c>
      <c r="R1280" s="20">
        <f t="shared" si="448"/>
        <v>0</v>
      </c>
      <c r="S1280" s="14">
        <f t="shared" si="465"/>
        <v>0</v>
      </c>
      <c r="T1280" s="4" t="str">
        <f t="shared" si="466"/>
        <v>A+J=</v>
      </c>
      <c r="U1280" s="29">
        <f t="shared" si="467"/>
        <v>46751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67">
        <f t="shared" si="451"/>
        <v>46742</v>
      </c>
      <c r="B1281" s="68" t="str">
        <f t="shared" ca="1" si="452"/>
        <v>n.d</v>
      </c>
      <c r="C1281" s="14">
        <f t="shared" si="453"/>
        <v>1000</v>
      </c>
      <c r="D1281" s="58">
        <f t="shared" si="449"/>
        <v>46737</v>
      </c>
      <c r="E1281" s="57">
        <f ca="1">IF(D1281&lt;$B$1,VLOOKUP(D1281,[1]DI!$A$4:$B$15000,2,FALSE),0)</f>
        <v>0</v>
      </c>
      <c r="F1281" s="14">
        <f t="shared" ca="1" si="454"/>
        <v>1</v>
      </c>
      <c r="G1281" s="70">
        <f t="shared" ca="1" si="455"/>
        <v>1.30934010340701</v>
      </c>
      <c r="H1281" s="70">
        <f t="shared" ca="1" si="456"/>
        <v>1.30934010340701</v>
      </c>
      <c r="I1281" s="14">
        <f t="shared" ca="1" si="457"/>
        <v>1</v>
      </c>
      <c r="J1281" s="13">
        <f t="shared" si="450"/>
        <v>2.69E-2</v>
      </c>
      <c r="K1281" s="29">
        <f t="shared" si="458"/>
        <v>46721</v>
      </c>
      <c r="L1281" s="2">
        <f t="shared" si="459"/>
        <v>15</v>
      </c>
      <c r="M1281" s="17">
        <f t="shared" si="460"/>
        <v>15</v>
      </c>
      <c r="N1281" s="12">
        <f t="shared" si="461"/>
        <v>1.0015812820000001</v>
      </c>
      <c r="O1281" s="12">
        <f t="shared" ca="1" si="462"/>
        <v>1.0015812820000001</v>
      </c>
      <c r="P1281" s="17">
        <f t="shared" si="463"/>
        <v>0</v>
      </c>
      <c r="Q1281" s="14">
        <f t="shared" ca="1" si="464"/>
        <v>1.5812820000000001</v>
      </c>
      <c r="R1281" s="20">
        <f t="shared" si="448"/>
        <v>0</v>
      </c>
      <c r="S1281" s="14">
        <f t="shared" si="465"/>
        <v>0</v>
      </c>
      <c r="T1281" s="4" t="str">
        <f t="shared" si="466"/>
        <v>A+J=</v>
      </c>
      <c r="U1281" s="29">
        <f t="shared" si="467"/>
        <v>46751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67">
        <f t="shared" si="451"/>
        <v>46743</v>
      </c>
      <c r="B1282" s="68" t="str">
        <f t="shared" ca="1" si="452"/>
        <v>n.d</v>
      </c>
      <c r="C1282" s="14">
        <f t="shared" si="453"/>
        <v>1000</v>
      </c>
      <c r="D1282" s="58">
        <f t="shared" si="449"/>
        <v>46738</v>
      </c>
      <c r="E1282" s="57">
        <f ca="1">IF(D1282&lt;$B$1,VLOOKUP(D1282,[1]DI!$A$4:$B$15000,2,FALSE),0)</f>
        <v>0</v>
      </c>
      <c r="F1282" s="14">
        <f t="shared" ca="1" si="454"/>
        <v>1</v>
      </c>
      <c r="G1282" s="70">
        <f t="shared" ca="1" si="455"/>
        <v>1.30934010340701</v>
      </c>
      <c r="H1282" s="70">
        <f t="shared" ca="1" si="456"/>
        <v>1.30934010340701</v>
      </c>
      <c r="I1282" s="14">
        <f t="shared" ca="1" si="457"/>
        <v>1</v>
      </c>
      <c r="J1282" s="13">
        <f t="shared" si="450"/>
        <v>2.69E-2</v>
      </c>
      <c r="K1282" s="29">
        <f t="shared" si="458"/>
        <v>46721</v>
      </c>
      <c r="L1282" s="2">
        <f t="shared" si="459"/>
        <v>16</v>
      </c>
      <c r="M1282" s="17">
        <f t="shared" si="460"/>
        <v>16</v>
      </c>
      <c r="N1282" s="12">
        <f t="shared" si="461"/>
        <v>1.0016867899999999</v>
      </c>
      <c r="O1282" s="12">
        <f t="shared" ca="1" si="462"/>
        <v>1.0016867899999999</v>
      </c>
      <c r="P1282" s="17">
        <f t="shared" si="463"/>
        <v>0</v>
      </c>
      <c r="Q1282" s="14">
        <f t="shared" ca="1" si="464"/>
        <v>1.6867899900000001</v>
      </c>
      <c r="R1282" s="20">
        <f t="shared" si="448"/>
        <v>0</v>
      </c>
      <c r="S1282" s="14">
        <f t="shared" si="465"/>
        <v>0</v>
      </c>
      <c r="T1282" s="4" t="str">
        <f t="shared" si="466"/>
        <v>A+J=</v>
      </c>
      <c r="U1282" s="29">
        <f t="shared" si="467"/>
        <v>46751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67">
        <f t="shared" si="451"/>
        <v>46744</v>
      </c>
      <c r="B1283" s="68" t="str">
        <f t="shared" ca="1" si="452"/>
        <v>n.d</v>
      </c>
      <c r="C1283" s="14">
        <f t="shared" si="453"/>
        <v>1000</v>
      </c>
      <c r="D1283" s="58">
        <f t="shared" si="449"/>
        <v>46741</v>
      </c>
      <c r="E1283" s="57">
        <f ca="1">IF(D1283&lt;$B$1,VLOOKUP(D1283,[1]DI!$A$4:$B$15000,2,FALSE),0)</f>
        <v>0</v>
      </c>
      <c r="F1283" s="14">
        <f t="shared" ca="1" si="454"/>
        <v>1</v>
      </c>
      <c r="G1283" s="70">
        <f t="shared" ca="1" si="455"/>
        <v>1.30934010340701</v>
      </c>
      <c r="H1283" s="70">
        <f t="shared" ca="1" si="456"/>
        <v>1.30934010340701</v>
      </c>
      <c r="I1283" s="14">
        <f t="shared" ca="1" si="457"/>
        <v>1</v>
      </c>
      <c r="J1283" s="13">
        <f t="shared" si="450"/>
        <v>2.69E-2</v>
      </c>
      <c r="K1283" s="29">
        <f t="shared" si="458"/>
        <v>46721</v>
      </c>
      <c r="L1283" s="2">
        <f t="shared" si="459"/>
        <v>17</v>
      </c>
      <c r="M1283" s="17">
        <f t="shared" si="460"/>
        <v>17</v>
      </c>
      <c r="N1283" s="12">
        <f t="shared" si="461"/>
        <v>1.001792308</v>
      </c>
      <c r="O1283" s="12">
        <f t="shared" ca="1" si="462"/>
        <v>1.001792308</v>
      </c>
      <c r="P1283" s="17">
        <f t="shared" si="463"/>
        <v>0</v>
      </c>
      <c r="Q1283" s="14">
        <f t="shared" ca="1" si="464"/>
        <v>1.7923079900000001</v>
      </c>
      <c r="R1283" s="20">
        <f t="shared" si="448"/>
        <v>0</v>
      </c>
      <c r="S1283" s="14">
        <f t="shared" si="465"/>
        <v>0</v>
      </c>
      <c r="T1283" s="4" t="str">
        <f t="shared" si="466"/>
        <v>A+J=</v>
      </c>
      <c r="U1283" s="29">
        <f t="shared" si="467"/>
        <v>46751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67">
        <f t="shared" si="451"/>
        <v>46745</v>
      </c>
      <c r="B1284" s="68" t="str">
        <f t="shared" ca="1" si="452"/>
        <v>n.d</v>
      </c>
      <c r="C1284" s="14">
        <f t="shared" si="453"/>
        <v>1000</v>
      </c>
      <c r="D1284" s="58">
        <f t="shared" si="449"/>
        <v>46742</v>
      </c>
      <c r="E1284" s="57">
        <f ca="1">IF(D1284&lt;$B$1,VLOOKUP(D1284,[1]DI!$A$4:$B$15000,2,FALSE),0)</f>
        <v>0</v>
      </c>
      <c r="F1284" s="14">
        <f t="shared" ca="1" si="454"/>
        <v>1</v>
      </c>
      <c r="G1284" s="70">
        <f t="shared" ca="1" si="455"/>
        <v>1.30934010340701</v>
      </c>
      <c r="H1284" s="70">
        <f t="shared" ca="1" si="456"/>
        <v>1.30934010340701</v>
      </c>
      <c r="I1284" s="14">
        <f t="shared" ca="1" si="457"/>
        <v>1</v>
      </c>
      <c r="J1284" s="13">
        <f t="shared" si="450"/>
        <v>2.69E-2</v>
      </c>
      <c r="K1284" s="29">
        <f t="shared" si="458"/>
        <v>46721</v>
      </c>
      <c r="L1284" s="2">
        <f t="shared" si="459"/>
        <v>18</v>
      </c>
      <c r="M1284" s="17">
        <f t="shared" si="460"/>
        <v>18</v>
      </c>
      <c r="N1284" s="12">
        <f t="shared" si="461"/>
        <v>1.0018978380000001</v>
      </c>
      <c r="O1284" s="12">
        <f t="shared" ca="1" si="462"/>
        <v>1.0018978380000001</v>
      </c>
      <c r="P1284" s="17">
        <f t="shared" si="463"/>
        <v>0</v>
      </c>
      <c r="Q1284" s="14">
        <f t="shared" ca="1" si="464"/>
        <v>1.8978379999999999</v>
      </c>
      <c r="R1284" s="20">
        <f t="shared" si="448"/>
        <v>0</v>
      </c>
      <c r="S1284" s="14">
        <f t="shared" si="465"/>
        <v>0</v>
      </c>
      <c r="T1284" s="4" t="str">
        <f t="shared" si="466"/>
        <v>A+J=</v>
      </c>
      <c r="U1284" s="29">
        <f t="shared" si="467"/>
        <v>46751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67">
        <f t="shared" si="451"/>
        <v>46748</v>
      </c>
      <c r="B1285" s="68" t="str">
        <f t="shared" ca="1" si="452"/>
        <v>n.d</v>
      </c>
      <c r="C1285" s="14">
        <f t="shared" si="453"/>
        <v>1000</v>
      </c>
      <c r="D1285" s="58">
        <f t="shared" si="449"/>
        <v>46743</v>
      </c>
      <c r="E1285" s="57">
        <f ca="1">IF(D1285&lt;$B$1,VLOOKUP(D1285,[1]DI!$A$4:$B$15000,2,FALSE),0)</f>
        <v>0</v>
      </c>
      <c r="F1285" s="14">
        <f t="shared" ca="1" si="454"/>
        <v>1</v>
      </c>
      <c r="G1285" s="70">
        <f t="shared" ca="1" si="455"/>
        <v>1.30934010340701</v>
      </c>
      <c r="H1285" s="70">
        <f t="shared" ca="1" si="456"/>
        <v>1.30934010340701</v>
      </c>
      <c r="I1285" s="14">
        <f t="shared" ca="1" si="457"/>
        <v>1</v>
      </c>
      <c r="J1285" s="13">
        <f t="shared" si="450"/>
        <v>2.69E-2</v>
      </c>
      <c r="K1285" s="29">
        <f t="shared" si="458"/>
        <v>46721</v>
      </c>
      <c r="L1285" s="2">
        <f t="shared" si="459"/>
        <v>19</v>
      </c>
      <c r="M1285" s="17">
        <f t="shared" si="460"/>
        <v>19</v>
      </c>
      <c r="N1285" s="12">
        <f t="shared" si="461"/>
        <v>1.002003379</v>
      </c>
      <c r="O1285" s="12">
        <f t="shared" ca="1" si="462"/>
        <v>1.002003379</v>
      </c>
      <c r="P1285" s="17">
        <f t="shared" si="463"/>
        <v>0</v>
      </c>
      <c r="Q1285" s="14">
        <f t="shared" ca="1" si="464"/>
        <v>2.0033789999999998</v>
      </c>
      <c r="R1285" s="20">
        <f t="shared" si="448"/>
        <v>0</v>
      </c>
      <c r="S1285" s="14">
        <f t="shared" si="465"/>
        <v>0</v>
      </c>
      <c r="T1285" s="4" t="str">
        <f t="shared" si="466"/>
        <v>A+J=</v>
      </c>
      <c r="U1285" s="29">
        <f t="shared" si="467"/>
        <v>46751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67">
        <f t="shared" si="451"/>
        <v>46749</v>
      </c>
      <c r="B1286" s="68" t="str">
        <f t="shared" ca="1" si="452"/>
        <v>n.d</v>
      </c>
      <c r="C1286" s="14">
        <f t="shared" si="453"/>
        <v>1000</v>
      </c>
      <c r="D1286" s="58">
        <f t="shared" si="449"/>
        <v>46744</v>
      </c>
      <c r="E1286" s="57">
        <f ca="1">IF(D1286&lt;$B$1,VLOOKUP(D1286,[1]DI!$A$4:$B$15000,2,FALSE),0)</f>
        <v>0</v>
      </c>
      <c r="F1286" s="14">
        <f t="shared" ca="1" si="454"/>
        <v>1</v>
      </c>
      <c r="G1286" s="70">
        <f t="shared" ca="1" si="455"/>
        <v>1.30934010340701</v>
      </c>
      <c r="H1286" s="70">
        <f t="shared" ca="1" si="456"/>
        <v>1.30934010340701</v>
      </c>
      <c r="I1286" s="14">
        <f t="shared" ca="1" si="457"/>
        <v>1</v>
      </c>
      <c r="J1286" s="13">
        <f t="shared" si="450"/>
        <v>2.69E-2</v>
      </c>
      <c r="K1286" s="29">
        <f t="shared" si="458"/>
        <v>46721</v>
      </c>
      <c r="L1286" s="2">
        <f t="shared" si="459"/>
        <v>20</v>
      </c>
      <c r="M1286" s="17">
        <f t="shared" si="460"/>
        <v>20</v>
      </c>
      <c r="N1286" s="12">
        <f t="shared" si="461"/>
        <v>1.002108931</v>
      </c>
      <c r="O1286" s="12">
        <f t="shared" ca="1" si="462"/>
        <v>1.002108931</v>
      </c>
      <c r="P1286" s="17">
        <f t="shared" si="463"/>
        <v>0</v>
      </c>
      <c r="Q1286" s="14">
        <f t="shared" ca="1" si="464"/>
        <v>2.1089309900000002</v>
      </c>
      <c r="R1286" s="20">
        <f t="shared" si="448"/>
        <v>0</v>
      </c>
      <c r="S1286" s="14">
        <f t="shared" si="465"/>
        <v>0</v>
      </c>
      <c r="T1286" s="4" t="str">
        <f t="shared" si="466"/>
        <v>A+J=</v>
      </c>
      <c r="U1286" s="29">
        <f t="shared" si="467"/>
        <v>46751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67">
        <f t="shared" si="451"/>
        <v>46750</v>
      </c>
      <c r="B1287" s="68" t="str">
        <f t="shared" ca="1" si="452"/>
        <v>n.d</v>
      </c>
      <c r="C1287" s="14">
        <f t="shared" si="453"/>
        <v>1000</v>
      </c>
      <c r="D1287" s="58">
        <f t="shared" si="449"/>
        <v>46745</v>
      </c>
      <c r="E1287" s="57">
        <f ca="1">IF(D1287&lt;$B$1,VLOOKUP(D1287,[1]DI!$A$4:$B$15000,2,FALSE),0)</f>
        <v>0</v>
      </c>
      <c r="F1287" s="14">
        <f t="shared" ca="1" si="454"/>
        <v>1</v>
      </c>
      <c r="G1287" s="70">
        <f t="shared" ca="1" si="455"/>
        <v>1.30934010340701</v>
      </c>
      <c r="H1287" s="70">
        <f t="shared" ca="1" si="456"/>
        <v>1.30934010340701</v>
      </c>
      <c r="I1287" s="14">
        <f t="shared" ca="1" si="457"/>
        <v>1</v>
      </c>
      <c r="J1287" s="13">
        <f t="shared" si="450"/>
        <v>2.69E-2</v>
      </c>
      <c r="K1287" s="29">
        <f t="shared" si="458"/>
        <v>46721</v>
      </c>
      <c r="L1287" s="2">
        <f t="shared" si="459"/>
        <v>21</v>
      </c>
      <c r="M1287" s="17">
        <f t="shared" si="460"/>
        <v>21</v>
      </c>
      <c r="N1287" s="12">
        <f t="shared" si="461"/>
        <v>1.002214495</v>
      </c>
      <c r="O1287" s="12">
        <f t="shared" ca="1" si="462"/>
        <v>1.002214495</v>
      </c>
      <c r="P1287" s="17">
        <f t="shared" si="463"/>
        <v>0</v>
      </c>
      <c r="Q1287" s="14">
        <f t="shared" ca="1" si="464"/>
        <v>2.2144949999999999</v>
      </c>
      <c r="R1287" s="20">
        <f t="shared" si="448"/>
        <v>0</v>
      </c>
      <c r="S1287" s="14">
        <f t="shared" si="465"/>
        <v>0</v>
      </c>
      <c r="T1287" s="4" t="str">
        <f t="shared" si="466"/>
        <v>A+J=</v>
      </c>
      <c r="U1287" s="29">
        <f t="shared" si="467"/>
        <v>46751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67">
        <f t="shared" si="451"/>
        <v>46751</v>
      </c>
      <c r="B1288" s="68" t="str">
        <f t="shared" ca="1" si="452"/>
        <v>n.d</v>
      </c>
      <c r="C1288" s="14">
        <f t="shared" si="453"/>
        <v>1000</v>
      </c>
      <c r="D1288" s="58">
        <f t="shared" si="449"/>
        <v>46748</v>
      </c>
      <c r="E1288" s="57">
        <f ca="1">IF(D1288&lt;$B$1,VLOOKUP(D1288,[1]DI!$A$4:$B$15000,2,FALSE),0)</f>
        <v>0</v>
      </c>
      <c r="F1288" s="14">
        <f t="shared" ca="1" si="454"/>
        <v>1</v>
      </c>
      <c r="G1288" s="70">
        <f t="shared" ca="1" si="455"/>
        <v>1.30934010340701</v>
      </c>
      <c r="H1288" s="70">
        <f t="shared" ca="1" si="456"/>
        <v>1.30934010340701</v>
      </c>
      <c r="I1288" s="14">
        <f t="shared" ca="1" si="457"/>
        <v>1</v>
      </c>
      <c r="J1288" s="13">
        <f t="shared" si="450"/>
        <v>2.69E-2</v>
      </c>
      <c r="K1288" s="29">
        <f t="shared" si="458"/>
        <v>46721</v>
      </c>
      <c r="L1288" s="2">
        <f t="shared" si="459"/>
        <v>22</v>
      </c>
      <c r="M1288" s="17">
        <f t="shared" si="460"/>
        <v>22</v>
      </c>
      <c r="N1288" s="12">
        <f t="shared" si="461"/>
        <v>1.002320069</v>
      </c>
      <c r="O1288" s="12">
        <f t="shared" ca="1" si="462"/>
        <v>1.002320069</v>
      </c>
      <c r="P1288" s="17">
        <f t="shared" si="463"/>
        <v>37</v>
      </c>
      <c r="Q1288" s="14">
        <f t="shared" ca="1" si="464"/>
        <v>2.3200690000000002</v>
      </c>
      <c r="R1288" s="20">
        <f t="shared" si="448"/>
        <v>0</v>
      </c>
      <c r="S1288" s="14">
        <f t="shared" si="465"/>
        <v>0</v>
      </c>
      <c r="T1288" s="4" t="str">
        <f t="shared" si="466"/>
        <v>A+J=</v>
      </c>
      <c r="U1288" s="29">
        <f t="shared" si="467"/>
        <v>46751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67">
        <f t="shared" si="451"/>
        <v>46752</v>
      </c>
      <c r="B1289" s="68" t="str">
        <f t="shared" ca="1" si="452"/>
        <v>n.d</v>
      </c>
      <c r="C1289" s="14">
        <f t="shared" si="453"/>
        <v>1000</v>
      </c>
      <c r="D1289" s="58">
        <f t="shared" si="449"/>
        <v>46749</v>
      </c>
      <c r="E1289" s="57">
        <f ca="1">IF(D1289&lt;$B$1,VLOOKUP(D1289,[1]DI!$A$4:$B$15000,2,FALSE),0)</f>
        <v>0</v>
      </c>
      <c r="F1289" s="14">
        <f t="shared" ca="1" si="454"/>
        <v>1</v>
      </c>
      <c r="G1289" s="70">
        <f t="shared" ca="1" si="455"/>
        <v>1.30934010340701</v>
      </c>
      <c r="H1289" s="70">
        <f t="shared" ca="1" si="456"/>
        <v>1.30934010340701</v>
      </c>
      <c r="I1289" s="14">
        <f t="shared" ca="1" si="457"/>
        <v>1</v>
      </c>
      <c r="J1289" s="13">
        <f t="shared" si="450"/>
        <v>2.69E-2</v>
      </c>
      <c r="K1289" s="29">
        <f t="shared" si="458"/>
        <v>46751</v>
      </c>
      <c r="L1289" s="2">
        <f t="shared" si="459"/>
        <v>1</v>
      </c>
      <c r="M1289" s="17">
        <f t="shared" si="460"/>
        <v>1</v>
      </c>
      <c r="N1289" s="12">
        <f t="shared" si="461"/>
        <v>1.000105341</v>
      </c>
      <c r="O1289" s="12">
        <f t="shared" ca="1" si="462"/>
        <v>1.000105341</v>
      </c>
      <c r="P1289" s="17">
        <f t="shared" si="463"/>
        <v>0</v>
      </c>
      <c r="Q1289" s="14">
        <f t="shared" ca="1" si="464"/>
        <v>0.105341</v>
      </c>
      <c r="R1289" s="20">
        <f t="shared" si="448"/>
        <v>0</v>
      </c>
      <c r="S1289" s="14">
        <f t="shared" si="465"/>
        <v>0</v>
      </c>
      <c r="T1289" s="4" t="str">
        <f t="shared" si="466"/>
        <v>A+J=</v>
      </c>
      <c r="U1289" s="29">
        <f t="shared" si="467"/>
        <v>46783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67">
        <f t="shared" si="451"/>
        <v>46755</v>
      </c>
      <c r="B1290" s="68" t="str">
        <f t="shared" ca="1" si="452"/>
        <v>n.d</v>
      </c>
      <c r="C1290" s="14">
        <f t="shared" si="453"/>
        <v>1000</v>
      </c>
      <c r="D1290" s="58">
        <f t="shared" si="449"/>
        <v>46750</v>
      </c>
      <c r="E1290" s="57">
        <f ca="1">IF(D1290&lt;$B$1,VLOOKUP(D1290,[1]DI!$A$4:$B$15000,2,FALSE),0)</f>
        <v>0</v>
      </c>
      <c r="F1290" s="14">
        <f t="shared" ca="1" si="454"/>
        <v>1</v>
      </c>
      <c r="G1290" s="70">
        <f t="shared" ca="1" si="455"/>
        <v>1.30934010340701</v>
      </c>
      <c r="H1290" s="70">
        <f t="shared" ca="1" si="456"/>
        <v>1.30934010340701</v>
      </c>
      <c r="I1290" s="14">
        <f t="shared" ca="1" si="457"/>
        <v>1</v>
      </c>
      <c r="J1290" s="13">
        <f t="shared" si="450"/>
        <v>2.69E-2</v>
      </c>
      <c r="K1290" s="29">
        <f t="shared" si="458"/>
        <v>46751</v>
      </c>
      <c r="L1290" s="2">
        <f t="shared" si="459"/>
        <v>2</v>
      </c>
      <c r="M1290" s="17">
        <f t="shared" si="460"/>
        <v>2</v>
      </c>
      <c r="N1290" s="12">
        <f t="shared" si="461"/>
        <v>1.0002106930000001</v>
      </c>
      <c r="O1290" s="12">
        <f t="shared" ca="1" si="462"/>
        <v>1.0002106930000001</v>
      </c>
      <c r="P1290" s="17">
        <f t="shared" si="463"/>
        <v>0</v>
      </c>
      <c r="Q1290" s="14">
        <f t="shared" ca="1" si="464"/>
        <v>0.21069299999999999</v>
      </c>
      <c r="R1290" s="20">
        <f t="shared" si="448"/>
        <v>0</v>
      </c>
      <c r="S1290" s="14">
        <f t="shared" si="465"/>
        <v>0</v>
      </c>
      <c r="T1290" s="4" t="str">
        <f t="shared" si="466"/>
        <v>A+J=</v>
      </c>
      <c r="U1290" s="29">
        <f t="shared" si="467"/>
        <v>46783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67">
        <f t="shared" si="451"/>
        <v>46756</v>
      </c>
      <c r="B1291" s="68" t="str">
        <f t="shared" ca="1" si="452"/>
        <v>n.d</v>
      </c>
      <c r="C1291" s="14">
        <f t="shared" si="453"/>
        <v>1000</v>
      </c>
      <c r="D1291" s="58">
        <f t="shared" si="449"/>
        <v>46751</v>
      </c>
      <c r="E1291" s="57">
        <f ca="1">IF(D1291&lt;$B$1,VLOOKUP(D1291,[1]DI!$A$4:$B$15000,2,FALSE),0)</f>
        <v>0</v>
      </c>
      <c r="F1291" s="14">
        <f t="shared" ca="1" si="454"/>
        <v>1</v>
      </c>
      <c r="G1291" s="70">
        <f t="shared" ca="1" si="455"/>
        <v>1.30934010340701</v>
      </c>
      <c r="H1291" s="70">
        <f t="shared" ca="1" si="456"/>
        <v>1.30934010340701</v>
      </c>
      <c r="I1291" s="14">
        <f t="shared" ca="1" si="457"/>
        <v>1</v>
      </c>
      <c r="J1291" s="13">
        <f t="shared" si="450"/>
        <v>2.69E-2</v>
      </c>
      <c r="K1291" s="29">
        <f t="shared" si="458"/>
        <v>46751</v>
      </c>
      <c r="L1291" s="2">
        <f t="shared" si="459"/>
        <v>3</v>
      </c>
      <c r="M1291" s="17">
        <f t="shared" si="460"/>
        <v>3</v>
      </c>
      <c r="N1291" s="12">
        <f t="shared" si="461"/>
        <v>1.000316057</v>
      </c>
      <c r="O1291" s="12">
        <f t="shared" ca="1" si="462"/>
        <v>1.000316057</v>
      </c>
      <c r="P1291" s="17">
        <f t="shared" si="463"/>
        <v>0</v>
      </c>
      <c r="Q1291" s="14">
        <f t="shared" ca="1" si="464"/>
        <v>0.31605699999999998</v>
      </c>
      <c r="R1291" s="20">
        <f t="shared" si="448"/>
        <v>0</v>
      </c>
      <c r="S1291" s="14">
        <f t="shared" si="465"/>
        <v>0</v>
      </c>
      <c r="T1291" s="4" t="str">
        <f t="shared" si="466"/>
        <v>A+J=</v>
      </c>
      <c r="U1291" s="29">
        <f t="shared" si="467"/>
        <v>46783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67">
        <f t="shared" si="451"/>
        <v>46757</v>
      </c>
      <c r="B1292" s="68" t="str">
        <f t="shared" ca="1" si="452"/>
        <v>n.d</v>
      </c>
      <c r="C1292" s="14">
        <f t="shared" si="453"/>
        <v>1000</v>
      </c>
      <c r="D1292" s="58">
        <f t="shared" si="449"/>
        <v>46752</v>
      </c>
      <c r="E1292" s="57">
        <f ca="1">IF(D1292&lt;$B$1,VLOOKUP(D1292,[1]DI!$A$4:$B$15000,2,FALSE),0)</f>
        <v>0</v>
      </c>
      <c r="F1292" s="14">
        <f t="shared" ca="1" si="454"/>
        <v>1</v>
      </c>
      <c r="G1292" s="70">
        <f t="shared" ca="1" si="455"/>
        <v>1.30934010340701</v>
      </c>
      <c r="H1292" s="70">
        <f t="shared" ca="1" si="456"/>
        <v>1.30934010340701</v>
      </c>
      <c r="I1292" s="14">
        <f t="shared" ca="1" si="457"/>
        <v>1</v>
      </c>
      <c r="J1292" s="13">
        <f t="shared" si="450"/>
        <v>2.69E-2</v>
      </c>
      <c r="K1292" s="29">
        <f t="shared" si="458"/>
        <v>46751</v>
      </c>
      <c r="L1292" s="2">
        <f t="shared" si="459"/>
        <v>4</v>
      </c>
      <c r="M1292" s="17">
        <f t="shared" si="460"/>
        <v>4</v>
      </c>
      <c r="N1292" s="12">
        <f t="shared" si="461"/>
        <v>1.0004214309999999</v>
      </c>
      <c r="O1292" s="12">
        <f t="shared" ca="1" si="462"/>
        <v>1.0004214309999999</v>
      </c>
      <c r="P1292" s="17">
        <f t="shared" si="463"/>
        <v>0</v>
      </c>
      <c r="Q1292" s="14">
        <f t="shared" ca="1" si="464"/>
        <v>0.42143099000000001</v>
      </c>
      <c r="R1292" s="20">
        <f t="shared" ref="R1292:R1355" si="468">IF($P1292&gt;0,VLOOKUP($P1292,$X$12:$AD$150,7),0)</f>
        <v>0</v>
      </c>
      <c r="S1292" s="14">
        <f t="shared" si="465"/>
        <v>0</v>
      </c>
      <c r="T1292" s="4" t="str">
        <f t="shared" si="466"/>
        <v>A+J=</v>
      </c>
      <c r="U1292" s="29">
        <f t="shared" si="467"/>
        <v>46783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67">
        <f t="shared" si="451"/>
        <v>46758</v>
      </c>
      <c r="B1293" s="68" t="str">
        <f t="shared" ca="1" si="452"/>
        <v>n.d</v>
      </c>
      <c r="C1293" s="14">
        <f t="shared" si="453"/>
        <v>1000</v>
      </c>
      <c r="D1293" s="58">
        <f t="shared" ref="D1293:D1356" si="469">WORKDAY($A1293,-3,$X$160:$X$544)</f>
        <v>46755</v>
      </c>
      <c r="E1293" s="57">
        <f ca="1">IF(D1293&lt;$B$1,VLOOKUP(D1293,[1]DI!$A$4:$B$15000,2,FALSE),0)</f>
        <v>0</v>
      </c>
      <c r="F1293" s="14">
        <f t="shared" ca="1" si="454"/>
        <v>1</v>
      </c>
      <c r="G1293" s="70">
        <f t="shared" ca="1" si="455"/>
        <v>1.30934010340701</v>
      </c>
      <c r="H1293" s="70">
        <f t="shared" ca="1" si="456"/>
        <v>1.30934010340701</v>
      </c>
      <c r="I1293" s="14">
        <f t="shared" ca="1" si="457"/>
        <v>1</v>
      </c>
      <c r="J1293" s="13">
        <f t="shared" ref="J1293:J1356" si="470">J1292</f>
        <v>2.69E-2</v>
      </c>
      <c r="K1293" s="29">
        <f t="shared" si="458"/>
        <v>46751</v>
      </c>
      <c r="L1293" s="2">
        <f t="shared" si="459"/>
        <v>5</v>
      </c>
      <c r="M1293" s="17">
        <f t="shared" si="460"/>
        <v>5</v>
      </c>
      <c r="N1293" s="12">
        <f t="shared" si="461"/>
        <v>1.000526816</v>
      </c>
      <c r="O1293" s="12">
        <f t="shared" ca="1" si="462"/>
        <v>1.000526816</v>
      </c>
      <c r="P1293" s="17">
        <f t="shared" si="463"/>
        <v>0</v>
      </c>
      <c r="Q1293" s="14">
        <f t="shared" ca="1" si="464"/>
        <v>0.52681599999999995</v>
      </c>
      <c r="R1293" s="20">
        <f t="shared" si="468"/>
        <v>0</v>
      </c>
      <c r="S1293" s="14">
        <f t="shared" si="465"/>
        <v>0</v>
      </c>
      <c r="T1293" s="4" t="str">
        <f t="shared" si="466"/>
        <v>A+J=</v>
      </c>
      <c r="U1293" s="29">
        <f t="shared" si="467"/>
        <v>46783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67">
        <f t="shared" ref="A1294:A1357" si="471">WORKDAY($A1293,1,$X$166:$X$544)</f>
        <v>46759</v>
      </c>
      <c r="B1294" s="68" t="str">
        <f t="shared" ca="1" si="452"/>
        <v>n.d</v>
      </c>
      <c r="C1294" s="14">
        <f t="shared" si="453"/>
        <v>1000</v>
      </c>
      <c r="D1294" s="58">
        <f t="shared" si="469"/>
        <v>46756</v>
      </c>
      <c r="E1294" s="57">
        <f ca="1">IF(D1294&lt;$B$1,VLOOKUP(D1294,[1]DI!$A$4:$B$15000,2,FALSE),0)</f>
        <v>0</v>
      </c>
      <c r="F1294" s="14">
        <f t="shared" ca="1" si="454"/>
        <v>1</v>
      </c>
      <c r="G1294" s="70">
        <f t="shared" ca="1" si="455"/>
        <v>1.30934010340701</v>
      </c>
      <c r="H1294" s="70">
        <f t="shared" ca="1" si="456"/>
        <v>1.30934010340701</v>
      </c>
      <c r="I1294" s="14">
        <f t="shared" ca="1" si="457"/>
        <v>1</v>
      </c>
      <c r="J1294" s="13">
        <f t="shared" si="470"/>
        <v>2.69E-2</v>
      </c>
      <c r="K1294" s="29">
        <f t="shared" si="458"/>
        <v>46751</v>
      </c>
      <c r="L1294" s="2">
        <f t="shared" si="459"/>
        <v>6</v>
      </c>
      <c r="M1294" s="17">
        <f t="shared" si="460"/>
        <v>6</v>
      </c>
      <c r="N1294" s="12">
        <f t="shared" si="461"/>
        <v>1.000632213</v>
      </c>
      <c r="O1294" s="12">
        <f t="shared" ca="1" si="462"/>
        <v>1.000632213</v>
      </c>
      <c r="P1294" s="17">
        <f t="shared" si="463"/>
        <v>0</v>
      </c>
      <c r="Q1294" s="14">
        <f t="shared" ca="1" si="464"/>
        <v>0.63221300000000002</v>
      </c>
      <c r="R1294" s="20">
        <f t="shared" si="468"/>
        <v>0</v>
      </c>
      <c r="S1294" s="14">
        <f t="shared" si="465"/>
        <v>0</v>
      </c>
      <c r="T1294" s="4" t="str">
        <f t="shared" si="466"/>
        <v>A+J=</v>
      </c>
      <c r="U1294" s="29">
        <f t="shared" si="467"/>
        <v>46783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67">
        <f t="shared" si="471"/>
        <v>46762</v>
      </c>
      <c r="B1295" s="68" t="str">
        <f t="shared" ca="1" si="452"/>
        <v>n.d</v>
      </c>
      <c r="C1295" s="14">
        <f t="shared" si="453"/>
        <v>1000</v>
      </c>
      <c r="D1295" s="58">
        <f t="shared" si="469"/>
        <v>46757</v>
      </c>
      <c r="E1295" s="57">
        <f ca="1">IF(D1295&lt;$B$1,VLOOKUP(D1295,[1]DI!$A$4:$B$15000,2,FALSE),0)</f>
        <v>0</v>
      </c>
      <c r="F1295" s="14">
        <f t="shared" ca="1" si="454"/>
        <v>1</v>
      </c>
      <c r="G1295" s="70">
        <f t="shared" ca="1" si="455"/>
        <v>1.30934010340701</v>
      </c>
      <c r="H1295" s="70">
        <f t="shared" ca="1" si="456"/>
        <v>1.30934010340701</v>
      </c>
      <c r="I1295" s="14">
        <f t="shared" ca="1" si="457"/>
        <v>1</v>
      </c>
      <c r="J1295" s="13">
        <f t="shared" si="470"/>
        <v>2.69E-2</v>
      </c>
      <c r="K1295" s="29">
        <f t="shared" si="458"/>
        <v>46751</v>
      </c>
      <c r="L1295" s="2">
        <f t="shared" si="459"/>
        <v>7</v>
      </c>
      <c r="M1295" s="17">
        <f t="shared" si="460"/>
        <v>7</v>
      </c>
      <c r="N1295" s="12">
        <f t="shared" si="461"/>
        <v>1.0007376210000001</v>
      </c>
      <c r="O1295" s="12">
        <f t="shared" ca="1" si="462"/>
        <v>1.0007376210000001</v>
      </c>
      <c r="P1295" s="17">
        <f t="shared" si="463"/>
        <v>0</v>
      </c>
      <c r="Q1295" s="14">
        <f t="shared" ca="1" si="464"/>
        <v>0.73762099999999997</v>
      </c>
      <c r="R1295" s="20">
        <f t="shared" si="468"/>
        <v>0</v>
      </c>
      <c r="S1295" s="14">
        <f t="shared" si="465"/>
        <v>0</v>
      </c>
      <c r="T1295" s="4" t="str">
        <f t="shared" si="466"/>
        <v>A+J=</v>
      </c>
      <c r="U1295" s="29">
        <f t="shared" si="467"/>
        <v>46783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67">
        <f t="shared" si="471"/>
        <v>46763</v>
      </c>
      <c r="B1296" s="68" t="str">
        <f t="shared" ca="1" si="452"/>
        <v>n.d</v>
      </c>
      <c r="C1296" s="14">
        <f t="shared" si="453"/>
        <v>1000</v>
      </c>
      <c r="D1296" s="58">
        <f t="shared" si="469"/>
        <v>46758</v>
      </c>
      <c r="E1296" s="57">
        <f ca="1">IF(D1296&lt;$B$1,VLOOKUP(D1296,[1]DI!$A$4:$B$15000,2,FALSE),0)</f>
        <v>0</v>
      </c>
      <c r="F1296" s="14">
        <f t="shared" ca="1" si="454"/>
        <v>1</v>
      </c>
      <c r="G1296" s="70">
        <f t="shared" ca="1" si="455"/>
        <v>1.30934010340701</v>
      </c>
      <c r="H1296" s="70">
        <f t="shared" ca="1" si="456"/>
        <v>1.30934010340701</v>
      </c>
      <c r="I1296" s="14">
        <f t="shared" ca="1" si="457"/>
        <v>1</v>
      </c>
      <c r="J1296" s="13">
        <f t="shared" si="470"/>
        <v>2.69E-2</v>
      </c>
      <c r="K1296" s="29">
        <f t="shared" si="458"/>
        <v>46751</v>
      </c>
      <c r="L1296" s="2">
        <f t="shared" si="459"/>
        <v>8</v>
      </c>
      <c r="M1296" s="17">
        <f t="shared" si="460"/>
        <v>8</v>
      </c>
      <c r="N1296" s="12">
        <f t="shared" si="461"/>
        <v>1.000843039</v>
      </c>
      <c r="O1296" s="12">
        <f t="shared" ca="1" si="462"/>
        <v>1.000843039</v>
      </c>
      <c r="P1296" s="17">
        <f t="shared" si="463"/>
        <v>0</v>
      </c>
      <c r="Q1296" s="14">
        <f t="shared" ca="1" si="464"/>
        <v>0.84303899999999998</v>
      </c>
      <c r="R1296" s="20">
        <f t="shared" si="468"/>
        <v>0</v>
      </c>
      <c r="S1296" s="14">
        <f t="shared" si="465"/>
        <v>0</v>
      </c>
      <c r="T1296" s="4" t="str">
        <f t="shared" si="466"/>
        <v>A+J=</v>
      </c>
      <c r="U1296" s="29">
        <f t="shared" si="467"/>
        <v>46783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67">
        <f t="shared" si="471"/>
        <v>46764</v>
      </c>
      <c r="B1297" s="68" t="str">
        <f t="shared" ca="1" si="452"/>
        <v>n.d</v>
      </c>
      <c r="C1297" s="14">
        <f t="shared" si="453"/>
        <v>1000</v>
      </c>
      <c r="D1297" s="58">
        <f t="shared" si="469"/>
        <v>46759</v>
      </c>
      <c r="E1297" s="57">
        <f ca="1">IF(D1297&lt;$B$1,VLOOKUP(D1297,[1]DI!$A$4:$B$15000,2,FALSE),0)</f>
        <v>0</v>
      </c>
      <c r="F1297" s="14">
        <f t="shared" ca="1" si="454"/>
        <v>1</v>
      </c>
      <c r="G1297" s="70">
        <f t="shared" ca="1" si="455"/>
        <v>1.30934010340701</v>
      </c>
      <c r="H1297" s="70">
        <f t="shared" ca="1" si="456"/>
        <v>1.30934010340701</v>
      </c>
      <c r="I1297" s="14">
        <f t="shared" ca="1" si="457"/>
        <v>1</v>
      </c>
      <c r="J1297" s="13">
        <f t="shared" si="470"/>
        <v>2.69E-2</v>
      </c>
      <c r="K1297" s="29">
        <f t="shared" si="458"/>
        <v>46751</v>
      </c>
      <c r="L1297" s="2">
        <f t="shared" si="459"/>
        <v>9</v>
      </c>
      <c r="M1297" s="17">
        <f t="shared" si="460"/>
        <v>9</v>
      </c>
      <c r="N1297" s="12">
        <f t="shared" si="461"/>
        <v>1.0009484689999999</v>
      </c>
      <c r="O1297" s="12">
        <f t="shared" ca="1" si="462"/>
        <v>1.0009484689999999</v>
      </c>
      <c r="P1297" s="17">
        <f t="shared" si="463"/>
        <v>0</v>
      </c>
      <c r="Q1297" s="14">
        <f t="shared" ca="1" si="464"/>
        <v>0.94846898999999996</v>
      </c>
      <c r="R1297" s="20">
        <f t="shared" si="468"/>
        <v>0</v>
      </c>
      <c r="S1297" s="14">
        <f t="shared" si="465"/>
        <v>0</v>
      </c>
      <c r="T1297" s="4" t="str">
        <f t="shared" si="466"/>
        <v>A+J=</v>
      </c>
      <c r="U1297" s="29">
        <f t="shared" si="467"/>
        <v>46783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67">
        <f t="shared" si="471"/>
        <v>46765</v>
      </c>
      <c r="B1298" s="68" t="str">
        <f t="shared" ca="1" si="452"/>
        <v>n.d</v>
      </c>
      <c r="C1298" s="14">
        <f t="shared" si="453"/>
        <v>1000</v>
      </c>
      <c r="D1298" s="58">
        <f t="shared" si="469"/>
        <v>46762</v>
      </c>
      <c r="E1298" s="57">
        <f ca="1">IF(D1298&lt;$B$1,VLOOKUP(D1298,[1]DI!$A$4:$B$15000,2,FALSE),0)</f>
        <v>0</v>
      </c>
      <c r="F1298" s="14">
        <f t="shared" ca="1" si="454"/>
        <v>1</v>
      </c>
      <c r="G1298" s="70">
        <f t="shared" ca="1" si="455"/>
        <v>1.30934010340701</v>
      </c>
      <c r="H1298" s="70">
        <f t="shared" ca="1" si="456"/>
        <v>1.30934010340701</v>
      </c>
      <c r="I1298" s="14">
        <f t="shared" ca="1" si="457"/>
        <v>1</v>
      </c>
      <c r="J1298" s="13">
        <f t="shared" si="470"/>
        <v>2.69E-2</v>
      </c>
      <c r="K1298" s="29">
        <f t="shared" si="458"/>
        <v>46751</v>
      </c>
      <c r="L1298" s="2">
        <f t="shared" si="459"/>
        <v>10</v>
      </c>
      <c r="M1298" s="17">
        <f t="shared" si="460"/>
        <v>10</v>
      </c>
      <c r="N1298" s="12">
        <f t="shared" si="461"/>
        <v>1.00105391</v>
      </c>
      <c r="O1298" s="12">
        <f t="shared" ca="1" si="462"/>
        <v>1.00105391</v>
      </c>
      <c r="P1298" s="17">
        <f t="shared" si="463"/>
        <v>0</v>
      </c>
      <c r="Q1298" s="14">
        <f t="shared" ca="1" si="464"/>
        <v>1.05390999</v>
      </c>
      <c r="R1298" s="20">
        <f t="shared" si="468"/>
        <v>0</v>
      </c>
      <c r="S1298" s="14">
        <f t="shared" si="465"/>
        <v>0</v>
      </c>
      <c r="T1298" s="4" t="str">
        <f t="shared" si="466"/>
        <v>A+J=</v>
      </c>
      <c r="U1298" s="29">
        <f t="shared" si="467"/>
        <v>46783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67">
        <f t="shared" si="471"/>
        <v>46766</v>
      </c>
      <c r="B1299" s="68" t="str">
        <f t="shared" ca="1" si="452"/>
        <v>n.d</v>
      </c>
      <c r="C1299" s="14">
        <f t="shared" si="453"/>
        <v>1000</v>
      </c>
      <c r="D1299" s="58">
        <f t="shared" si="469"/>
        <v>46763</v>
      </c>
      <c r="E1299" s="57">
        <f ca="1">IF(D1299&lt;$B$1,VLOOKUP(D1299,[1]DI!$A$4:$B$15000,2,FALSE),0)</f>
        <v>0</v>
      </c>
      <c r="F1299" s="14">
        <f t="shared" ca="1" si="454"/>
        <v>1</v>
      </c>
      <c r="G1299" s="70">
        <f t="shared" ca="1" si="455"/>
        <v>1.30934010340701</v>
      </c>
      <c r="H1299" s="70">
        <f t="shared" ca="1" si="456"/>
        <v>1.30934010340701</v>
      </c>
      <c r="I1299" s="14">
        <f t="shared" ca="1" si="457"/>
        <v>1</v>
      </c>
      <c r="J1299" s="13">
        <f t="shared" si="470"/>
        <v>2.69E-2</v>
      </c>
      <c r="K1299" s="29">
        <f t="shared" si="458"/>
        <v>46751</v>
      </c>
      <c r="L1299" s="2">
        <f t="shared" si="459"/>
        <v>11</v>
      </c>
      <c r="M1299" s="17">
        <f t="shared" si="460"/>
        <v>11</v>
      </c>
      <c r="N1299" s="12">
        <f t="shared" si="461"/>
        <v>1.0011593620000001</v>
      </c>
      <c r="O1299" s="12">
        <f t="shared" ca="1" si="462"/>
        <v>1.0011593620000001</v>
      </c>
      <c r="P1299" s="17">
        <f t="shared" si="463"/>
        <v>0</v>
      </c>
      <c r="Q1299" s="14">
        <f t="shared" ca="1" si="464"/>
        <v>1.159362</v>
      </c>
      <c r="R1299" s="20">
        <f t="shared" si="468"/>
        <v>0</v>
      </c>
      <c r="S1299" s="14">
        <f t="shared" si="465"/>
        <v>0</v>
      </c>
      <c r="T1299" s="4" t="str">
        <f t="shared" si="466"/>
        <v>A+J=</v>
      </c>
      <c r="U1299" s="29">
        <f t="shared" si="467"/>
        <v>46783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67">
        <f t="shared" si="471"/>
        <v>46769</v>
      </c>
      <c r="B1300" s="68" t="str">
        <f t="shared" ca="1" si="452"/>
        <v>n.d</v>
      </c>
      <c r="C1300" s="14">
        <f t="shared" si="453"/>
        <v>1000</v>
      </c>
      <c r="D1300" s="58">
        <f t="shared" si="469"/>
        <v>46764</v>
      </c>
      <c r="E1300" s="57">
        <f ca="1">IF(D1300&lt;$B$1,VLOOKUP(D1300,[1]DI!$A$4:$B$15000,2,FALSE),0)</f>
        <v>0</v>
      </c>
      <c r="F1300" s="14">
        <f t="shared" ca="1" si="454"/>
        <v>1</v>
      </c>
      <c r="G1300" s="70">
        <f t="shared" ca="1" si="455"/>
        <v>1.30934010340701</v>
      </c>
      <c r="H1300" s="70">
        <f t="shared" ca="1" si="456"/>
        <v>1.30934010340701</v>
      </c>
      <c r="I1300" s="14">
        <f t="shared" ca="1" si="457"/>
        <v>1</v>
      </c>
      <c r="J1300" s="13">
        <f t="shared" si="470"/>
        <v>2.69E-2</v>
      </c>
      <c r="K1300" s="29">
        <f t="shared" si="458"/>
        <v>46751</v>
      </c>
      <c r="L1300" s="2">
        <f t="shared" si="459"/>
        <v>12</v>
      </c>
      <c r="M1300" s="17">
        <f t="shared" si="460"/>
        <v>12</v>
      </c>
      <c r="N1300" s="12">
        <f t="shared" si="461"/>
        <v>1.0012648260000001</v>
      </c>
      <c r="O1300" s="12">
        <f t="shared" ca="1" si="462"/>
        <v>1.0012648260000001</v>
      </c>
      <c r="P1300" s="17">
        <f t="shared" si="463"/>
        <v>0</v>
      </c>
      <c r="Q1300" s="14">
        <f t="shared" ca="1" si="464"/>
        <v>1.264826</v>
      </c>
      <c r="R1300" s="20">
        <f t="shared" si="468"/>
        <v>0</v>
      </c>
      <c r="S1300" s="14">
        <f t="shared" si="465"/>
        <v>0</v>
      </c>
      <c r="T1300" s="4" t="str">
        <f t="shared" si="466"/>
        <v>A+J=</v>
      </c>
      <c r="U1300" s="29">
        <f t="shared" si="467"/>
        <v>46783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67">
        <f t="shared" si="471"/>
        <v>46770</v>
      </c>
      <c r="B1301" s="68" t="str">
        <f t="shared" ca="1" si="452"/>
        <v>n.d</v>
      </c>
      <c r="C1301" s="14">
        <f t="shared" si="453"/>
        <v>1000</v>
      </c>
      <c r="D1301" s="58">
        <f t="shared" si="469"/>
        <v>46765</v>
      </c>
      <c r="E1301" s="57">
        <f ca="1">IF(D1301&lt;$B$1,VLOOKUP(D1301,[1]DI!$A$4:$B$15000,2,FALSE),0)</f>
        <v>0</v>
      </c>
      <c r="F1301" s="14">
        <f t="shared" ca="1" si="454"/>
        <v>1</v>
      </c>
      <c r="G1301" s="70">
        <f t="shared" ca="1" si="455"/>
        <v>1.30934010340701</v>
      </c>
      <c r="H1301" s="70">
        <f t="shared" ca="1" si="456"/>
        <v>1.30934010340701</v>
      </c>
      <c r="I1301" s="14">
        <f t="shared" ca="1" si="457"/>
        <v>1</v>
      </c>
      <c r="J1301" s="13">
        <f t="shared" si="470"/>
        <v>2.69E-2</v>
      </c>
      <c r="K1301" s="29">
        <f t="shared" si="458"/>
        <v>46751</v>
      </c>
      <c r="L1301" s="2">
        <f t="shared" si="459"/>
        <v>13</v>
      </c>
      <c r="M1301" s="17">
        <f t="shared" si="460"/>
        <v>13</v>
      </c>
      <c r="N1301" s="12">
        <f t="shared" si="461"/>
        <v>1.0013703</v>
      </c>
      <c r="O1301" s="12">
        <f t="shared" ca="1" si="462"/>
        <v>1.0013703</v>
      </c>
      <c r="P1301" s="17">
        <f t="shared" si="463"/>
        <v>0</v>
      </c>
      <c r="Q1301" s="14">
        <f t="shared" ca="1" si="464"/>
        <v>1.3703000000000001</v>
      </c>
      <c r="R1301" s="20">
        <f t="shared" si="468"/>
        <v>0</v>
      </c>
      <c r="S1301" s="14">
        <f t="shared" si="465"/>
        <v>0</v>
      </c>
      <c r="T1301" s="4" t="str">
        <f t="shared" si="466"/>
        <v>A+J=</v>
      </c>
      <c r="U1301" s="29">
        <f t="shared" si="467"/>
        <v>46783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67">
        <f t="shared" si="471"/>
        <v>46771</v>
      </c>
      <c r="B1302" s="68" t="str">
        <f t="shared" ca="1" si="452"/>
        <v>n.d</v>
      </c>
      <c r="C1302" s="14">
        <f t="shared" si="453"/>
        <v>1000</v>
      </c>
      <c r="D1302" s="58">
        <f t="shared" si="469"/>
        <v>46766</v>
      </c>
      <c r="E1302" s="57">
        <f ca="1">IF(D1302&lt;$B$1,VLOOKUP(D1302,[1]DI!$A$4:$B$15000,2,FALSE),0)</f>
        <v>0</v>
      </c>
      <c r="F1302" s="14">
        <f t="shared" ca="1" si="454"/>
        <v>1</v>
      </c>
      <c r="G1302" s="70">
        <f t="shared" ca="1" si="455"/>
        <v>1.30934010340701</v>
      </c>
      <c r="H1302" s="70">
        <f t="shared" ca="1" si="456"/>
        <v>1.30934010340701</v>
      </c>
      <c r="I1302" s="14">
        <f t="shared" ca="1" si="457"/>
        <v>1</v>
      </c>
      <c r="J1302" s="13">
        <f t="shared" si="470"/>
        <v>2.69E-2</v>
      </c>
      <c r="K1302" s="29">
        <f t="shared" si="458"/>
        <v>46751</v>
      </c>
      <c r="L1302" s="2">
        <f t="shared" si="459"/>
        <v>14</v>
      </c>
      <c r="M1302" s="17">
        <f t="shared" si="460"/>
        <v>14</v>
      </c>
      <c r="N1302" s="12">
        <f t="shared" si="461"/>
        <v>1.001475785</v>
      </c>
      <c r="O1302" s="12">
        <f t="shared" ca="1" si="462"/>
        <v>1.001475785</v>
      </c>
      <c r="P1302" s="17">
        <f t="shared" si="463"/>
        <v>0</v>
      </c>
      <c r="Q1302" s="14">
        <f t="shared" ca="1" si="464"/>
        <v>1.4757849999999999</v>
      </c>
      <c r="R1302" s="20">
        <f t="shared" si="468"/>
        <v>0</v>
      </c>
      <c r="S1302" s="14">
        <f t="shared" si="465"/>
        <v>0</v>
      </c>
      <c r="T1302" s="4" t="str">
        <f t="shared" si="466"/>
        <v>A+J=</v>
      </c>
      <c r="U1302" s="29">
        <f t="shared" si="467"/>
        <v>46783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67">
        <f t="shared" si="471"/>
        <v>46772</v>
      </c>
      <c r="B1303" s="68" t="str">
        <f t="shared" ca="1" si="452"/>
        <v>n.d</v>
      </c>
      <c r="C1303" s="14">
        <f t="shared" si="453"/>
        <v>1000</v>
      </c>
      <c r="D1303" s="58">
        <f t="shared" si="469"/>
        <v>46769</v>
      </c>
      <c r="E1303" s="57">
        <f ca="1">IF(D1303&lt;$B$1,VLOOKUP(D1303,[1]DI!$A$4:$B$15000,2,FALSE),0)</f>
        <v>0</v>
      </c>
      <c r="F1303" s="14">
        <f t="shared" ca="1" si="454"/>
        <v>1</v>
      </c>
      <c r="G1303" s="70">
        <f t="shared" ca="1" si="455"/>
        <v>1.30934010340701</v>
      </c>
      <c r="H1303" s="70">
        <f t="shared" ca="1" si="456"/>
        <v>1.30934010340701</v>
      </c>
      <c r="I1303" s="14">
        <f t="shared" ca="1" si="457"/>
        <v>1</v>
      </c>
      <c r="J1303" s="13">
        <f t="shared" si="470"/>
        <v>2.69E-2</v>
      </c>
      <c r="K1303" s="29">
        <f t="shared" si="458"/>
        <v>46751</v>
      </c>
      <c r="L1303" s="2">
        <f t="shared" si="459"/>
        <v>15</v>
      </c>
      <c r="M1303" s="17">
        <f t="shared" si="460"/>
        <v>15</v>
      </c>
      <c r="N1303" s="12">
        <f t="shared" si="461"/>
        <v>1.0015812820000001</v>
      </c>
      <c r="O1303" s="12">
        <f t="shared" ca="1" si="462"/>
        <v>1.0015812820000001</v>
      </c>
      <c r="P1303" s="17">
        <f t="shared" si="463"/>
        <v>0</v>
      </c>
      <c r="Q1303" s="14">
        <f t="shared" ca="1" si="464"/>
        <v>1.5812820000000001</v>
      </c>
      <c r="R1303" s="20">
        <f t="shared" si="468"/>
        <v>0</v>
      </c>
      <c r="S1303" s="14">
        <f t="shared" si="465"/>
        <v>0</v>
      </c>
      <c r="T1303" s="4" t="str">
        <f t="shared" si="466"/>
        <v>A+J=</v>
      </c>
      <c r="U1303" s="29">
        <f t="shared" si="467"/>
        <v>46783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67">
        <f t="shared" si="471"/>
        <v>46773</v>
      </c>
      <c r="B1304" s="68" t="str">
        <f t="shared" ca="1" si="452"/>
        <v>n.d</v>
      </c>
      <c r="C1304" s="14">
        <f t="shared" si="453"/>
        <v>1000</v>
      </c>
      <c r="D1304" s="58">
        <f t="shared" si="469"/>
        <v>46770</v>
      </c>
      <c r="E1304" s="57">
        <f ca="1">IF(D1304&lt;$B$1,VLOOKUP(D1304,[1]DI!$A$4:$B$15000,2,FALSE),0)</f>
        <v>0</v>
      </c>
      <c r="F1304" s="14">
        <f t="shared" ca="1" si="454"/>
        <v>1</v>
      </c>
      <c r="G1304" s="70">
        <f t="shared" ca="1" si="455"/>
        <v>1.30934010340701</v>
      </c>
      <c r="H1304" s="70">
        <f t="shared" ca="1" si="456"/>
        <v>1.30934010340701</v>
      </c>
      <c r="I1304" s="14">
        <f t="shared" ca="1" si="457"/>
        <v>1</v>
      </c>
      <c r="J1304" s="13">
        <f t="shared" si="470"/>
        <v>2.69E-2</v>
      </c>
      <c r="K1304" s="29">
        <f t="shared" si="458"/>
        <v>46751</v>
      </c>
      <c r="L1304" s="2">
        <f t="shared" si="459"/>
        <v>16</v>
      </c>
      <c r="M1304" s="17">
        <f t="shared" si="460"/>
        <v>16</v>
      </c>
      <c r="N1304" s="12">
        <f t="shared" si="461"/>
        <v>1.0016867899999999</v>
      </c>
      <c r="O1304" s="12">
        <f t="shared" ca="1" si="462"/>
        <v>1.0016867899999999</v>
      </c>
      <c r="P1304" s="17">
        <f t="shared" si="463"/>
        <v>0</v>
      </c>
      <c r="Q1304" s="14">
        <f t="shared" ca="1" si="464"/>
        <v>1.6867899900000001</v>
      </c>
      <c r="R1304" s="20">
        <f t="shared" si="468"/>
        <v>0</v>
      </c>
      <c r="S1304" s="14">
        <f t="shared" si="465"/>
        <v>0</v>
      </c>
      <c r="T1304" s="4" t="str">
        <f t="shared" si="466"/>
        <v>A+J=</v>
      </c>
      <c r="U1304" s="29">
        <f t="shared" si="467"/>
        <v>46783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67">
        <f t="shared" si="471"/>
        <v>46776</v>
      </c>
      <c r="B1305" s="68" t="str">
        <f t="shared" ca="1" si="452"/>
        <v>n.d</v>
      </c>
      <c r="C1305" s="14">
        <f t="shared" si="453"/>
        <v>1000</v>
      </c>
      <c r="D1305" s="58">
        <f t="shared" si="469"/>
        <v>46771</v>
      </c>
      <c r="E1305" s="57">
        <f ca="1">IF(D1305&lt;$B$1,VLOOKUP(D1305,[1]DI!$A$4:$B$15000,2,FALSE),0)</f>
        <v>0</v>
      </c>
      <c r="F1305" s="14">
        <f t="shared" ca="1" si="454"/>
        <v>1</v>
      </c>
      <c r="G1305" s="70">
        <f t="shared" ca="1" si="455"/>
        <v>1.30934010340701</v>
      </c>
      <c r="H1305" s="70">
        <f t="shared" ca="1" si="456"/>
        <v>1.30934010340701</v>
      </c>
      <c r="I1305" s="14">
        <f t="shared" ca="1" si="457"/>
        <v>1</v>
      </c>
      <c r="J1305" s="13">
        <f t="shared" si="470"/>
        <v>2.69E-2</v>
      </c>
      <c r="K1305" s="29">
        <f t="shared" si="458"/>
        <v>46751</v>
      </c>
      <c r="L1305" s="2">
        <f t="shared" si="459"/>
        <v>17</v>
      </c>
      <c r="M1305" s="17">
        <f t="shared" si="460"/>
        <v>17</v>
      </c>
      <c r="N1305" s="12">
        <f t="shared" si="461"/>
        <v>1.001792308</v>
      </c>
      <c r="O1305" s="12">
        <f t="shared" ca="1" si="462"/>
        <v>1.001792308</v>
      </c>
      <c r="P1305" s="17">
        <f t="shared" si="463"/>
        <v>0</v>
      </c>
      <c r="Q1305" s="14">
        <f t="shared" ca="1" si="464"/>
        <v>1.7923079900000001</v>
      </c>
      <c r="R1305" s="20">
        <f t="shared" si="468"/>
        <v>0</v>
      </c>
      <c r="S1305" s="14">
        <f t="shared" si="465"/>
        <v>0</v>
      </c>
      <c r="T1305" s="4" t="str">
        <f t="shared" si="466"/>
        <v>A+J=</v>
      </c>
      <c r="U1305" s="29">
        <f t="shared" si="467"/>
        <v>46783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67">
        <f t="shared" si="471"/>
        <v>46777</v>
      </c>
      <c r="B1306" s="68" t="str">
        <f t="shared" ca="1" si="452"/>
        <v>n.d</v>
      </c>
      <c r="C1306" s="14">
        <f t="shared" si="453"/>
        <v>1000</v>
      </c>
      <c r="D1306" s="58">
        <f t="shared" si="469"/>
        <v>46772</v>
      </c>
      <c r="E1306" s="57">
        <f ca="1">IF(D1306&lt;$B$1,VLOOKUP(D1306,[1]DI!$A$4:$B$15000,2,FALSE),0)</f>
        <v>0</v>
      </c>
      <c r="F1306" s="14">
        <f t="shared" ca="1" si="454"/>
        <v>1</v>
      </c>
      <c r="G1306" s="70">
        <f t="shared" ca="1" si="455"/>
        <v>1.30934010340701</v>
      </c>
      <c r="H1306" s="70">
        <f t="shared" ca="1" si="456"/>
        <v>1.30934010340701</v>
      </c>
      <c r="I1306" s="14">
        <f t="shared" ca="1" si="457"/>
        <v>1</v>
      </c>
      <c r="J1306" s="13">
        <f t="shared" si="470"/>
        <v>2.69E-2</v>
      </c>
      <c r="K1306" s="29">
        <f t="shared" si="458"/>
        <v>46751</v>
      </c>
      <c r="L1306" s="2">
        <f t="shared" si="459"/>
        <v>18</v>
      </c>
      <c r="M1306" s="17">
        <f t="shared" si="460"/>
        <v>18</v>
      </c>
      <c r="N1306" s="12">
        <f t="shared" si="461"/>
        <v>1.0018978380000001</v>
      </c>
      <c r="O1306" s="12">
        <f t="shared" ca="1" si="462"/>
        <v>1.0018978380000001</v>
      </c>
      <c r="P1306" s="17">
        <f t="shared" si="463"/>
        <v>0</v>
      </c>
      <c r="Q1306" s="14">
        <f t="shared" ca="1" si="464"/>
        <v>1.8978379999999999</v>
      </c>
      <c r="R1306" s="20">
        <f t="shared" si="468"/>
        <v>0</v>
      </c>
      <c r="S1306" s="14">
        <f t="shared" si="465"/>
        <v>0</v>
      </c>
      <c r="T1306" s="4" t="str">
        <f t="shared" si="466"/>
        <v>A+J=</v>
      </c>
      <c r="U1306" s="29">
        <f t="shared" si="467"/>
        <v>46783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67">
        <f t="shared" si="471"/>
        <v>46778</v>
      </c>
      <c r="B1307" s="68" t="str">
        <f t="shared" ca="1" si="452"/>
        <v>n.d</v>
      </c>
      <c r="C1307" s="14">
        <f t="shared" si="453"/>
        <v>1000</v>
      </c>
      <c r="D1307" s="58">
        <f t="shared" si="469"/>
        <v>46773</v>
      </c>
      <c r="E1307" s="57">
        <f ca="1">IF(D1307&lt;$B$1,VLOOKUP(D1307,[1]DI!$A$4:$B$15000,2,FALSE),0)</f>
        <v>0</v>
      </c>
      <c r="F1307" s="14">
        <f t="shared" ca="1" si="454"/>
        <v>1</v>
      </c>
      <c r="G1307" s="70">
        <f t="shared" ca="1" si="455"/>
        <v>1.30934010340701</v>
      </c>
      <c r="H1307" s="70">
        <f t="shared" ca="1" si="456"/>
        <v>1.30934010340701</v>
      </c>
      <c r="I1307" s="14">
        <f t="shared" ca="1" si="457"/>
        <v>1</v>
      </c>
      <c r="J1307" s="13">
        <f t="shared" si="470"/>
        <v>2.69E-2</v>
      </c>
      <c r="K1307" s="29">
        <f t="shared" si="458"/>
        <v>46751</v>
      </c>
      <c r="L1307" s="2">
        <f t="shared" si="459"/>
        <v>19</v>
      </c>
      <c r="M1307" s="17">
        <f t="shared" si="460"/>
        <v>19</v>
      </c>
      <c r="N1307" s="12">
        <f t="shared" si="461"/>
        <v>1.002003379</v>
      </c>
      <c r="O1307" s="12">
        <f t="shared" ca="1" si="462"/>
        <v>1.002003379</v>
      </c>
      <c r="P1307" s="17">
        <f t="shared" si="463"/>
        <v>0</v>
      </c>
      <c r="Q1307" s="14">
        <f t="shared" ca="1" si="464"/>
        <v>2.0033789999999998</v>
      </c>
      <c r="R1307" s="20">
        <f t="shared" si="468"/>
        <v>0</v>
      </c>
      <c r="S1307" s="14">
        <f t="shared" si="465"/>
        <v>0</v>
      </c>
      <c r="T1307" s="4" t="str">
        <f t="shared" si="466"/>
        <v>A+J=</v>
      </c>
      <c r="U1307" s="29">
        <f t="shared" si="467"/>
        <v>46783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67">
        <f t="shared" si="471"/>
        <v>46779</v>
      </c>
      <c r="B1308" s="68" t="str">
        <f t="shared" ca="1" si="452"/>
        <v>n.d</v>
      </c>
      <c r="C1308" s="14">
        <f t="shared" si="453"/>
        <v>1000</v>
      </c>
      <c r="D1308" s="58">
        <f t="shared" si="469"/>
        <v>46776</v>
      </c>
      <c r="E1308" s="57">
        <f ca="1">IF(D1308&lt;$B$1,VLOOKUP(D1308,[1]DI!$A$4:$B$15000,2,FALSE),0)</f>
        <v>0</v>
      </c>
      <c r="F1308" s="14">
        <f t="shared" ca="1" si="454"/>
        <v>1</v>
      </c>
      <c r="G1308" s="70">
        <f t="shared" ca="1" si="455"/>
        <v>1.30934010340701</v>
      </c>
      <c r="H1308" s="70">
        <f t="shared" ca="1" si="456"/>
        <v>1.30934010340701</v>
      </c>
      <c r="I1308" s="14">
        <f t="shared" ca="1" si="457"/>
        <v>1</v>
      </c>
      <c r="J1308" s="13">
        <f t="shared" si="470"/>
        <v>2.69E-2</v>
      </c>
      <c r="K1308" s="29">
        <f t="shared" si="458"/>
        <v>46751</v>
      </c>
      <c r="L1308" s="2">
        <f t="shared" si="459"/>
        <v>20</v>
      </c>
      <c r="M1308" s="17">
        <f t="shared" si="460"/>
        <v>20</v>
      </c>
      <c r="N1308" s="12">
        <f t="shared" si="461"/>
        <v>1.002108931</v>
      </c>
      <c r="O1308" s="12">
        <f t="shared" ca="1" si="462"/>
        <v>1.002108931</v>
      </c>
      <c r="P1308" s="17">
        <f t="shared" si="463"/>
        <v>0</v>
      </c>
      <c r="Q1308" s="14">
        <f t="shared" ca="1" si="464"/>
        <v>2.1089309900000002</v>
      </c>
      <c r="R1308" s="20">
        <f t="shared" si="468"/>
        <v>0</v>
      </c>
      <c r="S1308" s="14">
        <f t="shared" si="465"/>
        <v>0</v>
      </c>
      <c r="T1308" s="4" t="str">
        <f t="shared" si="466"/>
        <v>A+J=</v>
      </c>
      <c r="U1308" s="29">
        <f t="shared" si="467"/>
        <v>46783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67">
        <f t="shared" si="471"/>
        <v>46780</v>
      </c>
      <c r="B1309" s="68" t="str">
        <f t="shared" ca="1" si="452"/>
        <v>n.d</v>
      </c>
      <c r="C1309" s="14">
        <f t="shared" si="453"/>
        <v>1000</v>
      </c>
      <c r="D1309" s="58">
        <f t="shared" si="469"/>
        <v>46777</v>
      </c>
      <c r="E1309" s="57">
        <f ca="1">IF(D1309&lt;$B$1,VLOOKUP(D1309,[1]DI!$A$4:$B$15000,2,FALSE),0)</f>
        <v>0</v>
      </c>
      <c r="F1309" s="14">
        <f t="shared" ca="1" si="454"/>
        <v>1</v>
      </c>
      <c r="G1309" s="70">
        <f t="shared" ca="1" si="455"/>
        <v>1.30934010340701</v>
      </c>
      <c r="H1309" s="70">
        <f t="shared" ca="1" si="456"/>
        <v>1.30934010340701</v>
      </c>
      <c r="I1309" s="14">
        <f t="shared" ca="1" si="457"/>
        <v>1</v>
      </c>
      <c r="J1309" s="13">
        <f t="shared" si="470"/>
        <v>2.69E-2</v>
      </c>
      <c r="K1309" s="29">
        <f t="shared" si="458"/>
        <v>46751</v>
      </c>
      <c r="L1309" s="2">
        <f t="shared" si="459"/>
        <v>21</v>
      </c>
      <c r="M1309" s="17">
        <f t="shared" si="460"/>
        <v>21</v>
      </c>
      <c r="N1309" s="12">
        <f t="shared" si="461"/>
        <v>1.002214495</v>
      </c>
      <c r="O1309" s="12">
        <f t="shared" ca="1" si="462"/>
        <v>1.002214495</v>
      </c>
      <c r="P1309" s="17">
        <f t="shared" si="463"/>
        <v>0</v>
      </c>
      <c r="Q1309" s="14">
        <f t="shared" ca="1" si="464"/>
        <v>2.2144949999999999</v>
      </c>
      <c r="R1309" s="20">
        <f t="shared" si="468"/>
        <v>0</v>
      </c>
      <c r="S1309" s="14">
        <f t="shared" si="465"/>
        <v>0</v>
      </c>
      <c r="T1309" s="4" t="str">
        <f t="shared" si="466"/>
        <v>A+J=</v>
      </c>
      <c r="U1309" s="29">
        <f t="shared" si="467"/>
        <v>46783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67">
        <f t="shared" si="471"/>
        <v>46783</v>
      </c>
      <c r="B1310" s="68" t="str">
        <f t="shared" ca="1" si="452"/>
        <v>n.d</v>
      </c>
      <c r="C1310" s="14">
        <f t="shared" si="453"/>
        <v>1000</v>
      </c>
      <c r="D1310" s="58">
        <f t="shared" si="469"/>
        <v>46778</v>
      </c>
      <c r="E1310" s="57">
        <f ca="1">IF(D1310&lt;$B$1,VLOOKUP(D1310,[1]DI!$A$4:$B$15000,2,FALSE),0)</f>
        <v>0</v>
      </c>
      <c r="F1310" s="14">
        <f t="shared" ca="1" si="454"/>
        <v>1</v>
      </c>
      <c r="G1310" s="70">
        <f t="shared" ca="1" si="455"/>
        <v>1.30934010340701</v>
      </c>
      <c r="H1310" s="70">
        <f t="shared" ca="1" si="456"/>
        <v>1.30934010340701</v>
      </c>
      <c r="I1310" s="14">
        <f t="shared" ca="1" si="457"/>
        <v>1</v>
      </c>
      <c r="J1310" s="13">
        <f t="shared" si="470"/>
        <v>2.69E-2</v>
      </c>
      <c r="K1310" s="29">
        <f t="shared" si="458"/>
        <v>46751</v>
      </c>
      <c r="L1310" s="2">
        <f t="shared" si="459"/>
        <v>22</v>
      </c>
      <c r="M1310" s="17">
        <f t="shared" si="460"/>
        <v>22</v>
      </c>
      <c r="N1310" s="12">
        <f t="shared" si="461"/>
        <v>1.002320069</v>
      </c>
      <c r="O1310" s="12">
        <f t="shared" ca="1" si="462"/>
        <v>1.002320069</v>
      </c>
      <c r="P1310" s="17">
        <f t="shared" si="463"/>
        <v>38</v>
      </c>
      <c r="Q1310" s="14">
        <f t="shared" ca="1" si="464"/>
        <v>2.3200690000000002</v>
      </c>
      <c r="R1310" s="20">
        <f t="shared" si="468"/>
        <v>0</v>
      </c>
      <c r="S1310" s="14">
        <f t="shared" si="465"/>
        <v>0</v>
      </c>
      <c r="T1310" s="4" t="str">
        <f t="shared" si="466"/>
        <v>A+J=</v>
      </c>
      <c r="U1310" s="29">
        <f t="shared" si="467"/>
        <v>46783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67">
        <f t="shared" si="471"/>
        <v>46784</v>
      </c>
      <c r="B1311" s="68" t="str">
        <f t="shared" ca="1" si="452"/>
        <v>n.d</v>
      </c>
      <c r="C1311" s="14">
        <f t="shared" si="453"/>
        <v>1000</v>
      </c>
      <c r="D1311" s="58">
        <f t="shared" si="469"/>
        <v>46779</v>
      </c>
      <c r="E1311" s="57">
        <f ca="1">IF(D1311&lt;$B$1,VLOOKUP(D1311,[1]DI!$A$4:$B$15000,2,FALSE),0)</f>
        <v>0</v>
      </c>
      <c r="F1311" s="14">
        <f t="shared" ca="1" si="454"/>
        <v>1</v>
      </c>
      <c r="G1311" s="70">
        <f t="shared" ca="1" si="455"/>
        <v>1.30934010340701</v>
      </c>
      <c r="H1311" s="70">
        <f t="shared" ca="1" si="456"/>
        <v>1.30934010340701</v>
      </c>
      <c r="I1311" s="14">
        <f t="shared" ca="1" si="457"/>
        <v>1</v>
      </c>
      <c r="J1311" s="13">
        <f t="shared" si="470"/>
        <v>2.69E-2</v>
      </c>
      <c r="K1311" s="29">
        <f t="shared" si="458"/>
        <v>46783</v>
      </c>
      <c r="L1311" s="2">
        <f t="shared" si="459"/>
        <v>1</v>
      </c>
      <c r="M1311" s="17">
        <f t="shared" si="460"/>
        <v>1</v>
      </c>
      <c r="N1311" s="12">
        <f t="shared" si="461"/>
        <v>1.000105341</v>
      </c>
      <c r="O1311" s="12">
        <f t="shared" ca="1" si="462"/>
        <v>1.000105341</v>
      </c>
      <c r="P1311" s="17">
        <f t="shared" si="463"/>
        <v>0</v>
      </c>
      <c r="Q1311" s="14">
        <f t="shared" ca="1" si="464"/>
        <v>0.105341</v>
      </c>
      <c r="R1311" s="20">
        <f t="shared" si="468"/>
        <v>0</v>
      </c>
      <c r="S1311" s="14">
        <f t="shared" si="465"/>
        <v>0</v>
      </c>
      <c r="T1311" s="4" t="str">
        <f t="shared" si="466"/>
        <v>A+J=</v>
      </c>
      <c r="U1311" s="29">
        <f t="shared" si="467"/>
        <v>46815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67">
        <f t="shared" si="471"/>
        <v>46785</v>
      </c>
      <c r="B1312" s="68" t="str">
        <f t="shared" ca="1" si="452"/>
        <v>n.d</v>
      </c>
      <c r="C1312" s="14">
        <f t="shared" si="453"/>
        <v>1000</v>
      </c>
      <c r="D1312" s="58">
        <f t="shared" si="469"/>
        <v>46780</v>
      </c>
      <c r="E1312" s="57">
        <f ca="1">IF(D1312&lt;$B$1,VLOOKUP(D1312,[1]DI!$A$4:$B$15000,2,FALSE),0)</f>
        <v>0</v>
      </c>
      <c r="F1312" s="14">
        <f t="shared" ca="1" si="454"/>
        <v>1</v>
      </c>
      <c r="G1312" s="70">
        <f t="shared" ca="1" si="455"/>
        <v>1.30934010340701</v>
      </c>
      <c r="H1312" s="70">
        <f t="shared" ca="1" si="456"/>
        <v>1.30934010340701</v>
      </c>
      <c r="I1312" s="14">
        <f t="shared" ca="1" si="457"/>
        <v>1</v>
      </c>
      <c r="J1312" s="13">
        <f t="shared" si="470"/>
        <v>2.69E-2</v>
      </c>
      <c r="K1312" s="29">
        <f t="shared" si="458"/>
        <v>46783</v>
      </c>
      <c r="L1312" s="2">
        <f t="shared" si="459"/>
        <v>2</v>
      </c>
      <c r="M1312" s="17">
        <f t="shared" si="460"/>
        <v>2</v>
      </c>
      <c r="N1312" s="12">
        <f t="shared" si="461"/>
        <v>1.0002106930000001</v>
      </c>
      <c r="O1312" s="12">
        <f t="shared" ca="1" si="462"/>
        <v>1.0002106930000001</v>
      </c>
      <c r="P1312" s="17">
        <f t="shared" si="463"/>
        <v>0</v>
      </c>
      <c r="Q1312" s="14">
        <f t="shared" ca="1" si="464"/>
        <v>0.21069299999999999</v>
      </c>
      <c r="R1312" s="20">
        <f t="shared" si="468"/>
        <v>0</v>
      </c>
      <c r="S1312" s="14">
        <f t="shared" si="465"/>
        <v>0</v>
      </c>
      <c r="T1312" s="4" t="str">
        <f t="shared" si="466"/>
        <v>A+J=</v>
      </c>
      <c r="U1312" s="29">
        <f t="shared" si="467"/>
        <v>46815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67">
        <f t="shared" si="471"/>
        <v>46786</v>
      </c>
      <c r="B1313" s="68" t="str">
        <f t="shared" ca="1" si="452"/>
        <v>n.d</v>
      </c>
      <c r="C1313" s="14">
        <f t="shared" si="453"/>
        <v>1000</v>
      </c>
      <c r="D1313" s="58">
        <f t="shared" si="469"/>
        <v>46783</v>
      </c>
      <c r="E1313" s="57">
        <f ca="1">IF(D1313&lt;$B$1,VLOOKUP(D1313,[1]DI!$A$4:$B$15000,2,FALSE),0)</f>
        <v>0</v>
      </c>
      <c r="F1313" s="14">
        <f t="shared" ca="1" si="454"/>
        <v>1</v>
      </c>
      <c r="G1313" s="70">
        <f t="shared" ca="1" si="455"/>
        <v>1.30934010340701</v>
      </c>
      <c r="H1313" s="70">
        <f t="shared" ca="1" si="456"/>
        <v>1.30934010340701</v>
      </c>
      <c r="I1313" s="14">
        <f t="shared" ca="1" si="457"/>
        <v>1</v>
      </c>
      <c r="J1313" s="13">
        <f t="shared" si="470"/>
        <v>2.69E-2</v>
      </c>
      <c r="K1313" s="29">
        <f t="shared" si="458"/>
        <v>46783</v>
      </c>
      <c r="L1313" s="2">
        <f t="shared" si="459"/>
        <v>3</v>
      </c>
      <c r="M1313" s="17">
        <f t="shared" si="460"/>
        <v>3</v>
      </c>
      <c r="N1313" s="12">
        <f t="shared" si="461"/>
        <v>1.000316057</v>
      </c>
      <c r="O1313" s="12">
        <f t="shared" ca="1" si="462"/>
        <v>1.000316057</v>
      </c>
      <c r="P1313" s="17">
        <f t="shared" si="463"/>
        <v>0</v>
      </c>
      <c r="Q1313" s="14">
        <f t="shared" ca="1" si="464"/>
        <v>0.31605699999999998</v>
      </c>
      <c r="R1313" s="20">
        <f t="shared" si="468"/>
        <v>0</v>
      </c>
      <c r="S1313" s="14">
        <f t="shared" si="465"/>
        <v>0</v>
      </c>
      <c r="T1313" s="4" t="str">
        <f t="shared" si="466"/>
        <v>A+J=</v>
      </c>
      <c r="U1313" s="29">
        <f t="shared" si="467"/>
        <v>46815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67">
        <f t="shared" si="471"/>
        <v>46787</v>
      </c>
      <c r="B1314" s="68" t="str">
        <f t="shared" ca="1" si="452"/>
        <v>n.d</v>
      </c>
      <c r="C1314" s="14">
        <f t="shared" si="453"/>
        <v>1000</v>
      </c>
      <c r="D1314" s="58">
        <f t="shared" si="469"/>
        <v>46784</v>
      </c>
      <c r="E1314" s="57">
        <f ca="1">IF(D1314&lt;$B$1,VLOOKUP(D1314,[1]DI!$A$4:$B$15000,2,FALSE),0)</f>
        <v>0</v>
      </c>
      <c r="F1314" s="14">
        <f t="shared" ca="1" si="454"/>
        <v>1</v>
      </c>
      <c r="G1314" s="70">
        <f t="shared" ca="1" si="455"/>
        <v>1.30934010340701</v>
      </c>
      <c r="H1314" s="70">
        <f t="shared" ca="1" si="456"/>
        <v>1.30934010340701</v>
      </c>
      <c r="I1314" s="14">
        <f t="shared" ca="1" si="457"/>
        <v>1</v>
      </c>
      <c r="J1314" s="13">
        <f t="shared" si="470"/>
        <v>2.69E-2</v>
      </c>
      <c r="K1314" s="29">
        <f t="shared" si="458"/>
        <v>46783</v>
      </c>
      <c r="L1314" s="2">
        <f t="shared" si="459"/>
        <v>4</v>
      </c>
      <c r="M1314" s="17">
        <f t="shared" si="460"/>
        <v>4</v>
      </c>
      <c r="N1314" s="12">
        <f t="shared" si="461"/>
        <v>1.0004214309999999</v>
      </c>
      <c r="O1314" s="12">
        <f t="shared" ca="1" si="462"/>
        <v>1.0004214309999999</v>
      </c>
      <c r="P1314" s="17">
        <f t="shared" si="463"/>
        <v>0</v>
      </c>
      <c r="Q1314" s="14">
        <f t="shared" ca="1" si="464"/>
        <v>0.42143099000000001</v>
      </c>
      <c r="R1314" s="20">
        <f t="shared" si="468"/>
        <v>0</v>
      </c>
      <c r="S1314" s="14">
        <f t="shared" si="465"/>
        <v>0</v>
      </c>
      <c r="T1314" s="4" t="str">
        <f t="shared" si="466"/>
        <v>A+J=</v>
      </c>
      <c r="U1314" s="29">
        <f t="shared" si="467"/>
        <v>46815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67">
        <f t="shared" si="471"/>
        <v>46790</v>
      </c>
      <c r="B1315" s="68" t="str">
        <f t="shared" ca="1" si="452"/>
        <v>n.d</v>
      </c>
      <c r="C1315" s="14">
        <f t="shared" si="453"/>
        <v>1000</v>
      </c>
      <c r="D1315" s="58">
        <f t="shared" si="469"/>
        <v>46785</v>
      </c>
      <c r="E1315" s="57">
        <f ca="1">IF(D1315&lt;$B$1,VLOOKUP(D1315,[1]DI!$A$4:$B$15000,2,FALSE),0)</f>
        <v>0</v>
      </c>
      <c r="F1315" s="14">
        <f t="shared" ca="1" si="454"/>
        <v>1</v>
      </c>
      <c r="G1315" s="70">
        <f t="shared" ca="1" si="455"/>
        <v>1.30934010340701</v>
      </c>
      <c r="H1315" s="70">
        <f t="shared" ca="1" si="456"/>
        <v>1.30934010340701</v>
      </c>
      <c r="I1315" s="14">
        <f t="shared" ca="1" si="457"/>
        <v>1</v>
      </c>
      <c r="J1315" s="13">
        <f t="shared" si="470"/>
        <v>2.69E-2</v>
      </c>
      <c r="K1315" s="29">
        <f t="shared" si="458"/>
        <v>46783</v>
      </c>
      <c r="L1315" s="2">
        <f t="shared" si="459"/>
        <v>5</v>
      </c>
      <c r="M1315" s="17">
        <f t="shared" si="460"/>
        <v>5</v>
      </c>
      <c r="N1315" s="12">
        <f t="shared" si="461"/>
        <v>1.000526816</v>
      </c>
      <c r="O1315" s="12">
        <f t="shared" ca="1" si="462"/>
        <v>1.000526816</v>
      </c>
      <c r="P1315" s="17">
        <f t="shared" si="463"/>
        <v>0</v>
      </c>
      <c r="Q1315" s="14">
        <f t="shared" ca="1" si="464"/>
        <v>0.52681599999999995</v>
      </c>
      <c r="R1315" s="20">
        <f t="shared" si="468"/>
        <v>0</v>
      </c>
      <c r="S1315" s="14">
        <f t="shared" si="465"/>
        <v>0</v>
      </c>
      <c r="T1315" s="4" t="str">
        <f t="shared" si="466"/>
        <v>A+J=</v>
      </c>
      <c r="U1315" s="29">
        <f t="shared" si="467"/>
        <v>46815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67">
        <f t="shared" si="471"/>
        <v>46791</v>
      </c>
      <c r="B1316" s="68" t="str">
        <f t="shared" ca="1" si="452"/>
        <v>n.d</v>
      </c>
      <c r="C1316" s="14">
        <f t="shared" si="453"/>
        <v>1000</v>
      </c>
      <c r="D1316" s="58">
        <f t="shared" si="469"/>
        <v>46786</v>
      </c>
      <c r="E1316" s="57">
        <f ca="1">IF(D1316&lt;$B$1,VLOOKUP(D1316,[1]DI!$A$4:$B$15000,2,FALSE),0)</f>
        <v>0</v>
      </c>
      <c r="F1316" s="14">
        <f t="shared" ca="1" si="454"/>
        <v>1</v>
      </c>
      <c r="G1316" s="70">
        <f t="shared" ca="1" si="455"/>
        <v>1.30934010340701</v>
      </c>
      <c r="H1316" s="70">
        <f t="shared" ca="1" si="456"/>
        <v>1.30934010340701</v>
      </c>
      <c r="I1316" s="14">
        <f t="shared" ca="1" si="457"/>
        <v>1</v>
      </c>
      <c r="J1316" s="13">
        <f t="shared" si="470"/>
        <v>2.69E-2</v>
      </c>
      <c r="K1316" s="29">
        <f t="shared" si="458"/>
        <v>46783</v>
      </c>
      <c r="L1316" s="2">
        <f t="shared" si="459"/>
        <v>6</v>
      </c>
      <c r="M1316" s="17">
        <f t="shared" si="460"/>
        <v>6</v>
      </c>
      <c r="N1316" s="12">
        <f t="shared" si="461"/>
        <v>1.000632213</v>
      </c>
      <c r="O1316" s="12">
        <f t="shared" ca="1" si="462"/>
        <v>1.000632213</v>
      </c>
      <c r="P1316" s="17">
        <f t="shared" si="463"/>
        <v>0</v>
      </c>
      <c r="Q1316" s="14">
        <f t="shared" ca="1" si="464"/>
        <v>0.63221300000000002</v>
      </c>
      <c r="R1316" s="20">
        <f t="shared" si="468"/>
        <v>0</v>
      </c>
      <c r="S1316" s="14">
        <f t="shared" si="465"/>
        <v>0</v>
      </c>
      <c r="T1316" s="4" t="str">
        <f t="shared" si="466"/>
        <v>A+J=</v>
      </c>
      <c r="U1316" s="29">
        <f t="shared" si="467"/>
        <v>46815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67">
        <f t="shared" si="471"/>
        <v>46792</v>
      </c>
      <c r="B1317" s="68" t="str">
        <f t="shared" ca="1" si="452"/>
        <v>n.d</v>
      </c>
      <c r="C1317" s="14">
        <f t="shared" si="453"/>
        <v>1000</v>
      </c>
      <c r="D1317" s="58">
        <f t="shared" si="469"/>
        <v>46787</v>
      </c>
      <c r="E1317" s="57">
        <f ca="1">IF(D1317&lt;$B$1,VLOOKUP(D1317,[1]DI!$A$4:$B$15000,2,FALSE),0)</f>
        <v>0</v>
      </c>
      <c r="F1317" s="14">
        <f t="shared" ca="1" si="454"/>
        <v>1</v>
      </c>
      <c r="G1317" s="70">
        <f t="shared" ca="1" si="455"/>
        <v>1.30934010340701</v>
      </c>
      <c r="H1317" s="70">
        <f t="shared" ca="1" si="456"/>
        <v>1.30934010340701</v>
      </c>
      <c r="I1317" s="14">
        <f t="shared" ca="1" si="457"/>
        <v>1</v>
      </c>
      <c r="J1317" s="13">
        <f t="shared" si="470"/>
        <v>2.69E-2</v>
      </c>
      <c r="K1317" s="29">
        <f t="shared" si="458"/>
        <v>46783</v>
      </c>
      <c r="L1317" s="2">
        <f t="shared" si="459"/>
        <v>7</v>
      </c>
      <c r="M1317" s="17">
        <f t="shared" si="460"/>
        <v>7</v>
      </c>
      <c r="N1317" s="12">
        <f t="shared" si="461"/>
        <v>1.0007376210000001</v>
      </c>
      <c r="O1317" s="12">
        <f t="shared" ca="1" si="462"/>
        <v>1.0007376210000001</v>
      </c>
      <c r="P1317" s="17">
        <f t="shared" si="463"/>
        <v>0</v>
      </c>
      <c r="Q1317" s="14">
        <f t="shared" ca="1" si="464"/>
        <v>0.73762099999999997</v>
      </c>
      <c r="R1317" s="20">
        <f t="shared" si="468"/>
        <v>0</v>
      </c>
      <c r="S1317" s="14">
        <f t="shared" si="465"/>
        <v>0</v>
      </c>
      <c r="T1317" s="4" t="str">
        <f t="shared" si="466"/>
        <v>A+J=</v>
      </c>
      <c r="U1317" s="29">
        <f t="shared" si="467"/>
        <v>46815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67">
        <f t="shared" si="471"/>
        <v>46793</v>
      </c>
      <c r="B1318" s="68" t="str">
        <f t="shared" ca="1" si="452"/>
        <v>n.d</v>
      </c>
      <c r="C1318" s="14">
        <f t="shared" si="453"/>
        <v>1000</v>
      </c>
      <c r="D1318" s="58">
        <f t="shared" si="469"/>
        <v>46790</v>
      </c>
      <c r="E1318" s="57">
        <f ca="1">IF(D1318&lt;$B$1,VLOOKUP(D1318,[1]DI!$A$4:$B$15000,2,FALSE),0)</f>
        <v>0</v>
      </c>
      <c r="F1318" s="14">
        <f t="shared" ca="1" si="454"/>
        <v>1</v>
      </c>
      <c r="G1318" s="70">
        <f t="shared" ca="1" si="455"/>
        <v>1.30934010340701</v>
      </c>
      <c r="H1318" s="70">
        <f t="shared" ca="1" si="456"/>
        <v>1.30934010340701</v>
      </c>
      <c r="I1318" s="14">
        <f t="shared" ca="1" si="457"/>
        <v>1</v>
      </c>
      <c r="J1318" s="13">
        <f t="shared" si="470"/>
        <v>2.69E-2</v>
      </c>
      <c r="K1318" s="29">
        <f t="shared" si="458"/>
        <v>46783</v>
      </c>
      <c r="L1318" s="2">
        <f t="shared" si="459"/>
        <v>8</v>
      </c>
      <c r="M1318" s="17">
        <f t="shared" si="460"/>
        <v>8</v>
      </c>
      <c r="N1318" s="12">
        <f t="shared" si="461"/>
        <v>1.000843039</v>
      </c>
      <c r="O1318" s="12">
        <f t="shared" ca="1" si="462"/>
        <v>1.000843039</v>
      </c>
      <c r="P1318" s="17">
        <f t="shared" si="463"/>
        <v>0</v>
      </c>
      <c r="Q1318" s="14">
        <f t="shared" ca="1" si="464"/>
        <v>0.84303899999999998</v>
      </c>
      <c r="R1318" s="20">
        <f t="shared" si="468"/>
        <v>0</v>
      </c>
      <c r="S1318" s="14">
        <f t="shared" si="465"/>
        <v>0</v>
      </c>
      <c r="T1318" s="4" t="str">
        <f t="shared" si="466"/>
        <v>A+J=</v>
      </c>
      <c r="U1318" s="29">
        <f t="shared" si="467"/>
        <v>46815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67">
        <f t="shared" si="471"/>
        <v>46794</v>
      </c>
      <c r="B1319" s="68" t="str">
        <f t="shared" ca="1" si="452"/>
        <v>n.d</v>
      </c>
      <c r="C1319" s="14">
        <f t="shared" si="453"/>
        <v>1000</v>
      </c>
      <c r="D1319" s="58">
        <f t="shared" si="469"/>
        <v>46791</v>
      </c>
      <c r="E1319" s="57">
        <f ca="1">IF(D1319&lt;$B$1,VLOOKUP(D1319,[1]DI!$A$4:$B$15000,2,FALSE),0)</f>
        <v>0</v>
      </c>
      <c r="F1319" s="14">
        <f t="shared" ca="1" si="454"/>
        <v>1</v>
      </c>
      <c r="G1319" s="70">
        <f t="shared" ca="1" si="455"/>
        <v>1.30934010340701</v>
      </c>
      <c r="H1319" s="70">
        <f t="shared" ca="1" si="456"/>
        <v>1.30934010340701</v>
      </c>
      <c r="I1319" s="14">
        <f t="shared" ca="1" si="457"/>
        <v>1</v>
      </c>
      <c r="J1319" s="13">
        <f t="shared" si="470"/>
        <v>2.69E-2</v>
      </c>
      <c r="K1319" s="29">
        <f t="shared" si="458"/>
        <v>46783</v>
      </c>
      <c r="L1319" s="2">
        <f t="shared" si="459"/>
        <v>9</v>
      </c>
      <c r="M1319" s="17">
        <f t="shared" si="460"/>
        <v>9</v>
      </c>
      <c r="N1319" s="12">
        <f t="shared" si="461"/>
        <v>1.0009484689999999</v>
      </c>
      <c r="O1319" s="12">
        <f t="shared" ca="1" si="462"/>
        <v>1.0009484689999999</v>
      </c>
      <c r="P1319" s="17">
        <f t="shared" si="463"/>
        <v>0</v>
      </c>
      <c r="Q1319" s="14">
        <f t="shared" ca="1" si="464"/>
        <v>0.94846898999999996</v>
      </c>
      <c r="R1319" s="20">
        <f t="shared" si="468"/>
        <v>0</v>
      </c>
      <c r="S1319" s="14">
        <f t="shared" si="465"/>
        <v>0</v>
      </c>
      <c r="T1319" s="4" t="str">
        <f t="shared" si="466"/>
        <v>A+J=</v>
      </c>
      <c r="U1319" s="29">
        <f t="shared" si="467"/>
        <v>46815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67">
        <f t="shared" si="471"/>
        <v>46797</v>
      </c>
      <c r="B1320" s="68" t="str">
        <f t="shared" ca="1" si="452"/>
        <v>n.d</v>
      </c>
      <c r="C1320" s="14">
        <f t="shared" si="453"/>
        <v>1000</v>
      </c>
      <c r="D1320" s="58">
        <f t="shared" si="469"/>
        <v>46792</v>
      </c>
      <c r="E1320" s="57">
        <f ca="1">IF(D1320&lt;$B$1,VLOOKUP(D1320,[1]DI!$A$4:$B$15000,2,FALSE),0)</f>
        <v>0</v>
      </c>
      <c r="F1320" s="14">
        <f t="shared" ca="1" si="454"/>
        <v>1</v>
      </c>
      <c r="G1320" s="70">
        <f t="shared" ca="1" si="455"/>
        <v>1.30934010340701</v>
      </c>
      <c r="H1320" s="70">
        <f t="shared" ca="1" si="456"/>
        <v>1.30934010340701</v>
      </c>
      <c r="I1320" s="14">
        <f t="shared" ca="1" si="457"/>
        <v>1</v>
      </c>
      <c r="J1320" s="13">
        <f t="shared" si="470"/>
        <v>2.69E-2</v>
      </c>
      <c r="K1320" s="29">
        <f t="shared" si="458"/>
        <v>46783</v>
      </c>
      <c r="L1320" s="2">
        <f t="shared" si="459"/>
        <v>10</v>
      </c>
      <c r="M1320" s="17">
        <f t="shared" si="460"/>
        <v>10</v>
      </c>
      <c r="N1320" s="12">
        <f t="shared" si="461"/>
        <v>1.00105391</v>
      </c>
      <c r="O1320" s="12">
        <f t="shared" ca="1" si="462"/>
        <v>1.00105391</v>
      </c>
      <c r="P1320" s="17">
        <f t="shared" si="463"/>
        <v>0</v>
      </c>
      <c r="Q1320" s="14">
        <f t="shared" ca="1" si="464"/>
        <v>1.05390999</v>
      </c>
      <c r="R1320" s="20">
        <f t="shared" si="468"/>
        <v>0</v>
      </c>
      <c r="S1320" s="14">
        <f t="shared" si="465"/>
        <v>0</v>
      </c>
      <c r="T1320" s="4" t="str">
        <f t="shared" si="466"/>
        <v>A+J=</v>
      </c>
      <c r="U1320" s="29">
        <f t="shared" si="467"/>
        <v>46815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67">
        <f t="shared" si="471"/>
        <v>46798</v>
      </c>
      <c r="B1321" s="68" t="str">
        <f t="shared" ca="1" si="452"/>
        <v>n.d</v>
      </c>
      <c r="C1321" s="14">
        <f t="shared" si="453"/>
        <v>1000</v>
      </c>
      <c r="D1321" s="58">
        <f t="shared" si="469"/>
        <v>46793</v>
      </c>
      <c r="E1321" s="57">
        <f ca="1">IF(D1321&lt;$B$1,VLOOKUP(D1321,[1]DI!$A$4:$B$15000,2,FALSE),0)</f>
        <v>0</v>
      </c>
      <c r="F1321" s="14">
        <f t="shared" ca="1" si="454"/>
        <v>1</v>
      </c>
      <c r="G1321" s="70">
        <f t="shared" ca="1" si="455"/>
        <v>1.30934010340701</v>
      </c>
      <c r="H1321" s="70">
        <f t="shared" ca="1" si="456"/>
        <v>1.30934010340701</v>
      </c>
      <c r="I1321" s="14">
        <f t="shared" ca="1" si="457"/>
        <v>1</v>
      </c>
      <c r="J1321" s="13">
        <f t="shared" si="470"/>
        <v>2.69E-2</v>
      </c>
      <c r="K1321" s="29">
        <f t="shared" si="458"/>
        <v>46783</v>
      </c>
      <c r="L1321" s="2">
        <f t="shared" si="459"/>
        <v>11</v>
      </c>
      <c r="M1321" s="17">
        <f t="shared" si="460"/>
        <v>11</v>
      </c>
      <c r="N1321" s="12">
        <f t="shared" si="461"/>
        <v>1.0011593620000001</v>
      </c>
      <c r="O1321" s="12">
        <f t="shared" ca="1" si="462"/>
        <v>1.0011593620000001</v>
      </c>
      <c r="P1321" s="17">
        <f t="shared" si="463"/>
        <v>0</v>
      </c>
      <c r="Q1321" s="14">
        <f t="shared" ca="1" si="464"/>
        <v>1.159362</v>
      </c>
      <c r="R1321" s="20">
        <f t="shared" si="468"/>
        <v>0</v>
      </c>
      <c r="S1321" s="14">
        <f t="shared" si="465"/>
        <v>0</v>
      </c>
      <c r="T1321" s="4" t="str">
        <f t="shared" si="466"/>
        <v>A+J=</v>
      </c>
      <c r="U1321" s="29">
        <f t="shared" si="467"/>
        <v>46815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67">
        <f t="shared" si="471"/>
        <v>46799</v>
      </c>
      <c r="B1322" s="68" t="str">
        <f t="shared" ca="1" si="452"/>
        <v>n.d</v>
      </c>
      <c r="C1322" s="14">
        <f t="shared" si="453"/>
        <v>1000</v>
      </c>
      <c r="D1322" s="58">
        <f t="shared" si="469"/>
        <v>46794</v>
      </c>
      <c r="E1322" s="57">
        <f ca="1">IF(D1322&lt;$B$1,VLOOKUP(D1322,[1]DI!$A$4:$B$15000,2,FALSE),0)</f>
        <v>0</v>
      </c>
      <c r="F1322" s="14">
        <f t="shared" ca="1" si="454"/>
        <v>1</v>
      </c>
      <c r="G1322" s="70">
        <f t="shared" ca="1" si="455"/>
        <v>1.30934010340701</v>
      </c>
      <c r="H1322" s="70">
        <f t="shared" ca="1" si="456"/>
        <v>1.30934010340701</v>
      </c>
      <c r="I1322" s="14">
        <f t="shared" ca="1" si="457"/>
        <v>1</v>
      </c>
      <c r="J1322" s="13">
        <f t="shared" si="470"/>
        <v>2.69E-2</v>
      </c>
      <c r="K1322" s="29">
        <f t="shared" si="458"/>
        <v>46783</v>
      </c>
      <c r="L1322" s="2">
        <f t="shared" si="459"/>
        <v>12</v>
      </c>
      <c r="M1322" s="17">
        <f t="shared" si="460"/>
        <v>12</v>
      </c>
      <c r="N1322" s="12">
        <f t="shared" si="461"/>
        <v>1.0012648260000001</v>
      </c>
      <c r="O1322" s="12">
        <f t="shared" ca="1" si="462"/>
        <v>1.0012648260000001</v>
      </c>
      <c r="P1322" s="17">
        <f t="shared" si="463"/>
        <v>0</v>
      </c>
      <c r="Q1322" s="14">
        <f t="shared" ca="1" si="464"/>
        <v>1.264826</v>
      </c>
      <c r="R1322" s="20">
        <f t="shared" si="468"/>
        <v>0</v>
      </c>
      <c r="S1322" s="14">
        <f t="shared" si="465"/>
        <v>0</v>
      </c>
      <c r="T1322" s="4" t="str">
        <f t="shared" si="466"/>
        <v>A+J=</v>
      </c>
      <c r="U1322" s="29">
        <f t="shared" si="467"/>
        <v>46815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67">
        <f t="shared" si="471"/>
        <v>46800</v>
      </c>
      <c r="B1323" s="68" t="str">
        <f t="shared" ca="1" si="452"/>
        <v>n.d</v>
      </c>
      <c r="C1323" s="14">
        <f t="shared" si="453"/>
        <v>1000</v>
      </c>
      <c r="D1323" s="58">
        <f t="shared" si="469"/>
        <v>46797</v>
      </c>
      <c r="E1323" s="57">
        <f ca="1">IF(D1323&lt;$B$1,VLOOKUP(D1323,[1]DI!$A$4:$B$15000,2,FALSE),0)</f>
        <v>0</v>
      </c>
      <c r="F1323" s="14">
        <f t="shared" ca="1" si="454"/>
        <v>1</v>
      </c>
      <c r="G1323" s="70">
        <f t="shared" ca="1" si="455"/>
        <v>1.30934010340701</v>
      </c>
      <c r="H1323" s="70">
        <f t="shared" ca="1" si="456"/>
        <v>1.30934010340701</v>
      </c>
      <c r="I1323" s="14">
        <f t="shared" ca="1" si="457"/>
        <v>1</v>
      </c>
      <c r="J1323" s="13">
        <f t="shared" si="470"/>
        <v>2.69E-2</v>
      </c>
      <c r="K1323" s="29">
        <f t="shared" si="458"/>
        <v>46783</v>
      </c>
      <c r="L1323" s="2">
        <f t="shared" si="459"/>
        <v>13</v>
      </c>
      <c r="M1323" s="17">
        <f t="shared" si="460"/>
        <v>13</v>
      </c>
      <c r="N1323" s="12">
        <f t="shared" si="461"/>
        <v>1.0013703</v>
      </c>
      <c r="O1323" s="12">
        <f t="shared" ca="1" si="462"/>
        <v>1.0013703</v>
      </c>
      <c r="P1323" s="17">
        <f t="shared" si="463"/>
        <v>0</v>
      </c>
      <c r="Q1323" s="14">
        <f t="shared" ca="1" si="464"/>
        <v>1.3703000000000001</v>
      </c>
      <c r="R1323" s="20">
        <f t="shared" si="468"/>
        <v>0</v>
      </c>
      <c r="S1323" s="14">
        <f t="shared" si="465"/>
        <v>0</v>
      </c>
      <c r="T1323" s="4" t="str">
        <f t="shared" si="466"/>
        <v>A+J=</v>
      </c>
      <c r="U1323" s="29">
        <f t="shared" si="467"/>
        <v>46815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67">
        <f t="shared" si="471"/>
        <v>46801</v>
      </c>
      <c r="B1324" s="68" t="str">
        <f t="shared" ca="1" si="452"/>
        <v>n.d</v>
      </c>
      <c r="C1324" s="14">
        <f t="shared" si="453"/>
        <v>1000</v>
      </c>
      <c r="D1324" s="58">
        <f t="shared" si="469"/>
        <v>46798</v>
      </c>
      <c r="E1324" s="57">
        <f ca="1">IF(D1324&lt;$B$1,VLOOKUP(D1324,[1]DI!$A$4:$B$15000,2,FALSE),0)</f>
        <v>0</v>
      </c>
      <c r="F1324" s="14">
        <f t="shared" ca="1" si="454"/>
        <v>1</v>
      </c>
      <c r="G1324" s="70">
        <f t="shared" ca="1" si="455"/>
        <v>1.30934010340701</v>
      </c>
      <c r="H1324" s="70">
        <f t="shared" ca="1" si="456"/>
        <v>1.30934010340701</v>
      </c>
      <c r="I1324" s="14">
        <f t="shared" ca="1" si="457"/>
        <v>1</v>
      </c>
      <c r="J1324" s="13">
        <f t="shared" si="470"/>
        <v>2.69E-2</v>
      </c>
      <c r="K1324" s="29">
        <f t="shared" si="458"/>
        <v>46783</v>
      </c>
      <c r="L1324" s="2">
        <f t="shared" si="459"/>
        <v>14</v>
      </c>
      <c r="M1324" s="17">
        <f t="shared" si="460"/>
        <v>14</v>
      </c>
      <c r="N1324" s="12">
        <f t="shared" si="461"/>
        <v>1.001475785</v>
      </c>
      <c r="O1324" s="12">
        <f t="shared" ca="1" si="462"/>
        <v>1.001475785</v>
      </c>
      <c r="P1324" s="17">
        <f t="shared" si="463"/>
        <v>0</v>
      </c>
      <c r="Q1324" s="14">
        <f t="shared" ca="1" si="464"/>
        <v>1.4757849999999999</v>
      </c>
      <c r="R1324" s="20">
        <f t="shared" si="468"/>
        <v>0</v>
      </c>
      <c r="S1324" s="14">
        <f t="shared" si="465"/>
        <v>0</v>
      </c>
      <c r="T1324" s="4" t="str">
        <f t="shared" si="466"/>
        <v>A+J=</v>
      </c>
      <c r="U1324" s="29">
        <f t="shared" si="467"/>
        <v>46815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67">
        <f t="shared" si="471"/>
        <v>46804</v>
      </c>
      <c r="B1325" s="68" t="str">
        <f t="shared" ca="1" si="452"/>
        <v>n.d</v>
      </c>
      <c r="C1325" s="14">
        <f t="shared" si="453"/>
        <v>1000</v>
      </c>
      <c r="D1325" s="58">
        <f t="shared" si="469"/>
        <v>46799</v>
      </c>
      <c r="E1325" s="57">
        <f ca="1">IF(D1325&lt;$B$1,VLOOKUP(D1325,[1]DI!$A$4:$B$15000,2,FALSE),0)</f>
        <v>0</v>
      </c>
      <c r="F1325" s="14">
        <f t="shared" ca="1" si="454"/>
        <v>1</v>
      </c>
      <c r="G1325" s="70">
        <f t="shared" ca="1" si="455"/>
        <v>1.30934010340701</v>
      </c>
      <c r="H1325" s="70">
        <f t="shared" ca="1" si="456"/>
        <v>1.30934010340701</v>
      </c>
      <c r="I1325" s="14">
        <f t="shared" ca="1" si="457"/>
        <v>1</v>
      </c>
      <c r="J1325" s="13">
        <f t="shared" si="470"/>
        <v>2.69E-2</v>
      </c>
      <c r="K1325" s="29">
        <f t="shared" si="458"/>
        <v>46783</v>
      </c>
      <c r="L1325" s="2">
        <f t="shared" si="459"/>
        <v>15</v>
      </c>
      <c r="M1325" s="17">
        <f t="shared" si="460"/>
        <v>15</v>
      </c>
      <c r="N1325" s="12">
        <f t="shared" si="461"/>
        <v>1.0015812820000001</v>
      </c>
      <c r="O1325" s="12">
        <f t="shared" ca="1" si="462"/>
        <v>1.0015812820000001</v>
      </c>
      <c r="P1325" s="17">
        <f t="shared" si="463"/>
        <v>0</v>
      </c>
      <c r="Q1325" s="14">
        <f t="shared" ca="1" si="464"/>
        <v>1.5812820000000001</v>
      </c>
      <c r="R1325" s="20">
        <f t="shared" si="468"/>
        <v>0</v>
      </c>
      <c r="S1325" s="14">
        <f t="shared" si="465"/>
        <v>0</v>
      </c>
      <c r="T1325" s="4" t="str">
        <f t="shared" si="466"/>
        <v>A+J=</v>
      </c>
      <c r="U1325" s="29">
        <f t="shared" si="467"/>
        <v>46815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67">
        <f t="shared" si="471"/>
        <v>46805</v>
      </c>
      <c r="B1326" s="68" t="str">
        <f t="shared" ca="1" si="452"/>
        <v>n.d</v>
      </c>
      <c r="C1326" s="14">
        <f t="shared" si="453"/>
        <v>1000</v>
      </c>
      <c r="D1326" s="58">
        <f t="shared" si="469"/>
        <v>46800</v>
      </c>
      <c r="E1326" s="57">
        <f ca="1">IF(D1326&lt;$B$1,VLOOKUP(D1326,[1]DI!$A$4:$B$15000,2,FALSE),0)</f>
        <v>0</v>
      </c>
      <c r="F1326" s="14">
        <f t="shared" ca="1" si="454"/>
        <v>1</v>
      </c>
      <c r="G1326" s="70">
        <f t="shared" ca="1" si="455"/>
        <v>1.30934010340701</v>
      </c>
      <c r="H1326" s="70">
        <f t="shared" ca="1" si="456"/>
        <v>1.30934010340701</v>
      </c>
      <c r="I1326" s="14">
        <f t="shared" ca="1" si="457"/>
        <v>1</v>
      </c>
      <c r="J1326" s="13">
        <f t="shared" si="470"/>
        <v>2.69E-2</v>
      </c>
      <c r="K1326" s="29">
        <f t="shared" si="458"/>
        <v>46783</v>
      </c>
      <c r="L1326" s="2">
        <f t="shared" si="459"/>
        <v>16</v>
      </c>
      <c r="M1326" s="17">
        <f t="shared" si="460"/>
        <v>16</v>
      </c>
      <c r="N1326" s="12">
        <f t="shared" si="461"/>
        <v>1.0016867899999999</v>
      </c>
      <c r="O1326" s="12">
        <f t="shared" ca="1" si="462"/>
        <v>1.0016867899999999</v>
      </c>
      <c r="P1326" s="17">
        <f t="shared" si="463"/>
        <v>0</v>
      </c>
      <c r="Q1326" s="14">
        <f t="shared" ca="1" si="464"/>
        <v>1.6867899900000001</v>
      </c>
      <c r="R1326" s="20">
        <f t="shared" si="468"/>
        <v>0</v>
      </c>
      <c r="S1326" s="14">
        <f t="shared" si="465"/>
        <v>0</v>
      </c>
      <c r="T1326" s="4" t="str">
        <f t="shared" si="466"/>
        <v>A+J=</v>
      </c>
      <c r="U1326" s="29">
        <f t="shared" si="467"/>
        <v>46815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67">
        <f t="shared" si="471"/>
        <v>46806</v>
      </c>
      <c r="B1327" s="68" t="str">
        <f t="shared" ca="1" si="452"/>
        <v>n.d</v>
      </c>
      <c r="C1327" s="14">
        <f t="shared" si="453"/>
        <v>1000</v>
      </c>
      <c r="D1327" s="58">
        <f t="shared" si="469"/>
        <v>46801</v>
      </c>
      <c r="E1327" s="57">
        <f ca="1">IF(D1327&lt;$B$1,VLOOKUP(D1327,[1]DI!$A$4:$B$15000,2,FALSE),0)</f>
        <v>0</v>
      </c>
      <c r="F1327" s="14">
        <f t="shared" ca="1" si="454"/>
        <v>1</v>
      </c>
      <c r="G1327" s="70">
        <f t="shared" ca="1" si="455"/>
        <v>1.30934010340701</v>
      </c>
      <c r="H1327" s="70">
        <f t="shared" ca="1" si="456"/>
        <v>1.30934010340701</v>
      </c>
      <c r="I1327" s="14">
        <f t="shared" ca="1" si="457"/>
        <v>1</v>
      </c>
      <c r="J1327" s="13">
        <f t="shared" si="470"/>
        <v>2.69E-2</v>
      </c>
      <c r="K1327" s="29">
        <f t="shared" si="458"/>
        <v>46783</v>
      </c>
      <c r="L1327" s="2">
        <f t="shared" si="459"/>
        <v>17</v>
      </c>
      <c r="M1327" s="17">
        <f t="shared" si="460"/>
        <v>17</v>
      </c>
      <c r="N1327" s="12">
        <f t="shared" si="461"/>
        <v>1.001792308</v>
      </c>
      <c r="O1327" s="12">
        <f t="shared" ca="1" si="462"/>
        <v>1.001792308</v>
      </c>
      <c r="P1327" s="17">
        <f t="shared" si="463"/>
        <v>0</v>
      </c>
      <c r="Q1327" s="14">
        <f t="shared" ca="1" si="464"/>
        <v>1.7923079900000001</v>
      </c>
      <c r="R1327" s="20">
        <f t="shared" si="468"/>
        <v>0</v>
      </c>
      <c r="S1327" s="14">
        <f t="shared" si="465"/>
        <v>0</v>
      </c>
      <c r="T1327" s="4" t="str">
        <f t="shared" si="466"/>
        <v>A+J=</v>
      </c>
      <c r="U1327" s="29">
        <f t="shared" si="467"/>
        <v>46815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67">
        <f t="shared" si="471"/>
        <v>46807</v>
      </c>
      <c r="B1328" s="68" t="str">
        <f t="shared" ca="1" si="452"/>
        <v>n.d</v>
      </c>
      <c r="C1328" s="14">
        <f t="shared" si="453"/>
        <v>1000</v>
      </c>
      <c r="D1328" s="58">
        <f t="shared" si="469"/>
        <v>46804</v>
      </c>
      <c r="E1328" s="57">
        <f ca="1">IF(D1328&lt;$B$1,VLOOKUP(D1328,[1]DI!$A$4:$B$15000,2,FALSE),0)</f>
        <v>0</v>
      </c>
      <c r="F1328" s="14">
        <f t="shared" ca="1" si="454"/>
        <v>1</v>
      </c>
      <c r="G1328" s="70">
        <f t="shared" ca="1" si="455"/>
        <v>1.30934010340701</v>
      </c>
      <c r="H1328" s="70">
        <f t="shared" ca="1" si="456"/>
        <v>1.30934010340701</v>
      </c>
      <c r="I1328" s="14">
        <f t="shared" ca="1" si="457"/>
        <v>1</v>
      </c>
      <c r="J1328" s="13">
        <f t="shared" si="470"/>
        <v>2.69E-2</v>
      </c>
      <c r="K1328" s="29">
        <f t="shared" si="458"/>
        <v>46783</v>
      </c>
      <c r="L1328" s="2">
        <f t="shared" si="459"/>
        <v>18</v>
      </c>
      <c r="M1328" s="17">
        <f t="shared" si="460"/>
        <v>18</v>
      </c>
      <c r="N1328" s="12">
        <f t="shared" si="461"/>
        <v>1.0018978380000001</v>
      </c>
      <c r="O1328" s="12">
        <f t="shared" ca="1" si="462"/>
        <v>1.0018978380000001</v>
      </c>
      <c r="P1328" s="17">
        <f t="shared" si="463"/>
        <v>0</v>
      </c>
      <c r="Q1328" s="14">
        <f t="shared" ca="1" si="464"/>
        <v>1.8978379999999999</v>
      </c>
      <c r="R1328" s="20">
        <f t="shared" si="468"/>
        <v>0</v>
      </c>
      <c r="S1328" s="14">
        <f t="shared" si="465"/>
        <v>0</v>
      </c>
      <c r="T1328" s="4" t="str">
        <f t="shared" si="466"/>
        <v>A+J=</v>
      </c>
      <c r="U1328" s="29">
        <f t="shared" si="467"/>
        <v>46815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67">
        <f t="shared" si="471"/>
        <v>46808</v>
      </c>
      <c r="B1329" s="68" t="str">
        <f t="shared" ca="1" si="452"/>
        <v>n.d</v>
      </c>
      <c r="C1329" s="14">
        <f t="shared" si="453"/>
        <v>1000</v>
      </c>
      <c r="D1329" s="58">
        <f t="shared" si="469"/>
        <v>46805</v>
      </c>
      <c r="E1329" s="57">
        <f ca="1">IF(D1329&lt;$B$1,VLOOKUP(D1329,[1]DI!$A$4:$B$15000,2,FALSE),0)</f>
        <v>0</v>
      </c>
      <c r="F1329" s="14">
        <f t="shared" ca="1" si="454"/>
        <v>1</v>
      </c>
      <c r="G1329" s="70">
        <f t="shared" ca="1" si="455"/>
        <v>1.30934010340701</v>
      </c>
      <c r="H1329" s="70">
        <f t="shared" ca="1" si="456"/>
        <v>1.30934010340701</v>
      </c>
      <c r="I1329" s="14">
        <f t="shared" ca="1" si="457"/>
        <v>1</v>
      </c>
      <c r="J1329" s="13">
        <f t="shared" si="470"/>
        <v>2.69E-2</v>
      </c>
      <c r="K1329" s="29">
        <f t="shared" si="458"/>
        <v>46783</v>
      </c>
      <c r="L1329" s="2">
        <f t="shared" si="459"/>
        <v>19</v>
      </c>
      <c r="M1329" s="17">
        <f t="shared" si="460"/>
        <v>19</v>
      </c>
      <c r="N1329" s="12">
        <f t="shared" si="461"/>
        <v>1.002003379</v>
      </c>
      <c r="O1329" s="12">
        <f t="shared" ca="1" si="462"/>
        <v>1.002003379</v>
      </c>
      <c r="P1329" s="17">
        <f t="shared" si="463"/>
        <v>0</v>
      </c>
      <c r="Q1329" s="14">
        <f t="shared" ca="1" si="464"/>
        <v>2.0033789999999998</v>
      </c>
      <c r="R1329" s="20">
        <f t="shared" si="468"/>
        <v>0</v>
      </c>
      <c r="S1329" s="14">
        <f t="shared" si="465"/>
        <v>0</v>
      </c>
      <c r="T1329" s="4" t="str">
        <f t="shared" si="466"/>
        <v>A+J=</v>
      </c>
      <c r="U1329" s="29">
        <f t="shared" si="467"/>
        <v>46815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67">
        <f t="shared" si="471"/>
        <v>46813</v>
      </c>
      <c r="B1330" s="68" t="str">
        <f t="shared" ca="1" si="452"/>
        <v>n.d</v>
      </c>
      <c r="C1330" s="14">
        <f t="shared" si="453"/>
        <v>1000</v>
      </c>
      <c r="D1330" s="58">
        <f t="shared" si="469"/>
        <v>46806</v>
      </c>
      <c r="E1330" s="57">
        <f ca="1">IF(D1330&lt;$B$1,VLOOKUP(D1330,[1]DI!$A$4:$B$15000,2,FALSE),0)</f>
        <v>0</v>
      </c>
      <c r="F1330" s="14">
        <f t="shared" ca="1" si="454"/>
        <v>1</v>
      </c>
      <c r="G1330" s="70">
        <f t="shared" ca="1" si="455"/>
        <v>1.30934010340701</v>
      </c>
      <c r="H1330" s="70">
        <f t="shared" ca="1" si="456"/>
        <v>1.30934010340701</v>
      </c>
      <c r="I1330" s="14">
        <f t="shared" ca="1" si="457"/>
        <v>1</v>
      </c>
      <c r="J1330" s="13">
        <f t="shared" si="470"/>
        <v>2.69E-2</v>
      </c>
      <c r="K1330" s="29">
        <f t="shared" si="458"/>
        <v>46783</v>
      </c>
      <c r="L1330" s="2">
        <f t="shared" si="459"/>
        <v>20</v>
      </c>
      <c r="M1330" s="17">
        <f t="shared" si="460"/>
        <v>20</v>
      </c>
      <c r="N1330" s="12">
        <f t="shared" si="461"/>
        <v>1.002108931</v>
      </c>
      <c r="O1330" s="12">
        <f t="shared" ca="1" si="462"/>
        <v>1.002108931</v>
      </c>
      <c r="P1330" s="17">
        <f t="shared" si="463"/>
        <v>0</v>
      </c>
      <c r="Q1330" s="14">
        <f t="shared" ca="1" si="464"/>
        <v>2.1089309900000002</v>
      </c>
      <c r="R1330" s="20">
        <f t="shared" si="468"/>
        <v>0</v>
      </c>
      <c r="S1330" s="14">
        <f t="shared" si="465"/>
        <v>0</v>
      </c>
      <c r="T1330" s="4" t="str">
        <f t="shared" si="466"/>
        <v>A+J=</v>
      </c>
      <c r="U1330" s="29">
        <f t="shared" si="467"/>
        <v>46815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67">
        <f t="shared" si="471"/>
        <v>46814</v>
      </c>
      <c r="B1331" s="68" t="str">
        <f t="shared" ca="1" si="452"/>
        <v>n.d</v>
      </c>
      <c r="C1331" s="14">
        <f t="shared" si="453"/>
        <v>1000</v>
      </c>
      <c r="D1331" s="58">
        <f t="shared" si="469"/>
        <v>46807</v>
      </c>
      <c r="E1331" s="57">
        <f ca="1">IF(D1331&lt;$B$1,VLOOKUP(D1331,[1]DI!$A$4:$B$15000,2,FALSE),0)</f>
        <v>0</v>
      </c>
      <c r="F1331" s="14">
        <f t="shared" ca="1" si="454"/>
        <v>1</v>
      </c>
      <c r="G1331" s="70">
        <f t="shared" ca="1" si="455"/>
        <v>1.30934010340701</v>
      </c>
      <c r="H1331" s="70">
        <f t="shared" ca="1" si="456"/>
        <v>1.30934010340701</v>
      </c>
      <c r="I1331" s="14">
        <f t="shared" ca="1" si="457"/>
        <v>1</v>
      </c>
      <c r="J1331" s="13">
        <f t="shared" si="470"/>
        <v>2.69E-2</v>
      </c>
      <c r="K1331" s="29">
        <f t="shared" si="458"/>
        <v>46783</v>
      </c>
      <c r="L1331" s="2">
        <f t="shared" si="459"/>
        <v>21</v>
      </c>
      <c r="M1331" s="17">
        <f t="shared" si="460"/>
        <v>21</v>
      </c>
      <c r="N1331" s="12">
        <f t="shared" si="461"/>
        <v>1.002214495</v>
      </c>
      <c r="O1331" s="12">
        <f t="shared" ca="1" si="462"/>
        <v>1.002214495</v>
      </c>
      <c r="P1331" s="17">
        <f t="shared" si="463"/>
        <v>0</v>
      </c>
      <c r="Q1331" s="14">
        <f t="shared" ca="1" si="464"/>
        <v>2.2144949999999999</v>
      </c>
      <c r="R1331" s="20">
        <f t="shared" si="468"/>
        <v>0</v>
      </c>
      <c r="S1331" s="14">
        <f t="shared" si="465"/>
        <v>0</v>
      </c>
      <c r="T1331" s="4" t="str">
        <f t="shared" si="466"/>
        <v>A+J=</v>
      </c>
      <c r="U1331" s="29">
        <f t="shared" si="467"/>
        <v>46815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67">
        <f t="shared" si="471"/>
        <v>46815</v>
      </c>
      <c r="B1332" s="68" t="str">
        <f t="shared" ca="1" si="452"/>
        <v>n.d</v>
      </c>
      <c r="C1332" s="14">
        <f t="shared" si="453"/>
        <v>1000</v>
      </c>
      <c r="D1332" s="58">
        <f t="shared" si="469"/>
        <v>46808</v>
      </c>
      <c r="E1332" s="57">
        <f ca="1">IF(D1332&lt;$B$1,VLOOKUP(D1332,[1]DI!$A$4:$B$15000,2,FALSE),0)</f>
        <v>0</v>
      </c>
      <c r="F1332" s="14">
        <f t="shared" ca="1" si="454"/>
        <v>1</v>
      </c>
      <c r="G1332" s="70">
        <f t="shared" ca="1" si="455"/>
        <v>1.30934010340701</v>
      </c>
      <c r="H1332" s="70">
        <f t="shared" ca="1" si="456"/>
        <v>1.30934010340701</v>
      </c>
      <c r="I1332" s="14">
        <f t="shared" ca="1" si="457"/>
        <v>1</v>
      </c>
      <c r="J1332" s="13">
        <f t="shared" si="470"/>
        <v>2.69E-2</v>
      </c>
      <c r="K1332" s="29">
        <f t="shared" si="458"/>
        <v>46783</v>
      </c>
      <c r="L1332" s="2">
        <f t="shared" si="459"/>
        <v>22</v>
      </c>
      <c r="M1332" s="17">
        <f t="shared" si="460"/>
        <v>22</v>
      </c>
      <c r="N1332" s="12">
        <f t="shared" si="461"/>
        <v>1.002320069</v>
      </c>
      <c r="O1332" s="12">
        <f t="shared" ca="1" si="462"/>
        <v>1.002320069</v>
      </c>
      <c r="P1332" s="17">
        <f t="shared" si="463"/>
        <v>39</v>
      </c>
      <c r="Q1332" s="14">
        <f t="shared" ca="1" si="464"/>
        <v>2.3200690000000002</v>
      </c>
      <c r="R1332" s="20">
        <f t="shared" si="468"/>
        <v>0</v>
      </c>
      <c r="S1332" s="14">
        <f t="shared" si="465"/>
        <v>0</v>
      </c>
      <c r="T1332" s="4" t="str">
        <f t="shared" si="466"/>
        <v>A+J=</v>
      </c>
      <c r="U1332" s="29">
        <f t="shared" si="467"/>
        <v>46815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67">
        <f t="shared" si="471"/>
        <v>46818</v>
      </c>
      <c r="B1333" s="68" t="str">
        <f t="shared" ca="1" si="452"/>
        <v>n.d</v>
      </c>
      <c r="C1333" s="14">
        <f t="shared" si="453"/>
        <v>1000</v>
      </c>
      <c r="D1333" s="58">
        <f t="shared" si="469"/>
        <v>46813</v>
      </c>
      <c r="E1333" s="57">
        <f ca="1">IF(D1333&lt;$B$1,VLOOKUP(D1333,[1]DI!$A$4:$B$15000,2,FALSE),0)</f>
        <v>0</v>
      </c>
      <c r="F1333" s="14">
        <f t="shared" ca="1" si="454"/>
        <v>1</v>
      </c>
      <c r="G1333" s="70">
        <f t="shared" ca="1" si="455"/>
        <v>1.30934010340701</v>
      </c>
      <c r="H1333" s="70">
        <f t="shared" ca="1" si="456"/>
        <v>1.30934010340701</v>
      </c>
      <c r="I1333" s="14">
        <f t="shared" ca="1" si="457"/>
        <v>1</v>
      </c>
      <c r="J1333" s="13">
        <f t="shared" si="470"/>
        <v>2.69E-2</v>
      </c>
      <c r="K1333" s="29">
        <f t="shared" si="458"/>
        <v>46815</v>
      </c>
      <c r="L1333" s="2">
        <f t="shared" si="459"/>
        <v>1</v>
      </c>
      <c r="M1333" s="17">
        <f t="shared" si="460"/>
        <v>1</v>
      </c>
      <c r="N1333" s="12">
        <f t="shared" si="461"/>
        <v>1.000105341</v>
      </c>
      <c r="O1333" s="12">
        <f t="shared" ca="1" si="462"/>
        <v>1.000105341</v>
      </c>
      <c r="P1333" s="17">
        <f t="shared" si="463"/>
        <v>0</v>
      </c>
      <c r="Q1333" s="14">
        <f t="shared" ca="1" si="464"/>
        <v>0.105341</v>
      </c>
      <c r="R1333" s="20">
        <f t="shared" si="468"/>
        <v>0</v>
      </c>
      <c r="S1333" s="14">
        <f t="shared" si="465"/>
        <v>0</v>
      </c>
      <c r="T1333" s="4" t="str">
        <f t="shared" si="466"/>
        <v>A+J=</v>
      </c>
      <c r="U1333" s="29">
        <f t="shared" si="467"/>
        <v>46842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67">
        <f t="shared" si="471"/>
        <v>46819</v>
      </c>
      <c r="B1334" s="68" t="str">
        <f t="shared" ref="B1334:B1397" ca="1" si="472">IF(A1334&lt;=TODAY(),C1334+Q1334,IF(AND(A1334&gt;TODAY(),A1334&lt;=$B$1),IF(VLOOKUP(TODAY(),$A$10:$E$5000,4,FALSE)=0,"n.d",C1334+Q1334),"n.d"))</f>
        <v>n.d</v>
      </c>
      <c r="C1334" s="14">
        <f t="shared" ref="C1334:C1397" si="473">(C1333-S1333)</f>
        <v>1000</v>
      </c>
      <c r="D1334" s="58">
        <f t="shared" si="469"/>
        <v>46814</v>
      </c>
      <c r="E1334" s="57">
        <f ca="1">IF(D1334&lt;$B$1,VLOOKUP(D1334,[1]DI!$A$4:$B$15000,2,FALSE),0)</f>
        <v>0</v>
      </c>
      <c r="F1334" s="14">
        <f t="shared" ref="F1334:F1397" ca="1" si="474">ROUND(1+ROUND(((1+E1334)^(1/252))-1,8),16)</f>
        <v>1</v>
      </c>
      <c r="G1334" s="70">
        <f t="shared" ref="G1334:G1397" ca="1" si="475">ROUND(F1333*G1333,16)</f>
        <v>1.30934010340701</v>
      </c>
      <c r="H1334" s="70">
        <f t="shared" ref="H1334:H1397" ca="1" si="476">IF(P1333&gt;0,G1333,H1333)</f>
        <v>1.30934010340701</v>
      </c>
      <c r="I1334" s="14">
        <f t="shared" ref="I1334:I1397" ca="1" si="477">ROUND(G1334/H1334,8)</f>
        <v>1</v>
      </c>
      <c r="J1334" s="13">
        <f t="shared" si="470"/>
        <v>2.69E-2</v>
      </c>
      <c r="K1334" s="29">
        <f t="shared" ref="K1334:K1397" si="478">IF(P1333&gt;0,VLOOKUP(P1333,X$12:AH$150,2),K1333)</f>
        <v>46815</v>
      </c>
      <c r="L1334" s="2">
        <f t="shared" ref="L1334:L1397" si="479">IF(A1334&gt;K1334,IF(NETWORKDAYS(K1334,A1334,$X$160:$X$544)-1=0,1,NETWORKDAYS(K1334,A1334,$X$160:$X$544)-1),0)</f>
        <v>2</v>
      </c>
      <c r="M1334" s="17">
        <f t="shared" ref="M1334:M1397" si="480">IF(AND(L1334=1,L1333=1),1,IF(L1334&gt;0,IF(L1334=L1333,L1334+1,L1334),0))</f>
        <v>2</v>
      </c>
      <c r="N1334" s="12">
        <f t="shared" ref="N1334:N1397" si="481">ROUND((J1334+1)^(M1334/252),9)</f>
        <v>1.0002106930000001</v>
      </c>
      <c r="O1334" s="12">
        <f t="shared" ref="O1334:O1397" ca="1" si="482">ROUND(I1334*N1334,9)</f>
        <v>1.0002106930000001</v>
      </c>
      <c r="P1334" s="17">
        <f t="shared" ref="P1334:P1397" si="483">IF(VLOOKUP(A1334,Y$12:AF$150,8)=VLOOKUP(A1333,Y$12:AF$150,8),0,VLOOKUP(A1334,Y$12:AF$150,8))</f>
        <v>0</v>
      </c>
      <c r="Q1334" s="14">
        <f t="shared" ref="Q1334:Q1397" ca="1" si="484">TRUNC(((O1334-1)*C1334),8)</f>
        <v>0.21069299999999999</v>
      </c>
      <c r="R1334" s="20">
        <f t="shared" si="468"/>
        <v>0</v>
      </c>
      <c r="S1334" s="14">
        <f t="shared" ref="S1334:S1397" si="485">IF(R1334&gt;0,TRUNC(R1334*C1334,8),0)</f>
        <v>0</v>
      </c>
      <c r="T1334" s="4" t="str">
        <f t="shared" ref="T1334:T1397" si="486">IF(P1333&gt;0,VLOOKUP(P1333,X$12:AH$150,10),T1333)</f>
        <v>A+J=</v>
      </c>
      <c r="U1334" s="29">
        <f t="shared" ref="U1334:U1397" si="487">IF(P1333&gt;0,VLOOKUP(P1333,X$12:AH$150,11),U1333)</f>
        <v>46842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67">
        <f t="shared" si="471"/>
        <v>46820</v>
      </c>
      <c r="B1335" s="68" t="str">
        <f t="shared" ca="1" si="472"/>
        <v>n.d</v>
      </c>
      <c r="C1335" s="14">
        <f t="shared" si="473"/>
        <v>1000</v>
      </c>
      <c r="D1335" s="58">
        <f t="shared" si="469"/>
        <v>46815</v>
      </c>
      <c r="E1335" s="57">
        <f ca="1">IF(D1335&lt;$B$1,VLOOKUP(D1335,[1]DI!$A$4:$B$15000,2,FALSE),0)</f>
        <v>0</v>
      </c>
      <c r="F1335" s="14">
        <f t="shared" ca="1" si="474"/>
        <v>1</v>
      </c>
      <c r="G1335" s="70">
        <f t="shared" ca="1" si="475"/>
        <v>1.30934010340701</v>
      </c>
      <c r="H1335" s="70">
        <f t="shared" ca="1" si="476"/>
        <v>1.30934010340701</v>
      </c>
      <c r="I1335" s="14">
        <f t="shared" ca="1" si="477"/>
        <v>1</v>
      </c>
      <c r="J1335" s="13">
        <f t="shared" si="470"/>
        <v>2.69E-2</v>
      </c>
      <c r="K1335" s="29">
        <f t="shared" si="478"/>
        <v>46815</v>
      </c>
      <c r="L1335" s="2">
        <f t="shared" si="479"/>
        <v>3</v>
      </c>
      <c r="M1335" s="17">
        <f t="shared" si="480"/>
        <v>3</v>
      </c>
      <c r="N1335" s="12">
        <f t="shared" si="481"/>
        <v>1.000316057</v>
      </c>
      <c r="O1335" s="12">
        <f t="shared" ca="1" si="482"/>
        <v>1.000316057</v>
      </c>
      <c r="P1335" s="17">
        <f t="shared" si="483"/>
        <v>0</v>
      </c>
      <c r="Q1335" s="14">
        <f t="shared" ca="1" si="484"/>
        <v>0.31605699999999998</v>
      </c>
      <c r="R1335" s="20">
        <f t="shared" si="468"/>
        <v>0</v>
      </c>
      <c r="S1335" s="14">
        <f t="shared" si="485"/>
        <v>0</v>
      </c>
      <c r="T1335" s="4" t="str">
        <f t="shared" si="486"/>
        <v>A+J=</v>
      </c>
      <c r="U1335" s="29">
        <f t="shared" si="487"/>
        <v>46842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67">
        <f t="shared" si="471"/>
        <v>46821</v>
      </c>
      <c r="B1336" s="68" t="str">
        <f t="shared" ca="1" si="472"/>
        <v>n.d</v>
      </c>
      <c r="C1336" s="14">
        <f t="shared" si="473"/>
        <v>1000</v>
      </c>
      <c r="D1336" s="58">
        <f t="shared" si="469"/>
        <v>46818</v>
      </c>
      <c r="E1336" s="57">
        <f ca="1">IF(D1336&lt;$B$1,VLOOKUP(D1336,[1]DI!$A$4:$B$15000,2,FALSE),0)</f>
        <v>0</v>
      </c>
      <c r="F1336" s="14">
        <f t="shared" ca="1" si="474"/>
        <v>1</v>
      </c>
      <c r="G1336" s="70">
        <f t="shared" ca="1" si="475"/>
        <v>1.30934010340701</v>
      </c>
      <c r="H1336" s="70">
        <f t="shared" ca="1" si="476"/>
        <v>1.30934010340701</v>
      </c>
      <c r="I1336" s="14">
        <f t="shared" ca="1" si="477"/>
        <v>1</v>
      </c>
      <c r="J1336" s="13">
        <f t="shared" si="470"/>
        <v>2.69E-2</v>
      </c>
      <c r="K1336" s="29">
        <f t="shared" si="478"/>
        <v>46815</v>
      </c>
      <c r="L1336" s="2">
        <f t="shared" si="479"/>
        <v>4</v>
      </c>
      <c r="M1336" s="17">
        <f t="shared" si="480"/>
        <v>4</v>
      </c>
      <c r="N1336" s="12">
        <f t="shared" si="481"/>
        <v>1.0004214309999999</v>
      </c>
      <c r="O1336" s="12">
        <f t="shared" ca="1" si="482"/>
        <v>1.0004214309999999</v>
      </c>
      <c r="P1336" s="17">
        <f t="shared" si="483"/>
        <v>0</v>
      </c>
      <c r="Q1336" s="14">
        <f t="shared" ca="1" si="484"/>
        <v>0.42143099000000001</v>
      </c>
      <c r="R1336" s="20">
        <f t="shared" si="468"/>
        <v>0</v>
      </c>
      <c r="S1336" s="14">
        <f t="shared" si="485"/>
        <v>0</v>
      </c>
      <c r="T1336" s="4" t="str">
        <f t="shared" si="486"/>
        <v>A+J=</v>
      </c>
      <c r="U1336" s="29">
        <f t="shared" si="487"/>
        <v>46842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67">
        <f t="shared" si="471"/>
        <v>46822</v>
      </c>
      <c r="B1337" s="68" t="str">
        <f t="shared" ca="1" si="472"/>
        <v>n.d</v>
      </c>
      <c r="C1337" s="14">
        <f t="shared" si="473"/>
        <v>1000</v>
      </c>
      <c r="D1337" s="58">
        <f t="shared" si="469"/>
        <v>46819</v>
      </c>
      <c r="E1337" s="57">
        <f ca="1">IF(D1337&lt;$B$1,VLOOKUP(D1337,[1]DI!$A$4:$B$15000,2,FALSE),0)</f>
        <v>0</v>
      </c>
      <c r="F1337" s="14">
        <f t="shared" ca="1" si="474"/>
        <v>1</v>
      </c>
      <c r="G1337" s="70">
        <f t="shared" ca="1" si="475"/>
        <v>1.30934010340701</v>
      </c>
      <c r="H1337" s="70">
        <f t="shared" ca="1" si="476"/>
        <v>1.30934010340701</v>
      </c>
      <c r="I1337" s="14">
        <f t="shared" ca="1" si="477"/>
        <v>1</v>
      </c>
      <c r="J1337" s="13">
        <f t="shared" si="470"/>
        <v>2.69E-2</v>
      </c>
      <c r="K1337" s="29">
        <f t="shared" si="478"/>
        <v>46815</v>
      </c>
      <c r="L1337" s="2">
        <f t="shared" si="479"/>
        <v>5</v>
      </c>
      <c r="M1337" s="17">
        <f t="shared" si="480"/>
        <v>5</v>
      </c>
      <c r="N1337" s="12">
        <f t="shared" si="481"/>
        <v>1.000526816</v>
      </c>
      <c r="O1337" s="12">
        <f t="shared" ca="1" si="482"/>
        <v>1.000526816</v>
      </c>
      <c r="P1337" s="17">
        <f t="shared" si="483"/>
        <v>0</v>
      </c>
      <c r="Q1337" s="14">
        <f t="shared" ca="1" si="484"/>
        <v>0.52681599999999995</v>
      </c>
      <c r="R1337" s="20">
        <f t="shared" si="468"/>
        <v>0</v>
      </c>
      <c r="S1337" s="14">
        <f t="shared" si="485"/>
        <v>0</v>
      </c>
      <c r="T1337" s="4" t="str">
        <f t="shared" si="486"/>
        <v>A+J=</v>
      </c>
      <c r="U1337" s="29">
        <f t="shared" si="487"/>
        <v>46842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67">
        <f t="shared" si="471"/>
        <v>46825</v>
      </c>
      <c r="B1338" s="68" t="str">
        <f t="shared" ca="1" si="472"/>
        <v>n.d</v>
      </c>
      <c r="C1338" s="14">
        <f t="shared" si="473"/>
        <v>1000</v>
      </c>
      <c r="D1338" s="58">
        <f t="shared" si="469"/>
        <v>46820</v>
      </c>
      <c r="E1338" s="57">
        <f ca="1">IF(D1338&lt;$B$1,VLOOKUP(D1338,[1]DI!$A$4:$B$15000,2,FALSE),0)</f>
        <v>0</v>
      </c>
      <c r="F1338" s="14">
        <f t="shared" ca="1" si="474"/>
        <v>1</v>
      </c>
      <c r="G1338" s="70">
        <f t="shared" ca="1" si="475"/>
        <v>1.30934010340701</v>
      </c>
      <c r="H1338" s="70">
        <f t="shared" ca="1" si="476"/>
        <v>1.30934010340701</v>
      </c>
      <c r="I1338" s="14">
        <f t="shared" ca="1" si="477"/>
        <v>1</v>
      </c>
      <c r="J1338" s="13">
        <f t="shared" si="470"/>
        <v>2.69E-2</v>
      </c>
      <c r="K1338" s="29">
        <f t="shared" si="478"/>
        <v>46815</v>
      </c>
      <c r="L1338" s="2">
        <f t="shared" si="479"/>
        <v>6</v>
      </c>
      <c r="M1338" s="17">
        <f t="shared" si="480"/>
        <v>6</v>
      </c>
      <c r="N1338" s="12">
        <f t="shared" si="481"/>
        <v>1.000632213</v>
      </c>
      <c r="O1338" s="12">
        <f t="shared" ca="1" si="482"/>
        <v>1.000632213</v>
      </c>
      <c r="P1338" s="17">
        <f t="shared" si="483"/>
        <v>0</v>
      </c>
      <c r="Q1338" s="14">
        <f t="shared" ca="1" si="484"/>
        <v>0.63221300000000002</v>
      </c>
      <c r="R1338" s="20">
        <f t="shared" si="468"/>
        <v>0</v>
      </c>
      <c r="S1338" s="14">
        <f t="shared" si="485"/>
        <v>0</v>
      </c>
      <c r="T1338" s="4" t="str">
        <f t="shared" si="486"/>
        <v>A+J=</v>
      </c>
      <c r="U1338" s="29">
        <f t="shared" si="487"/>
        <v>46842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67">
        <f t="shared" si="471"/>
        <v>46826</v>
      </c>
      <c r="B1339" s="68" t="str">
        <f t="shared" ca="1" si="472"/>
        <v>n.d</v>
      </c>
      <c r="C1339" s="14">
        <f t="shared" si="473"/>
        <v>1000</v>
      </c>
      <c r="D1339" s="58">
        <f t="shared" si="469"/>
        <v>46821</v>
      </c>
      <c r="E1339" s="57">
        <f ca="1">IF(D1339&lt;$B$1,VLOOKUP(D1339,[1]DI!$A$4:$B$15000,2,FALSE),0)</f>
        <v>0</v>
      </c>
      <c r="F1339" s="14">
        <f t="shared" ca="1" si="474"/>
        <v>1</v>
      </c>
      <c r="G1339" s="70">
        <f t="shared" ca="1" si="475"/>
        <v>1.30934010340701</v>
      </c>
      <c r="H1339" s="70">
        <f t="shared" ca="1" si="476"/>
        <v>1.30934010340701</v>
      </c>
      <c r="I1339" s="14">
        <f t="shared" ca="1" si="477"/>
        <v>1</v>
      </c>
      <c r="J1339" s="13">
        <f t="shared" si="470"/>
        <v>2.69E-2</v>
      </c>
      <c r="K1339" s="29">
        <f t="shared" si="478"/>
        <v>46815</v>
      </c>
      <c r="L1339" s="2">
        <f t="shared" si="479"/>
        <v>7</v>
      </c>
      <c r="M1339" s="17">
        <f t="shared" si="480"/>
        <v>7</v>
      </c>
      <c r="N1339" s="12">
        <f t="shared" si="481"/>
        <v>1.0007376210000001</v>
      </c>
      <c r="O1339" s="12">
        <f t="shared" ca="1" si="482"/>
        <v>1.0007376210000001</v>
      </c>
      <c r="P1339" s="17">
        <f t="shared" si="483"/>
        <v>0</v>
      </c>
      <c r="Q1339" s="14">
        <f t="shared" ca="1" si="484"/>
        <v>0.73762099999999997</v>
      </c>
      <c r="R1339" s="20">
        <f t="shared" si="468"/>
        <v>0</v>
      </c>
      <c r="S1339" s="14">
        <f t="shared" si="485"/>
        <v>0</v>
      </c>
      <c r="T1339" s="4" t="str">
        <f t="shared" si="486"/>
        <v>A+J=</v>
      </c>
      <c r="U1339" s="29">
        <f t="shared" si="487"/>
        <v>46842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67">
        <f t="shared" si="471"/>
        <v>46827</v>
      </c>
      <c r="B1340" s="68" t="str">
        <f t="shared" ca="1" si="472"/>
        <v>n.d</v>
      </c>
      <c r="C1340" s="14">
        <f t="shared" si="473"/>
        <v>1000</v>
      </c>
      <c r="D1340" s="58">
        <f t="shared" si="469"/>
        <v>46822</v>
      </c>
      <c r="E1340" s="57">
        <f ca="1">IF(D1340&lt;$B$1,VLOOKUP(D1340,[1]DI!$A$4:$B$15000,2,FALSE),0)</f>
        <v>0</v>
      </c>
      <c r="F1340" s="14">
        <f t="shared" ca="1" si="474"/>
        <v>1</v>
      </c>
      <c r="G1340" s="70">
        <f t="shared" ca="1" si="475"/>
        <v>1.30934010340701</v>
      </c>
      <c r="H1340" s="70">
        <f t="shared" ca="1" si="476"/>
        <v>1.30934010340701</v>
      </c>
      <c r="I1340" s="14">
        <f t="shared" ca="1" si="477"/>
        <v>1</v>
      </c>
      <c r="J1340" s="13">
        <f t="shared" si="470"/>
        <v>2.69E-2</v>
      </c>
      <c r="K1340" s="29">
        <f t="shared" si="478"/>
        <v>46815</v>
      </c>
      <c r="L1340" s="2">
        <f t="shared" si="479"/>
        <v>8</v>
      </c>
      <c r="M1340" s="17">
        <f t="shared" si="480"/>
        <v>8</v>
      </c>
      <c r="N1340" s="12">
        <f t="shared" si="481"/>
        <v>1.000843039</v>
      </c>
      <c r="O1340" s="12">
        <f t="shared" ca="1" si="482"/>
        <v>1.000843039</v>
      </c>
      <c r="P1340" s="17">
        <f t="shared" si="483"/>
        <v>0</v>
      </c>
      <c r="Q1340" s="14">
        <f t="shared" ca="1" si="484"/>
        <v>0.84303899999999998</v>
      </c>
      <c r="R1340" s="20">
        <f t="shared" si="468"/>
        <v>0</v>
      </c>
      <c r="S1340" s="14">
        <f t="shared" si="485"/>
        <v>0</v>
      </c>
      <c r="T1340" s="4" t="str">
        <f t="shared" si="486"/>
        <v>A+J=</v>
      </c>
      <c r="U1340" s="29">
        <f t="shared" si="487"/>
        <v>46842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67">
        <f t="shared" si="471"/>
        <v>46828</v>
      </c>
      <c r="B1341" s="68" t="str">
        <f t="shared" ca="1" si="472"/>
        <v>n.d</v>
      </c>
      <c r="C1341" s="14">
        <f t="shared" si="473"/>
        <v>1000</v>
      </c>
      <c r="D1341" s="58">
        <f t="shared" si="469"/>
        <v>46825</v>
      </c>
      <c r="E1341" s="57">
        <f ca="1">IF(D1341&lt;$B$1,VLOOKUP(D1341,[1]DI!$A$4:$B$15000,2,FALSE),0)</f>
        <v>0</v>
      </c>
      <c r="F1341" s="14">
        <f t="shared" ca="1" si="474"/>
        <v>1</v>
      </c>
      <c r="G1341" s="70">
        <f t="shared" ca="1" si="475"/>
        <v>1.30934010340701</v>
      </c>
      <c r="H1341" s="70">
        <f t="shared" ca="1" si="476"/>
        <v>1.30934010340701</v>
      </c>
      <c r="I1341" s="14">
        <f t="shared" ca="1" si="477"/>
        <v>1</v>
      </c>
      <c r="J1341" s="13">
        <f t="shared" si="470"/>
        <v>2.69E-2</v>
      </c>
      <c r="K1341" s="29">
        <f t="shared" si="478"/>
        <v>46815</v>
      </c>
      <c r="L1341" s="2">
        <f t="shared" si="479"/>
        <v>9</v>
      </c>
      <c r="M1341" s="17">
        <f t="shared" si="480"/>
        <v>9</v>
      </c>
      <c r="N1341" s="12">
        <f t="shared" si="481"/>
        <v>1.0009484689999999</v>
      </c>
      <c r="O1341" s="12">
        <f t="shared" ca="1" si="482"/>
        <v>1.0009484689999999</v>
      </c>
      <c r="P1341" s="17">
        <f t="shared" si="483"/>
        <v>0</v>
      </c>
      <c r="Q1341" s="14">
        <f t="shared" ca="1" si="484"/>
        <v>0.94846898999999996</v>
      </c>
      <c r="R1341" s="20">
        <f t="shared" si="468"/>
        <v>0</v>
      </c>
      <c r="S1341" s="14">
        <f t="shared" si="485"/>
        <v>0</v>
      </c>
      <c r="T1341" s="4" t="str">
        <f t="shared" si="486"/>
        <v>A+J=</v>
      </c>
      <c r="U1341" s="29">
        <f t="shared" si="487"/>
        <v>46842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67">
        <f t="shared" si="471"/>
        <v>46829</v>
      </c>
      <c r="B1342" s="68" t="str">
        <f t="shared" ca="1" si="472"/>
        <v>n.d</v>
      </c>
      <c r="C1342" s="14">
        <f t="shared" si="473"/>
        <v>1000</v>
      </c>
      <c r="D1342" s="58">
        <f t="shared" si="469"/>
        <v>46826</v>
      </c>
      <c r="E1342" s="57">
        <f ca="1">IF(D1342&lt;$B$1,VLOOKUP(D1342,[1]DI!$A$4:$B$15000,2,FALSE),0)</f>
        <v>0</v>
      </c>
      <c r="F1342" s="14">
        <f t="shared" ca="1" si="474"/>
        <v>1</v>
      </c>
      <c r="G1342" s="70">
        <f t="shared" ca="1" si="475"/>
        <v>1.30934010340701</v>
      </c>
      <c r="H1342" s="70">
        <f t="shared" ca="1" si="476"/>
        <v>1.30934010340701</v>
      </c>
      <c r="I1342" s="14">
        <f t="shared" ca="1" si="477"/>
        <v>1</v>
      </c>
      <c r="J1342" s="13">
        <f t="shared" si="470"/>
        <v>2.69E-2</v>
      </c>
      <c r="K1342" s="29">
        <f t="shared" si="478"/>
        <v>46815</v>
      </c>
      <c r="L1342" s="2">
        <f t="shared" si="479"/>
        <v>10</v>
      </c>
      <c r="M1342" s="17">
        <f t="shared" si="480"/>
        <v>10</v>
      </c>
      <c r="N1342" s="12">
        <f t="shared" si="481"/>
        <v>1.00105391</v>
      </c>
      <c r="O1342" s="12">
        <f t="shared" ca="1" si="482"/>
        <v>1.00105391</v>
      </c>
      <c r="P1342" s="17">
        <f t="shared" si="483"/>
        <v>0</v>
      </c>
      <c r="Q1342" s="14">
        <f t="shared" ca="1" si="484"/>
        <v>1.05390999</v>
      </c>
      <c r="R1342" s="20">
        <f t="shared" si="468"/>
        <v>0</v>
      </c>
      <c r="S1342" s="14">
        <f t="shared" si="485"/>
        <v>0</v>
      </c>
      <c r="T1342" s="4" t="str">
        <f t="shared" si="486"/>
        <v>A+J=</v>
      </c>
      <c r="U1342" s="29">
        <f t="shared" si="487"/>
        <v>46842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67">
        <f t="shared" si="471"/>
        <v>46832</v>
      </c>
      <c r="B1343" s="68" t="str">
        <f t="shared" ca="1" si="472"/>
        <v>n.d</v>
      </c>
      <c r="C1343" s="14">
        <f t="shared" si="473"/>
        <v>1000</v>
      </c>
      <c r="D1343" s="58">
        <f t="shared" si="469"/>
        <v>46827</v>
      </c>
      <c r="E1343" s="57">
        <f ca="1">IF(D1343&lt;$B$1,VLOOKUP(D1343,[1]DI!$A$4:$B$15000,2,FALSE),0)</f>
        <v>0</v>
      </c>
      <c r="F1343" s="14">
        <f t="shared" ca="1" si="474"/>
        <v>1</v>
      </c>
      <c r="G1343" s="70">
        <f t="shared" ca="1" si="475"/>
        <v>1.30934010340701</v>
      </c>
      <c r="H1343" s="70">
        <f t="shared" ca="1" si="476"/>
        <v>1.30934010340701</v>
      </c>
      <c r="I1343" s="14">
        <f t="shared" ca="1" si="477"/>
        <v>1</v>
      </c>
      <c r="J1343" s="13">
        <f t="shared" si="470"/>
        <v>2.69E-2</v>
      </c>
      <c r="K1343" s="29">
        <f t="shared" si="478"/>
        <v>46815</v>
      </c>
      <c r="L1343" s="2">
        <f t="shared" si="479"/>
        <v>11</v>
      </c>
      <c r="M1343" s="17">
        <f t="shared" si="480"/>
        <v>11</v>
      </c>
      <c r="N1343" s="12">
        <f t="shared" si="481"/>
        <v>1.0011593620000001</v>
      </c>
      <c r="O1343" s="12">
        <f t="shared" ca="1" si="482"/>
        <v>1.0011593620000001</v>
      </c>
      <c r="P1343" s="17">
        <f t="shared" si="483"/>
        <v>0</v>
      </c>
      <c r="Q1343" s="14">
        <f t="shared" ca="1" si="484"/>
        <v>1.159362</v>
      </c>
      <c r="R1343" s="20">
        <f t="shared" si="468"/>
        <v>0</v>
      </c>
      <c r="S1343" s="14">
        <f t="shared" si="485"/>
        <v>0</v>
      </c>
      <c r="T1343" s="4" t="str">
        <f t="shared" si="486"/>
        <v>A+J=</v>
      </c>
      <c r="U1343" s="29">
        <f t="shared" si="487"/>
        <v>46842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67">
        <f t="shared" si="471"/>
        <v>46833</v>
      </c>
      <c r="B1344" s="68" t="str">
        <f t="shared" ca="1" si="472"/>
        <v>n.d</v>
      </c>
      <c r="C1344" s="14">
        <f t="shared" si="473"/>
        <v>1000</v>
      </c>
      <c r="D1344" s="58">
        <f t="shared" si="469"/>
        <v>46828</v>
      </c>
      <c r="E1344" s="57">
        <f ca="1">IF(D1344&lt;$B$1,VLOOKUP(D1344,[1]DI!$A$4:$B$15000,2,FALSE),0)</f>
        <v>0</v>
      </c>
      <c r="F1344" s="14">
        <f t="shared" ca="1" si="474"/>
        <v>1</v>
      </c>
      <c r="G1344" s="70">
        <f t="shared" ca="1" si="475"/>
        <v>1.30934010340701</v>
      </c>
      <c r="H1344" s="70">
        <f t="shared" ca="1" si="476"/>
        <v>1.30934010340701</v>
      </c>
      <c r="I1344" s="14">
        <f t="shared" ca="1" si="477"/>
        <v>1</v>
      </c>
      <c r="J1344" s="13">
        <f t="shared" si="470"/>
        <v>2.69E-2</v>
      </c>
      <c r="K1344" s="29">
        <f t="shared" si="478"/>
        <v>46815</v>
      </c>
      <c r="L1344" s="2">
        <f t="shared" si="479"/>
        <v>12</v>
      </c>
      <c r="M1344" s="17">
        <f t="shared" si="480"/>
        <v>12</v>
      </c>
      <c r="N1344" s="12">
        <f t="shared" si="481"/>
        <v>1.0012648260000001</v>
      </c>
      <c r="O1344" s="12">
        <f t="shared" ca="1" si="482"/>
        <v>1.0012648260000001</v>
      </c>
      <c r="P1344" s="17">
        <f t="shared" si="483"/>
        <v>0</v>
      </c>
      <c r="Q1344" s="14">
        <f t="shared" ca="1" si="484"/>
        <v>1.264826</v>
      </c>
      <c r="R1344" s="20">
        <f t="shared" si="468"/>
        <v>0</v>
      </c>
      <c r="S1344" s="14">
        <f t="shared" si="485"/>
        <v>0</v>
      </c>
      <c r="T1344" s="4" t="str">
        <f t="shared" si="486"/>
        <v>A+J=</v>
      </c>
      <c r="U1344" s="29">
        <f t="shared" si="487"/>
        <v>46842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67">
        <f t="shared" si="471"/>
        <v>46834</v>
      </c>
      <c r="B1345" s="68" t="str">
        <f t="shared" ca="1" si="472"/>
        <v>n.d</v>
      </c>
      <c r="C1345" s="14">
        <f t="shared" si="473"/>
        <v>1000</v>
      </c>
      <c r="D1345" s="58">
        <f t="shared" si="469"/>
        <v>46829</v>
      </c>
      <c r="E1345" s="57">
        <f ca="1">IF(D1345&lt;$B$1,VLOOKUP(D1345,[1]DI!$A$4:$B$15000,2,FALSE),0)</f>
        <v>0</v>
      </c>
      <c r="F1345" s="14">
        <f t="shared" ca="1" si="474"/>
        <v>1</v>
      </c>
      <c r="G1345" s="70">
        <f t="shared" ca="1" si="475"/>
        <v>1.30934010340701</v>
      </c>
      <c r="H1345" s="70">
        <f t="shared" ca="1" si="476"/>
        <v>1.30934010340701</v>
      </c>
      <c r="I1345" s="14">
        <f t="shared" ca="1" si="477"/>
        <v>1</v>
      </c>
      <c r="J1345" s="13">
        <f t="shared" si="470"/>
        <v>2.69E-2</v>
      </c>
      <c r="K1345" s="29">
        <f t="shared" si="478"/>
        <v>46815</v>
      </c>
      <c r="L1345" s="2">
        <f t="shared" si="479"/>
        <v>13</v>
      </c>
      <c r="M1345" s="17">
        <f t="shared" si="480"/>
        <v>13</v>
      </c>
      <c r="N1345" s="12">
        <f t="shared" si="481"/>
        <v>1.0013703</v>
      </c>
      <c r="O1345" s="12">
        <f t="shared" ca="1" si="482"/>
        <v>1.0013703</v>
      </c>
      <c r="P1345" s="17">
        <f t="shared" si="483"/>
        <v>0</v>
      </c>
      <c r="Q1345" s="14">
        <f t="shared" ca="1" si="484"/>
        <v>1.3703000000000001</v>
      </c>
      <c r="R1345" s="20">
        <f t="shared" si="468"/>
        <v>0</v>
      </c>
      <c r="S1345" s="14">
        <f t="shared" si="485"/>
        <v>0</v>
      </c>
      <c r="T1345" s="4" t="str">
        <f t="shared" si="486"/>
        <v>A+J=</v>
      </c>
      <c r="U1345" s="29">
        <f t="shared" si="487"/>
        <v>46842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67">
        <f t="shared" si="471"/>
        <v>46835</v>
      </c>
      <c r="B1346" s="68" t="str">
        <f t="shared" ca="1" si="472"/>
        <v>n.d</v>
      </c>
      <c r="C1346" s="14">
        <f t="shared" si="473"/>
        <v>1000</v>
      </c>
      <c r="D1346" s="58">
        <f t="shared" si="469"/>
        <v>46832</v>
      </c>
      <c r="E1346" s="57">
        <f ca="1">IF(D1346&lt;$B$1,VLOOKUP(D1346,[1]DI!$A$4:$B$15000,2,FALSE),0)</f>
        <v>0</v>
      </c>
      <c r="F1346" s="14">
        <f t="shared" ca="1" si="474"/>
        <v>1</v>
      </c>
      <c r="G1346" s="70">
        <f t="shared" ca="1" si="475"/>
        <v>1.30934010340701</v>
      </c>
      <c r="H1346" s="70">
        <f t="shared" ca="1" si="476"/>
        <v>1.30934010340701</v>
      </c>
      <c r="I1346" s="14">
        <f t="shared" ca="1" si="477"/>
        <v>1</v>
      </c>
      <c r="J1346" s="13">
        <f t="shared" si="470"/>
        <v>2.69E-2</v>
      </c>
      <c r="K1346" s="29">
        <f t="shared" si="478"/>
        <v>46815</v>
      </c>
      <c r="L1346" s="2">
        <f t="shared" si="479"/>
        <v>14</v>
      </c>
      <c r="M1346" s="17">
        <f t="shared" si="480"/>
        <v>14</v>
      </c>
      <c r="N1346" s="12">
        <f t="shared" si="481"/>
        <v>1.001475785</v>
      </c>
      <c r="O1346" s="12">
        <f t="shared" ca="1" si="482"/>
        <v>1.001475785</v>
      </c>
      <c r="P1346" s="17">
        <f t="shared" si="483"/>
        <v>0</v>
      </c>
      <c r="Q1346" s="14">
        <f t="shared" ca="1" si="484"/>
        <v>1.4757849999999999</v>
      </c>
      <c r="R1346" s="20">
        <f t="shared" si="468"/>
        <v>0</v>
      </c>
      <c r="S1346" s="14">
        <f t="shared" si="485"/>
        <v>0</v>
      </c>
      <c r="T1346" s="4" t="str">
        <f t="shared" si="486"/>
        <v>A+J=</v>
      </c>
      <c r="U1346" s="29">
        <f t="shared" si="487"/>
        <v>46842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67">
        <f t="shared" si="471"/>
        <v>46836</v>
      </c>
      <c r="B1347" s="68" t="str">
        <f t="shared" ca="1" si="472"/>
        <v>n.d</v>
      </c>
      <c r="C1347" s="14">
        <f t="shared" si="473"/>
        <v>1000</v>
      </c>
      <c r="D1347" s="58">
        <f t="shared" si="469"/>
        <v>46833</v>
      </c>
      <c r="E1347" s="57">
        <f ca="1">IF(D1347&lt;$B$1,VLOOKUP(D1347,[1]DI!$A$4:$B$15000,2,FALSE),0)</f>
        <v>0</v>
      </c>
      <c r="F1347" s="14">
        <f t="shared" ca="1" si="474"/>
        <v>1</v>
      </c>
      <c r="G1347" s="70">
        <f t="shared" ca="1" si="475"/>
        <v>1.30934010340701</v>
      </c>
      <c r="H1347" s="70">
        <f t="shared" ca="1" si="476"/>
        <v>1.30934010340701</v>
      </c>
      <c r="I1347" s="14">
        <f t="shared" ca="1" si="477"/>
        <v>1</v>
      </c>
      <c r="J1347" s="13">
        <f t="shared" si="470"/>
        <v>2.69E-2</v>
      </c>
      <c r="K1347" s="29">
        <f t="shared" si="478"/>
        <v>46815</v>
      </c>
      <c r="L1347" s="2">
        <f t="shared" si="479"/>
        <v>15</v>
      </c>
      <c r="M1347" s="17">
        <f t="shared" si="480"/>
        <v>15</v>
      </c>
      <c r="N1347" s="12">
        <f t="shared" si="481"/>
        <v>1.0015812820000001</v>
      </c>
      <c r="O1347" s="12">
        <f t="shared" ca="1" si="482"/>
        <v>1.0015812820000001</v>
      </c>
      <c r="P1347" s="17">
        <f t="shared" si="483"/>
        <v>0</v>
      </c>
      <c r="Q1347" s="14">
        <f t="shared" ca="1" si="484"/>
        <v>1.5812820000000001</v>
      </c>
      <c r="R1347" s="20">
        <f t="shared" si="468"/>
        <v>0</v>
      </c>
      <c r="S1347" s="14">
        <f t="shared" si="485"/>
        <v>0</v>
      </c>
      <c r="T1347" s="4" t="str">
        <f t="shared" si="486"/>
        <v>A+J=</v>
      </c>
      <c r="U1347" s="29">
        <f t="shared" si="487"/>
        <v>46842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67">
        <f t="shared" si="471"/>
        <v>46839</v>
      </c>
      <c r="B1348" s="68" t="str">
        <f t="shared" ca="1" si="472"/>
        <v>n.d</v>
      </c>
      <c r="C1348" s="14">
        <f t="shared" si="473"/>
        <v>1000</v>
      </c>
      <c r="D1348" s="58">
        <f t="shared" si="469"/>
        <v>46834</v>
      </c>
      <c r="E1348" s="57">
        <f ca="1">IF(D1348&lt;$B$1,VLOOKUP(D1348,[1]DI!$A$4:$B$15000,2,FALSE),0)</f>
        <v>0</v>
      </c>
      <c r="F1348" s="14">
        <f t="shared" ca="1" si="474"/>
        <v>1</v>
      </c>
      <c r="G1348" s="70">
        <f t="shared" ca="1" si="475"/>
        <v>1.30934010340701</v>
      </c>
      <c r="H1348" s="70">
        <f t="shared" ca="1" si="476"/>
        <v>1.30934010340701</v>
      </c>
      <c r="I1348" s="14">
        <f t="shared" ca="1" si="477"/>
        <v>1</v>
      </c>
      <c r="J1348" s="13">
        <f t="shared" si="470"/>
        <v>2.69E-2</v>
      </c>
      <c r="K1348" s="29">
        <f t="shared" si="478"/>
        <v>46815</v>
      </c>
      <c r="L1348" s="2">
        <f t="shared" si="479"/>
        <v>16</v>
      </c>
      <c r="M1348" s="17">
        <f t="shared" si="480"/>
        <v>16</v>
      </c>
      <c r="N1348" s="12">
        <f t="shared" si="481"/>
        <v>1.0016867899999999</v>
      </c>
      <c r="O1348" s="12">
        <f t="shared" ca="1" si="482"/>
        <v>1.0016867899999999</v>
      </c>
      <c r="P1348" s="17">
        <f t="shared" si="483"/>
        <v>0</v>
      </c>
      <c r="Q1348" s="14">
        <f t="shared" ca="1" si="484"/>
        <v>1.6867899900000001</v>
      </c>
      <c r="R1348" s="20">
        <f t="shared" si="468"/>
        <v>0</v>
      </c>
      <c r="S1348" s="14">
        <f t="shared" si="485"/>
        <v>0</v>
      </c>
      <c r="T1348" s="4" t="str">
        <f t="shared" si="486"/>
        <v>A+J=</v>
      </c>
      <c r="U1348" s="29">
        <f t="shared" si="487"/>
        <v>46842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67">
        <f t="shared" si="471"/>
        <v>46840</v>
      </c>
      <c r="B1349" s="68" t="str">
        <f t="shared" ca="1" si="472"/>
        <v>n.d</v>
      </c>
      <c r="C1349" s="14">
        <f t="shared" si="473"/>
        <v>1000</v>
      </c>
      <c r="D1349" s="58">
        <f t="shared" si="469"/>
        <v>46835</v>
      </c>
      <c r="E1349" s="57">
        <f ca="1">IF(D1349&lt;$B$1,VLOOKUP(D1349,[1]DI!$A$4:$B$15000,2,FALSE),0)</f>
        <v>0</v>
      </c>
      <c r="F1349" s="14">
        <f t="shared" ca="1" si="474"/>
        <v>1</v>
      </c>
      <c r="G1349" s="70">
        <f t="shared" ca="1" si="475"/>
        <v>1.30934010340701</v>
      </c>
      <c r="H1349" s="70">
        <f t="shared" ca="1" si="476"/>
        <v>1.30934010340701</v>
      </c>
      <c r="I1349" s="14">
        <f t="shared" ca="1" si="477"/>
        <v>1</v>
      </c>
      <c r="J1349" s="13">
        <f t="shared" si="470"/>
        <v>2.69E-2</v>
      </c>
      <c r="K1349" s="29">
        <f t="shared" si="478"/>
        <v>46815</v>
      </c>
      <c r="L1349" s="2">
        <f t="shared" si="479"/>
        <v>17</v>
      </c>
      <c r="M1349" s="17">
        <f t="shared" si="480"/>
        <v>17</v>
      </c>
      <c r="N1349" s="12">
        <f t="shared" si="481"/>
        <v>1.001792308</v>
      </c>
      <c r="O1349" s="12">
        <f t="shared" ca="1" si="482"/>
        <v>1.001792308</v>
      </c>
      <c r="P1349" s="17">
        <f t="shared" si="483"/>
        <v>0</v>
      </c>
      <c r="Q1349" s="14">
        <f t="shared" ca="1" si="484"/>
        <v>1.7923079900000001</v>
      </c>
      <c r="R1349" s="20">
        <f t="shared" si="468"/>
        <v>0</v>
      </c>
      <c r="S1349" s="14">
        <f t="shared" si="485"/>
        <v>0</v>
      </c>
      <c r="T1349" s="4" t="str">
        <f t="shared" si="486"/>
        <v>A+J=</v>
      </c>
      <c r="U1349" s="29">
        <f t="shared" si="487"/>
        <v>46842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67">
        <f t="shared" si="471"/>
        <v>46841</v>
      </c>
      <c r="B1350" s="68" t="str">
        <f t="shared" ca="1" si="472"/>
        <v>n.d</v>
      </c>
      <c r="C1350" s="14">
        <f t="shared" si="473"/>
        <v>1000</v>
      </c>
      <c r="D1350" s="58">
        <f t="shared" si="469"/>
        <v>46836</v>
      </c>
      <c r="E1350" s="57">
        <f ca="1">IF(D1350&lt;$B$1,VLOOKUP(D1350,[1]DI!$A$4:$B$15000,2,FALSE),0)</f>
        <v>0</v>
      </c>
      <c r="F1350" s="14">
        <f t="shared" ca="1" si="474"/>
        <v>1</v>
      </c>
      <c r="G1350" s="70">
        <f t="shared" ca="1" si="475"/>
        <v>1.30934010340701</v>
      </c>
      <c r="H1350" s="70">
        <f t="shared" ca="1" si="476"/>
        <v>1.30934010340701</v>
      </c>
      <c r="I1350" s="14">
        <f t="shared" ca="1" si="477"/>
        <v>1</v>
      </c>
      <c r="J1350" s="13">
        <f t="shared" si="470"/>
        <v>2.69E-2</v>
      </c>
      <c r="K1350" s="29">
        <f t="shared" si="478"/>
        <v>46815</v>
      </c>
      <c r="L1350" s="2">
        <f t="shared" si="479"/>
        <v>18</v>
      </c>
      <c r="M1350" s="17">
        <f t="shared" si="480"/>
        <v>18</v>
      </c>
      <c r="N1350" s="12">
        <f t="shared" si="481"/>
        <v>1.0018978380000001</v>
      </c>
      <c r="O1350" s="12">
        <f t="shared" ca="1" si="482"/>
        <v>1.0018978380000001</v>
      </c>
      <c r="P1350" s="17">
        <f t="shared" si="483"/>
        <v>0</v>
      </c>
      <c r="Q1350" s="14">
        <f t="shared" ca="1" si="484"/>
        <v>1.8978379999999999</v>
      </c>
      <c r="R1350" s="20">
        <f t="shared" si="468"/>
        <v>0</v>
      </c>
      <c r="S1350" s="14">
        <f t="shared" si="485"/>
        <v>0</v>
      </c>
      <c r="T1350" s="4" t="str">
        <f t="shared" si="486"/>
        <v>A+J=</v>
      </c>
      <c r="U1350" s="29">
        <f t="shared" si="487"/>
        <v>46842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67">
        <f t="shared" si="471"/>
        <v>46842</v>
      </c>
      <c r="B1351" s="68" t="str">
        <f t="shared" ca="1" si="472"/>
        <v>n.d</v>
      </c>
      <c r="C1351" s="14">
        <f t="shared" si="473"/>
        <v>1000</v>
      </c>
      <c r="D1351" s="58">
        <f t="shared" si="469"/>
        <v>46839</v>
      </c>
      <c r="E1351" s="57">
        <f ca="1">IF(D1351&lt;$B$1,VLOOKUP(D1351,[1]DI!$A$4:$B$15000,2,FALSE),0)</f>
        <v>0</v>
      </c>
      <c r="F1351" s="14">
        <f t="shared" ca="1" si="474"/>
        <v>1</v>
      </c>
      <c r="G1351" s="70">
        <f t="shared" ca="1" si="475"/>
        <v>1.30934010340701</v>
      </c>
      <c r="H1351" s="70">
        <f t="shared" ca="1" si="476"/>
        <v>1.30934010340701</v>
      </c>
      <c r="I1351" s="14">
        <f t="shared" ca="1" si="477"/>
        <v>1</v>
      </c>
      <c r="J1351" s="13">
        <f t="shared" si="470"/>
        <v>2.69E-2</v>
      </c>
      <c r="K1351" s="29">
        <f t="shared" si="478"/>
        <v>46815</v>
      </c>
      <c r="L1351" s="2">
        <f t="shared" si="479"/>
        <v>19</v>
      </c>
      <c r="M1351" s="17">
        <f t="shared" si="480"/>
        <v>19</v>
      </c>
      <c r="N1351" s="12">
        <f t="shared" si="481"/>
        <v>1.002003379</v>
      </c>
      <c r="O1351" s="12">
        <f t="shared" ca="1" si="482"/>
        <v>1.002003379</v>
      </c>
      <c r="P1351" s="17">
        <f t="shared" si="483"/>
        <v>40</v>
      </c>
      <c r="Q1351" s="14">
        <f t="shared" ca="1" si="484"/>
        <v>2.0033789999999998</v>
      </c>
      <c r="R1351" s="20">
        <f t="shared" si="468"/>
        <v>0</v>
      </c>
      <c r="S1351" s="14">
        <f t="shared" si="485"/>
        <v>0</v>
      </c>
      <c r="T1351" s="4" t="str">
        <f t="shared" si="486"/>
        <v>A+J=</v>
      </c>
      <c r="U1351" s="29">
        <f t="shared" si="487"/>
        <v>46842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67">
        <f t="shared" si="471"/>
        <v>46843</v>
      </c>
      <c r="B1352" s="68" t="str">
        <f t="shared" ca="1" si="472"/>
        <v>n.d</v>
      </c>
      <c r="C1352" s="14">
        <f t="shared" si="473"/>
        <v>1000</v>
      </c>
      <c r="D1352" s="58">
        <f t="shared" si="469"/>
        <v>46840</v>
      </c>
      <c r="E1352" s="57">
        <f ca="1">IF(D1352&lt;$B$1,VLOOKUP(D1352,[1]DI!$A$4:$B$15000,2,FALSE),0)</f>
        <v>0</v>
      </c>
      <c r="F1352" s="14">
        <f t="shared" ca="1" si="474"/>
        <v>1</v>
      </c>
      <c r="G1352" s="70">
        <f t="shared" ca="1" si="475"/>
        <v>1.30934010340701</v>
      </c>
      <c r="H1352" s="70">
        <f t="shared" ca="1" si="476"/>
        <v>1.30934010340701</v>
      </c>
      <c r="I1352" s="14">
        <f t="shared" ca="1" si="477"/>
        <v>1</v>
      </c>
      <c r="J1352" s="13">
        <f t="shared" si="470"/>
        <v>2.69E-2</v>
      </c>
      <c r="K1352" s="29">
        <f t="shared" si="478"/>
        <v>46842</v>
      </c>
      <c r="L1352" s="2">
        <f t="shared" si="479"/>
        <v>1</v>
      </c>
      <c r="M1352" s="17">
        <f t="shared" si="480"/>
        <v>1</v>
      </c>
      <c r="N1352" s="12">
        <f t="shared" si="481"/>
        <v>1.000105341</v>
      </c>
      <c r="O1352" s="12">
        <f t="shared" ca="1" si="482"/>
        <v>1.000105341</v>
      </c>
      <c r="P1352" s="17">
        <f t="shared" si="483"/>
        <v>0</v>
      </c>
      <c r="Q1352" s="14">
        <f t="shared" ca="1" si="484"/>
        <v>0.105341</v>
      </c>
      <c r="R1352" s="20">
        <f t="shared" si="468"/>
        <v>0</v>
      </c>
      <c r="S1352" s="14">
        <f t="shared" si="485"/>
        <v>0</v>
      </c>
      <c r="T1352" s="4" t="str">
        <f t="shared" si="486"/>
        <v>A+J=</v>
      </c>
      <c r="U1352" s="29">
        <f t="shared" si="487"/>
        <v>46875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67">
        <f t="shared" si="471"/>
        <v>46846</v>
      </c>
      <c r="B1353" s="68" t="str">
        <f t="shared" ca="1" si="472"/>
        <v>n.d</v>
      </c>
      <c r="C1353" s="14">
        <f t="shared" si="473"/>
        <v>1000</v>
      </c>
      <c r="D1353" s="58">
        <f t="shared" si="469"/>
        <v>46841</v>
      </c>
      <c r="E1353" s="57">
        <f ca="1">IF(D1353&lt;$B$1,VLOOKUP(D1353,[1]DI!$A$4:$B$15000,2,FALSE),0)</f>
        <v>0</v>
      </c>
      <c r="F1353" s="14">
        <f t="shared" ca="1" si="474"/>
        <v>1</v>
      </c>
      <c r="G1353" s="70">
        <f t="shared" ca="1" si="475"/>
        <v>1.30934010340701</v>
      </c>
      <c r="H1353" s="70">
        <f t="shared" ca="1" si="476"/>
        <v>1.30934010340701</v>
      </c>
      <c r="I1353" s="14">
        <f t="shared" ca="1" si="477"/>
        <v>1</v>
      </c>
      <c r="J1353" s="13">
        <f t="shared" si="470"/>
        <v>2.69E-2</v>
      </c>
      <c r="K1353" s="29">
        <f t="shared" si="478"/>
        <v>46842</v>
      </c>
      <c r="L1353" s="2">
        <f t="shared" si="479"/>
        <v>2</v>
      </c>
      <c r="M1353" s="17">
        <f t="shared" si="480"/>
        <v>2</v>
      </c>
      <c r="N1353" s="12">
        <f t="shared" si="481"/>
        <v>1.0002106930000001</v>
      </c>
      <c r="O1353" s="12">
        <f t="shared" ca="1" si="482"/>
        <v>1.0002106930000001</v>
      </c>
      <c r="P1353" s="17">
        <f t="shared" si="483"/>
        <v>0</v>
      </c>
      <c r="Q1353" s="14">
        <f t="shared" ca="1" si="484"/>
        <v>0.21069299999999999</v>
      </c>
      <c r="R1353" s="20">
        <f t="shared" si="468"/>
        <v>0</v>
      </c>
      <c r="S1353" s="14">
        <f t="shared" si="485"/>
        <v>0</v>
      </c>
      <c r="T1353" s="4" t="str">
        <f t="shared" si="486"/>
        <v>A+J=</v>
      </c>
      <c r="U1353" s="29">
        <f t="shared" si="487"/>
        <v>46875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67">
        <f t="shared" si="471"/>
        <v>46847</v>
      </c>
      <c r="B1354" s="68" t="str">
        <f t="shared" ca="1" si="472"/>
        <v>n.d</v>
      </c>
      <c r="C1354" s="14">
        <f t="shared" si="473"/>
        <v>1000</v>
      </c>
      <c r="D1354" s="58">
        <f t="shared" si="469"/>
        <v>46842</v>
      </c>
      <c r="E1354" s="57">
        <f ca="1">IF(D1354&lt;$B$1,VLOOKUP(D1354,[1]DI!$A$4:$B$15000,2,FALSE),0)</f>
        <v>0</v>
      </c>
      <c r="F1354" s="14">
        <f t="shared" ca="1" si="474"/>
        <v>1</v>
      </c>
      <c r="G1354" s="70">
        <f t="shared" ca="1" si="475"/>
        <v>1.30934010340701</v>
      </c>
      <c r="H1354" s="70">
        <f t="shared" ca="1" si="476"/>
        <v>1.30934010340701</v>
      </c>
      <c r="I1354" s="14">
        <f t="shared" ca="1" si="477"/>
        <v>1</v>
      </c>
      <c r="J1354" s="13">
        <f t="shared" si="470"/>
        <v>2.69E-2</v>
      </c>
      <c r="K1354" s="29">
        <f t="shared" si="478"/>
        <v>46842</v>
      </c>
      <c r="L1354" s="2">
        <f t="shared" si="479"/>
        <v>3</v>
      </c>
      <c r="M1354" s="17">
        <f t="shared" si="480"/>
        <v>3</v>
      </c>
      <c r="N1354" s="12">
        <f t="shared" si="481"/>
        <v>1.000316057</v>
      </c>
      <c r="O1354" s="12">
        <f t="shared" ca="1" si="482"/>
        <v>1.000316057</v>
      </c>
      <c r="P1354" s="17">
        <f t="shared" si="483"/>
        <v>0</v>
      </c>
      <c r="Q1354" s="14">
        <f t="shared" ca="1" si="484"/>
        <v>0.31605699999999998</v>
      </c>
      <c r="R1354" s="20">
        <f t="shared" si="468"/>
        <v>0</v>
      </c>
      <c r="S1354" s="14">
        <f t="shared" si="485"/>
        <v>0</v>
      </c>
      <c r="T1354" s="4" t="str">
        <f t="shared" si="486"/>
        <v>A+J=</v>
      </c>
      <c r="U1354" s="29">
        <f t="shared" si="487"/>
        <v>46875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67">
        <f t="shared" si="471"/>
        <v>46848</v>
      </c>
      <c r="B1355" s="68" t="str">
        <f t="shared" ca="1" si="472"/>
        <v>n.d</v>
      </c>
      <c r="C1355" s="14">
        <f t="shared" si="473"/>
        <v>1000</v>
      </c>
      <c r="D1355" s="58">
        <f t="shared" si="469"/>
        <v>46843</v>
      </c>
      <c r="E1355" s="57">
        <f ca="1">IF(D1355&lt;$B$1,VLOOKUP(D1355,[1]DI!$A$4:$B$15000,2,FALSE),0)</f>
        <v>0</v>
      </c>
      <c r="F1355" s="14">
        <f t="shared" ca="1" si="474"/>
        <v>1</v>
      </c>
      <c r="G1355" s="70">
        <f t="shared" ca="1" si="475"/>
        <v>1.30934010340701</v>
      </c>
      <c r="H1355" s="70">
        <f t="shared" ca="1" si="476"/>
        <v>1.30934010340701</v>
      </c>
      <c r="I1355" s="14">
        <f t="shared" ca="1" si="477"/>
        <v>1</v>
      </c>
      <c r="J1355" s="13">
        <f t="shared" si="470"/>
        <v>2.69E-2</v>
      </c>
      <c r="K1355" s="29">
        <f t="shared" si="478"/>
        <v>46842</v>
      </c>
      <c r="L1355" s="2">
        <f t="shared" si="479"/>
        <v>4</v>
      </c>
      <c r="M1355" s="17">
        <f t="shared" si="480"/>
        <v>4</v>
      </c>
      <c r="N1355" s="12">
        <f t="shared" si="481"/>
        <v>1.0004214309999999</v>
      </c>
      <c r="O1355" s="12">
        <f t="shared" ca="1" si="482"/>
        <v>1.0004214309999999</v>
      </c>
      <c r="P1355" s="17">
        <f t="shared" si="483"/>
        <v>0</v>
      </c>
      <c r="Q1355" s="14">
        <f t="shared" ca="1" si="484"/>
        <v>0.42143099000000001</v>
      </c>
      <c r="R1355" s="20">
        <f t="shared" si="468"/>
        <v>0</v>
      </c>
      <c r="S1355" s="14">
        <f t="shared" si="485"/>
        <v>0</v>
      </c>
      <c r="T1355" s="4" t="str">
        <f t="shared" si="486"/>
        <v>A+J=</v>
      </c>
      <c r="U1355" s="29">
        <f t="shared" si="487"/>
        <v>46875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67">
        <f t="shared" si="471"/>
        <v>46849</v>
      </c>
      <c r="B1356" s="68" t="str">
        <f t="shared" ca="1" si="472"/>
        <v>n.d</v>
      </c>
      <c r="C1356" s="14">
        <f t="shared" si="473"/>
        <v>1000</v>
      </c>
      <c r="D1356" s="58">
        <f t="shared" si="469"/>
        <v>46846</v>
      </c>
      <c r="E1356" s="57">
        <f ca="1">IF(D1356&lt;$B$1,VLOOKUP(D1356,[1]DI!$A$4:$B$15000,2,FALSE),0)</f>
        <v>0</v>
      </c>
      <c r="F1356" s="14">
        <f t="shared" ca="1" si="474"/>
        <v>1</v>
      </c>
      <c r="G1356" s="70">
        <f t="shared" ca="1" si="475"/>
        <v>1.30934010340701</v>
      </c>
      <c r="H1356" s="70">
        <f t="shared" ca="1" si="476"/>
        <v>1.30934010340701</v>
      </c>
      <c r="I1356" s="14">
        <f t="shared" ca="1" si="477"/>
        <v>1</v>
      </c>
      <c r="J1356" s="13">
        <f t="shared" si="470"/>
        <v>2.69E-2</v>
      </c>
      <c r="K1356" s="29">
        <f t="shared" si="478"/>
        <v>46842</v>
      </c>
      <c r="L1356" s="2">
        <f t="shared" si="479"/>
        <v>5</v>
      </c>
      <c r="M1356" s="17">
        <f t="shared" si="480"/>
        <v>5</v>
      </c>
      <c r="N1356" s="12">
        <f t="shared" si="481"/>
        <v>1.000526816</v>
      </c>
      <c r="O1356" s="12">
        <f t="shared" ca="1" si="482"/>
        <v>1.000526816</v>
      </c>
      <c r="P1356" s="17">
        <f t="shared" si="483"/>
        <v>0</v>
      </c>
      <c r="Q1356" s="14">
        <f t="shared" ca="1" si="484"/>
        <v>0.52681599999999995</v>
      </c>
      <c r="R1356" s="20">
        <f t="shared" ref="R1356:R1419" si="488">IF($P1356&gt;0,VLOOKUP($P1356,$X$12:$AD$150,7),0)</f>
        <v>0</v>
      </c>
      <c r="S1356" s="14">
        <f t="shared" si="485"/>
        <v>0</v>
      </c>
      <c r="T1356" s="4" t="str">
        <f t="shared" si="486"/>
        <v>A+J=</v>
      </c>
      <c r="U1356" s="29">
        <f t="shared" si="487"/>
        <v>46875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67">
        <f t="shared" si="471"/>
        <v>46850</v>
      </c>
      <c r="B1357" s="68" t="str">
        <f t="shared" ca="1" si="472"/>
        <v>n.d</v>
      </c>
      <c r="C1357" s="14">
        <f t="shared" si="473"/>
        <v>1000</v>
      </c>
      <c r="D1357" s="58">
        <f t="shared" ref="D1357:D1420" si="489">WORKDAY($A1357,-3,$X$160:$X$544)</f>
        <v>46847</v>
      </c>
      <c r="E1357" s="57">
        <f ca="1">IF(D1357&lt;$B$1,VLOOKUP(D1357,[1]DI!$A$4:$B$15000,2,FALSE),0)</f>
        <v>0</v>
      </c>
      <c r="F1357" s="14">
        <f t="shared" ca="1" si="474"/>
        <v>1</v>
      </c>
      <c r="G1357" s="70">
        <f t="shared" ca="1" si="475"/>
        <v>1.30934010340701</v>
      </c>
      <c r="H1357" s="70">
        <f t="shared" ca="1" si="476"/>
        <v>1.30934010340701</v>
      </c>
      <c r="I1357" s="14">
        <f t="shared" ca="1" si="477"/>
        <v>1</v>
      </c>
      <c r="J1357" s="13">
        <f t="shared" ref="J1357:J1420" si="490">J1356</f>
        <v>2.69E-2</v>
      </c>
      <c r="K1357" s="29">
        <f t="shared" si="478"/>
        <v>46842</v>
      </c>
      <c r="L1357" s="2">
        <f t="shared" si="479"/>
        <v>6</v>
      </c>
      <c r="M1357" s="17">
        <f t="shared" si="480"/>
        <v>6</v>
      </c>
      <c r="N1357" s="12">
        <f t="shared" si="481"/>
        <v>1.000632213</v>
      </c>
      <c r="O1357" s="12">
        <f t="shared" ca="1" si="482"/>
        <v>1.000632213</v>
      </c>
      <c r="P1357" s="17">
        <f t="shared" si="483"/>
        <v>0</v>
      </c>
      <c r="Q1357" s="14">
        <f t="shared" ca="1" si="484"/>
        <v>0.63221300000000002</v>
      </c>
      <c r="R1357" s="20">
        <f t="shared" si="488"/>
        <v>0</v>
      </c>
      <c r="S1357" s="14">
        <f t="shared" si="485"/>
        <v>0</v>
      </c>
      <c r="T1357" s="4" t="str">
        <f t="shared" si="486"/>
        <v>A+J=</v>
      </c>
      <c r="U1357" s="29">
        <f t="shared" si="487"/>
        <v>46875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67">
        <f t="shared" ref="A1358:A1421" si="491">WORKDAY($A1357,1,$X$166:$X$544)</f>
        <v>46853</v>
      </c>
      <c r="B1358" s="68" t="str">
        <f t="shared" ca="1" si="472"/>
        <v>n.d</v>
      </c>
      <c r="C1358" s="14">
        <f t="shared" si="473"/>
        <v>1000</v>
      </c>
      <c r="D1358" s="58">
        <f t="shared" si="489"/>
        <v>46848</v>
      </c>
      <c r="E1358" s="57">
        <f ca="1">IF(D1358&lt;$B$1,VLOOKUP(D1358,[1]DI!$A$4:$B$15000,2,FALSE),0)</f>
        <v>0</v>
      </c>
      <c r="F1358" s="14">
        <f t="shared" ca="1" si="474"/>
        <v>1</v>
      </c>
      <c r="G1358" s="70">
        <f t="shared" ca="1" si="475"/>
        <v>1.30934010340701</v>
      </c>
      <c r="H1358" s="70">
        <f t="shared" ca="1" si="476"/>
        <v>1.30934010340701</v>
      </c>
      <c r="I1358" s="14">
        <f t="shared" ca="1" si="477"/>
        <v>1</v>
      </c>
      <c r="J1358" s="13">
        <f t="shared" si="490"/>
        <v>2.69E-2</v>
      </c>
      <c r="K1358" s="29">
        <f t="shared" si="478"/>
        <v>46842</v>
      </c>
      <c r="L1358" s="2">
        <f t="shared" si="479"/>
        <v>7</v>
      </c>
      <c r="M1358" s="17">
        <f t="shared" si="480"/>
        <v>7</v>
      </c>
      <c r="N1358" s="12">
        <f t="shared" si="481"/>
        <v>1.0007376210000001</v>
      </c>
      <c r="O1358" s="12">
        <f t="shared" ca="1" si="482"/>
        <v>1.0007376210000001</v>
      </c>
      <c r="P1358" s="17">
        <f t="shared" si="483"/>
        <v>0</v>
      </c>
      <c r="Q1358" s="14">
        <f t="shared" ca="1" si="484"/>
        <v>0.73762099999999997</v>
      </c>
      <c r="R1358" s="20">
        <f t="shared" si="488"/>
        <v>0</v>
      </c>
      <c r="S1358" s="14">
        <f t="shared" si="485"/>
        <v>0</v>
      </c>
      <c r="T1358" s="4" t="str">
        <f t="shared" si="486"/>
        <v>A+J=</v>
      </c>
      <c r="U1358" s="29">
        <f t="shared" si="487"/>
        <v>46875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67">
        <f t="shared" si="491"/>
        <v>46854</v>
      </c>
      <c r="B1359" s="68" t="str">
        <f t="shared" ca="1" si="472"/>
        <v>n.d</v>
      </c>
      <c r="C1359" s="14">
        <f t="shared" si="473"/>
        <v>1000</v>
      </c>
      <c r="D1359" s="58">
        <f t="shared" si="489"/>
        <v>46849</v>
      </c>
      <c r="E1359" s="57">
        <f ca="1">IF(D1359&lt;$B$1,VLOOKUP(D1359,[1]DI!$A$4:$B$15000,2,FALSE),0)</f>
        <v>0</v>
      </c>
      <c r="F1359" s="14">
        <f t="shared" ca="1" si="474"/>
        <v>1</v>
      </c>
      <c r="G1359" s="70">
        <f t="shared" ca="1" si="475"/>
        <v>1.30934010340701</v>
      </c>
      <c r="H1359" s="70">
        <f t="shared" ca="1" si="476"/>
        <v>1.30934010340701</v>
      </c>
      <c r="I1359" s="14">
        <f t="shared" ca="1" si="477"/>
        <v>1</v>
      </c>
      <c r="J1359" s="13">
        <f t="shared" si="490"/>
        <v>2.69E-2</v>
      </c>
      <c r="K1359" s="29">
        <f t="shared" si="478"/>
        <v>46842</v>
      </c>
      <c r="L1359" s="2">
        <f t="shared" si="479"/>
        <v>8</v>
      </c>
      <c r="M1359" s="17">
        <f t="shared" si="480"/>
        <v>8</v>
      </c>
      <c r="N1359" s="12">
        <f t="shared" si="481"/>
        <v>1.000843039</v>
      </c>
      <c r="O1359" s="12">
        <f t="shared" ca="1" si="482"/>
        <v>1.000843039</v>
      </c>
      <c r="P1359" s="17">
        <f t="shared" si="483"/>
        <v>0</v>
      </c>
      <c r="Q1359" s="14">
        <f t="shared" ca="1" si="484"/>
        <v>0.84303899999999998</v>
      </c>
      <c r="R1359" s="20">
        <f t="shared" si="488"/>
        <v>0</v>
      </c>
      <c r="S1359" s="14">
        <f t="shared" si="485"/>
        <v>0</v>
      </c>
      <c r="T1359" s="4" t="str">
        <f t="shared" si="486"/>
        <v>A+J=</v>
      </c>
      <c r="U1359" s="29">
        <f t="shared" si="487"/>
        <v>46875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67">
        <f t="shared" si="491"/>
        <v>46855</v>
      </c>
      <c r="B1360" s="68" t="str">
        <f t="shared" ca="1" si="472"/>
        <v>n.d</v>
      </c>
      <c r="C1360" s="14">
        <f t="shared" si="473"/>
        <v>1000</v>
      </c>
      <c r="D1360" s="58">
        <f t="shared" si="489"/>
        <v>46850</v>
      </c>
      <c r="E1360" s="57">
        <f ca="1">IF(D1360&lt;$B$1,VLOOKUP(D1360,[1]DI!$A$4:$B$15000,2,FALSE),0)</f>
        <v>0</v>
      </c>
      <c r="F1360" s="14">
        <f t="shared" ca="1" si="474"/>
        <v>1</v>
      </c>
      <c r="G1360" s="70">
        <f t="shared" ca="1" si="475"/>
        <v>1.30934010340701</v>
      </c>
      <c r="H1360" s="70">
        <f t="shared" ca="1" si="476"/>
        <v>1.30934010340701</v>
      </c>
      <c r="I1360" s="14">
        <f t="shared" ca="1" si="477"/>
        <v>1</v>
      </c>
      <c r="J1360" s="13">
        <f t="shared" si="490"/>
        <v>2.69E-2</v>
      </c>
      <c r="K1360" s="29">
        <f t="shared" si="478"/>
        <v>46842</v>
      </c>
      <c r="L1360" s="2">
        <f t="shared" si="479"/>
        <v>9</v>
      </c>
      <c r="M1360" s="17">
        <f t="shared" si="480"/>
        <v>9</v>
      </c>
      <c r="N1360" s="12">
        <f t="shared" si="481"/>
        <v>1.0009484689999999</v>
      </c>
      <c r="O1360" s="12">
        <f t="shared" ca="1" si="482"/>
        <v>1.0009484689999999</v>
      </c>
      <c r="P1360" s="17">
        <f t="shared" si="483"/>
        <v>0</v>
      </c>
      <c r="Q1360" s="14">
        <f t="shared" ca="1" si="484"/>
        <v>0.94846898999999996</v>
      </c>
      <c r="R1360" s="20">
        <f t="shared" si="488"/>
        <v>0</v>
      </c>
      <c r="S1360" s="14">
        <f t="shared" si="485"/>
        <v>0</v>
      </c>
      <c r="T1360" s="4" t="str">
        <f t="shared" si="486"/>
        <v>A+J=</v>
      </c>
      <c r="U1360" s="29">
        <f t="shared" si="487"/>
        <v>46875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67">
        <f t="shared" si="491"/>
        <v>46856</v>
      </c>
      <c r="B1361" s="68" t="str">
        <f t="shared" ca="1" si="472"/>
        <v>n.d</v>
      </c>
      <c r="C1361" s="14">
        <f t="shared" si="473"/>
        <v>1000</v>
      </c>
      <c r="D1361" s="58">
        <f t="shared" si="489"/>
        <v>46853</v>
      </c>
      <c r="E1361" s="57">
        <f ca="1">IF(D1361&lt;$B$1,VLOOKUP(D1361,[1]DI!$A$4:$B$15000,2,FALSE),0)</f>
        <v>0</v>
      </c>
      <c r="F1361" s="14">
        <f t="shared" ca="1" si="474"/>
        <v>1</v>
      </c>
      <c r="G1361" s="70">
        <f t="shared" ca="1" si="475"/>
        <v>1.30934010340701</v>
      </c>
      <c r="H1361" s="70">
        <f t="shared" ca="1" si="476"/>
        <v>1.30934010340701</v>
      </c>
      <c r="I1361" s="14">
        <f t="shared" ca="1" si="477"/>
        <v>1</v>
      </c>
      <c r="J1361" s="13">
        <f t="shared" si="490"/>
        <v>2.69E-2</v>
      </c>
      <c r="K1361" s="29">
        <f t="shared" si="478"/>
        <v>46842</v>
      </c>
      <c r="L1361" s="2">
        <f t="shared" si="479"/>
        <v>10</v>
      </c>
      <c r="M1361" s="17">
        <f t="shared" si="480"/>
        <v>10</v>
      </c>
      <c r="N1361" s="12">
        <f t="shared" si="481"/>
        <v>1.00105391</v>
      </c>
      <c r="O1361" s="12">
        <f t="shared" ca="1" si="482"/>
        <v>1.00105391</v>
      </c>
      <c r="P1361" s="17">
        <f t="shared" si="483"/>
        <v>0</v>
      </c>
      <c r="Q1361" s="14">
        <f t="shared" ca="1" si="484"/>
        <v>1.05390999</v>
      </c>
      <c r="R1361" s="20">
        <f t="shared" si="488"/>
        <v>0</v>
      </c>
      <c r="S1361" s="14">
        <f t="shared" si="485"/>
        <v>0</v>
      </c>
      <c r="T1361" s="4" t="str">
        <f t="shared" si="486"/>
        <v>A+J=</v>
      </c>
      <c r="U1361" s="29">
        <f t="shared" si="487"/>
        <v>46875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67">
        <f t="shared" si="491"/>
        <v>46860</v>
      </c>
      <c r="B1362" s="68" t="str">
        <f t="shared" ca="1" si="472"/>
        <v>n.d</v>
      </c>
      <c r="C1362" s="14">
        <f t="shared" si="473"/>
        <v>1000</v>
      </c>
      <c r="D1362" s="58">
        <f t="shared" si="489"/>
        <v>46854</v>
      </c>
      <c r="E1362" s="57">
        <f ca="1">IF(D1362&lt;$B$1,VLOOKUP(D1362,[1]DI!$A$4:$B$15000,2,FALSE),0)</f>
        <v>0</v>
      </c>
      <c r="F1362" s="14">
        <f t="shared" ca="1" si="474"/>
        <v>1</v>
      </c>
      <c r="G1362" s="70">
        <f t="shared" ca="1" si="475"/>
        <v>1.30934010340701</v>
      </c>
      <c r="H1362" s="70">
        <f t="shared" ca="1" si="476"/>
        <v>1.30934010340701</v>
      </c>
      <c r="I1362" s="14">
        <f t="shared" ca="1" si="477"/>
        <v>1</v>
      </c>
      <c r="J1362" s="13">
        <f t="shared" si="490"/>
        <v>2.69E-2</v>
      </c>
      <c r="K1362" s="29">
        <f t="shared" si="478"/>
        <v>46842</v>
      </c>
      <c r="L1362" s="2">
        <f t="shared" si="479"/>
        <v>11</v>
      </c>
      <c r="M1362" s="17">
        <f t="shared" si="480"/>
        <v>11</v>
      </c>
      <c r="N1362" s="12">
        <f t="shared" si="481"/>
        <v>1.0011593620000001</v>
      </c>
      <c r="O1362" s="12">
        <f t="shared" ca="1" si="482"/>
        <v>1.0011593620000001</v>
      </c>
      <c r="P1362" s="17">
        <f t="shared" si="483"/>
        <v>0</v>
      </c>
      <c r="Q1362" s="14">
        <f t="shared" ca="1" si="484"/>
        <v>1.159362</v>
      </c>
      <c r="R1362" s="20">
        <f t="shared" si="488"/>
        <v>0</v>
      </c>
      <c r="S1362" s="14">
        <f t="shared" si="485"/>
        <v>0</v>
      </c>
      <c r="T1362" s="4" t="str">
        <f t="shared" si="486"/>
        <v>A+J=</v>
      </c>
      <c r="U1362" s="29">
        <f t="shared" si="487"/>
        <v>46875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67">
        <f t="shared" si="491"/>
        <v>46861</v>
      </c>
      <c r="B1363" s="68" t="str">
        <f t="shared" ca="1" si="472"/>
        <v>n.d</v>
      </c>
      <c r="C1363" s="14">
        <f t="shared" si="473"/>
        <v>1000</v>
      </c>
      <c r="D1363" s="58">
        <f t="shared" si="489"/>
        <v>46855</v>
      </c>
      <c r="E1363" s="57">
        <f ca="1">IF(D1363&lt;$B$1,VLOOKUP(D1363,[1]DI!$A$4:$B$15000,2,FALSE),0)</f>
        <v>0</v>
      </c>
      <c r="F1363" s="14">
        <f t="shared" ca="1" si="474"/>
        <v>1</v>
      </c>
      <c r="G1363" s="70">
        <f t="shared" ca="1" si="475"/>
        <v>1.30934010340701</v>
      </c>
      <c r="H1363" s="70">
        <f t="shared" ca="1" si="476"/>
        <v>1.30934010340701</v>
      </c>
      <c r="I1363" s="14">
        <f t="shared" ca="1" si="477"/>
        <v>1</v>
      </c>
      <c r="J1363" s="13">
        <f t="shared" si="490"/>
        <v>2.69E-2</v>
      </c>
      <c r="K1363" s="29">
        <f t="shared" si="478"/>
        <v>46842</v>
      </c>
      <c r="L1363" s="2">
        <f t="shared" si="479"/>
        <v>12</v>
      </c>
      <c r="M1363" s="17">
        <f t="shared" si="480"/>
        <v>12</v>
      </c>
      <c r="N1363" s="12">
        <f t="shared" si="481"/>
        <v>1.0012648260000001</v>
      </c>
      <c r="O1363" s="12">
        <f t="shared" ca="1" si="482"/>
        <v>1.0012648260000001</v>
      </c>
      <c r="P1363" s="17">
        <f t="shared" si="483"/>
        <v>0</v>
      </c>
      <c r="Q1363" s="14">
        <f t="shared" ca="1" si="484"/>
        <v>1.264826</v>
      </c>
      <c r="R1363" s="20">
        <f t="shared" si="488"/>
        <v>0</v>
      </c>
      <c r="S1363" s="14">
        <f t="shared" si="485"/>
        <v>0</v>
      </c>
      <c r="T1363" s="4" t="str">
        <f t="shared" si="486"/>
        <v>A+J=</v>
      </c>
      <c r="U1363" s="29">
        <f t="shared" si="487"/>
        <v>46875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67">
        <f t="shared" si="491"/>
        <v>46862</v>
      </c>
      <c r="B1364" s="68" t="str">
        <f t="shared" ca="1" si="472"/>
        <v>n.d</v>
      </c>
      <c r="C1364" s="14">
        <f t="shared" si="473"/>
        <v>1000</v>
      </c>
      <c r="D1364" s="58">
        <f t="shared" si="489"/>
        <v>46856</v>
      </c>
      <c r="E1364" s="57">
        <f ca="1">IF(D1364&lt;$B$1,VLOOKUP(D1364,[1]DI!$A$4:$B$15000,2,FALSE),0)</f>
        <v>0</v>
      </c>
      <c r="F1364" s="14">
        <f t="shared" ca="1" si="474"/>
        <v>1</v>
      </c>
      <c r="G1364" s="70">
        <f t="shared" ca="1" si="475"/>
        <v>1.30934010340701</v>
      </c>
      <c r="H1364" s="70">
        <f t="shared" ca="1" si="476"/>
        <v>1.30934010340701</v>
      </c>
      <c r="I1364" s="14">
        <f t="shared" ca="1" si="477"/>
        <v>1</v>
      </c>
      <c r="J1364" s="13">
        <f t="shared" si="490"/>
        <v>2.69E-2</v>
      </c>
      <c r="K1364" s="29">
        <f t="shared" si="478"/>
        <v>46842</v>
      </c>
      <c r="L1364" s="2">
        <f t="shared" si="479"/>
        <v>13</v>
      </c>
      <c r="M1364" s="17">
        <f t="shared" si="480"/>
        <v>13</v>
      </c>
      <c r="N1364" s="12">
        <f t="shared" si="481"/>
        <v>1.0013703</v>
      </c>
      <c r="O1364" s="12">
        <f t="shared" ca="1" si="482"/>
        <v>1.0013703</v>
      </c>
      <c r="P1364" s="17">
        <f t="shared" si="483"/>
        <v>0</v>
      </c>
      <c r="Q1364" s="14">
        <f t="shared" ca="1" si="484"/>
        <v>1.3703000000000001</v>
      </c>
      <c r="R1364" s="20">
        <f t="shared" si="488"/>
        <v>0</v>
      </c>
      <c r="S1364" s="14">
        <f t="shared" si="485"/>
        <v>0</v>
      </c>
      <c r="T1364" s="4" t="str">
        <f t="shared" si="486"/>
        <v>A+J=</v>
      </c>
      <c r="U1364" s="29">
        <f t="shared" si="487"/>
        <v>46875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67">
        <f t="shared" si="491"/>
        <v>46863</v>
      </c>
      <c r="B1365" s="68" t="str">
        <f t="shared" ca="1" si="472"/>
        <v>n.d</v>
      </c>
      <c r="C1365" s="14">
        <f t="shared" si="473"/>
        <v>1000</v>
      </c>
      <c r="D1365" s="58">
        <f t="shared" si="489"/>
        <v>46860</v>
      </c>
      <c r="E1365" s="57">
        <f ca="1">IF(D1365&lt;$B$1,VLOOKUP(D1365,[1]DI!$A$4:$B$15000,2,FALSE),0)</f>
        <v>0</v>
      </c>
      <c r="F1365" s="14">
        <f t="shared" ca="1" si="474"/>
        <v>1</v>
      </c>
      <c r="G1365" s="70">
        <f t="shared" ca="1" si="475"/>
        <v>1.30934010340701</v>
      </c>
      <c r="H1365" s="70">
        <f t="shared" ca="1" si="476"/>
        <v>1.30934010340701</v>
      </c>
      <c r="I1365" s="14">
        <f t="shared" ca="1" si="477"/>
        <v>1</v>
      </c>
      <c r="J1365" s="13">
        <f t="shared" si="490"/>
        <v>2.69E-2</v>
      </c>
      <c r="K1365" s="29">
        <f t="shared" si="478"/>
        <v>46842</v>
      </c>
      <c r="L1365" s="2">
        <f t="shared" si="479"/>
        <v>14</v>
      </c>
      <c r="M1365" s="17">
        <f t="shared" si="480"/>
        <v>14</v>
      </c>
      <c r="N1365" s="12">
        <f t="shared" si="481"/>
        <v>1.001475785</v>
      </c>
      <c r="O1365" s="12">
        <f t="shared" ca="1" si="482"/>
        <v>1.001475785</v>
      </c>
      <c r="P1365" s="17">
        <f t="shared" si="483"/>
        <v>0</v>
      </c>
      <c r="Q1365" s="14">
        <f t="shared" ca="1" si="484"/>
        <v>1.4757849999999999</v>
      </c>
      <c r="R1365" s="20">
        <f t="shared" si="488"/>
        <v>0</v>
      </c>
      <c r="S1365" s="14">
        <f t="shared" si="485"/>
        <v>0</v>
      </c>
      <c r="T1365" s="4" t="str">
        <f t="shared" si="486"/>
        <v>A+J=</v>
      </c>
      <c r="U1365" s="29">
        <f t="shared" si="487"/>
        <v>46875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67">
        <f t="shared" si="491"/>
        <v>46867</v>
      </c>
      <c r="B1366" s="68" t="str">
        <f t="shared" ca="1" si="472"/>
        <v>n.d</v>
      </c>
      <c r="C1366" s="14">
        <f t="shared" si="473"/>
        <v>1000</v>
      </c>
      <c r="D1366" s="58">
        <f t="shared" si="489"/>
        <v>46861</v>
      </c>
      <c r="E1366" s="57">
        <f ca="1">IF(D1366&lt;$B$1,VLOOKUP(D1366,[1]DI!$A$4:$B$15000,2,FALSE),0)</f>
        <v>0</v>
      </c>
      <c r="F1366" s="14">
        <f t="shared" ca="1" si="474"/>
        <v>1</v>
      </c>
      <c r="G1366" s="70">
        <f t="shared" ca="1" si="475"/>
        <v>1.30934010340701</v>
      </c>
      <c r="H1366" s="70">
        <f t="shared" ca="1" si="476"/>
        <v>1.30934010340701</v>
      </c>
      <c r="I1366" s="14">
        <f t="shared" ca="1" si="477"/>
        <v>1</v>
      </c>
      <c r="J1366" s="13">
        <f t="shared" si="490"/>
        <v>2.69E-2</v>
      </c>
      <c r="K1366" s="29">
        <f t="shared" si="478"/>
        <v>46842</v>
      </c>
      <c r="L1366" s="2">
        <f t="shared" si="479"/>
        <v>15</v>
      </c>
      <c r="M1366" s="17">
        <f t="shared" si="480"/>
        <v>15</v>
      </c>
      <c r="N1366" s="12">
        <f t="shared" si="481"/>
        <v>1.0015812820000001</v>
      </c>
      <c r="O1366" s="12">
        <f t="shared" ca="1" si="482"/>
        <v>1.0015812820000001</v>
      </c>
      <c r="P1366" s="17">
        <f t="shared" si="483"/>
        <v>0</v>
      </c>
      <c r="Q1366" s="14">
        <f t="shared" ca="1" si="484"/>
        <v>1.5812820000000001</v>
      </c>
      <c r="R1366" s="20">
        <f t="shared" si="488"/>
        <v>0</v>
      </c>
      <c r="S1366" s="14">
        <f t="shared" si="485"/>
        <v>0</v>
      </c>
      <c r="T1366" s="4" t="str">
        <f t="shared" si="486"/>
        <v>A+J=</v>
      </c>
      <c r="U1366" s="29">
        <f t="shared" si="487"/>
        <v>46875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67">
        <f t="shared" si="491"/>
        <v>46868</v>
      </c>
      <c r="B1367" s="68" t="str">
        <f t="shared" ca="1" si="472"/>
        <v>n.d</v>
      </c>
      <c r="C1367" s="14">
        <f t="shared" si="473"/>
        <v>1000</v>
      </c>
      <c r="D1367" s="58">
        <f t="shared" si="489"/>
        <v>46862</v>
      </c>
      <c r="E1367" s="57">
        <f ca="1">IF(D1367&lt;$B$1,VLOOKUP(D1367,[1]DI!$A$4:$B$15000,2,FALSE),0)</f>
        <v>0</v>
      </c>
      <c r="F1367" s="14">
        <f t="shared" ca="1" si="474"/>
        <v>1</v>
      </c>
      <c r="G1367" s="70">
        <f t="shared" ca="1" si="475"/>
        <v>1.30934010340701</v>
      </c>
      <c r="H1367" s="70">
        <f t="shared" ca="1" si="476"/>
        <v>1.30934010340701</v>
      </c>
      <c r="I1367" s="14">
        <f t="shared" ca="1" si="477"/>
        <v>1</v>
      </c>
      <c r="J1367" s="13">
        <f t="shared" si="490"/>
        <v>2.69E-2</v>
      </c>
      <c r="K1367" s="29">
        <f t="shared" si="478"/>
        <v>46842</v>
      </c>
      <c r="L1367" s="2">
        <f t="shared" si="479"/>
        <v>16</v>
      </c>
      <c r="M1367" s="17">
        <f t="shared" si="480"/>
        <v>16</v>
      </c>
      <c r="N1367" s="12">
        <f t="shared" si="481"/>
        <v>1.0016867899999999</v>
      </c>
      <c r="O1367" s="12">
        <f t="shared" ca="1" si="482"/>
        <v>1.0016867899999999</v>
      </c>
      <c r="P1367" s="17">
        <f t="shared" si="483"/>
        <v>0</v>
      </c>
      <c r="Q1367" s="14">
        <f t="shared" ca="1" si="484"/>
        <v>1.6867899900000001</v>
      </c>
      <c r="R1367" s="20">
        <f t="shared" si="488"/>
        <v>0</v>
      </c>
      <c r="S1367" s="14">
        <f t="shared" si="485"/>
        <v>0</v>
      </c>
      <c r="T1367" s="4" t="str">
        <f t="shared" si="486"/>
        <v>A+J=</v>
      </c>
      <c r="U1367" s="29">
        <f t="shared" si="487"/>
        <v>46875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67">
        <f t="shared" si="491"/>
        <v>46869</v>
      </c>
      <c r="B1368" s="68" t="str">
        <f t="shared" ca="1" si="472"/>
        <v>n.d</v>
      </c>
      <c r="C1368" s="14">
        <f t="shared" si="473"/>
        <v>1000</v>
      </c>
      <c r="D1368" s="58">
        <f t="shared" si="489"/>
        <v>46863</v>
      </c>
      <c r="E1368" s="57">
        <f ca="1">IF(D1368&lt;$B$1,VLOOKUP(D1368,[1]DI!$A$4:$B$15000,2,FALSE),0)</f>
        <v>0</v>
      </c>
      <c r="F1368" s="14">
        <f t="shared" ca="1" si="474"/>
        <v>1</v>
      </c>
      <c r="G1368" s="70">
        <f t="shared" ca="1" si="475"/>
        <v>1.30934010340701</v>
      </c>
      <c r="H1368" s="70">
        <f t="shared" ca="1" si="476"/>
        <v>1.30934010340701</v>
      </c>
      <c r="I1368" s="14">
        <f t="shared" ca="1" si="477"/>
        <v>1</v>
      </c>
      <c r="J1368" s="13">
        <f t="shared" si="490"/>
        <v>2.69E-2</v>
      </c>
      <c r="K1368" s="29">
        <f t="shared" si="478"/>
        <v>46842</v>
      </c>
      <c r="L1368" s="2">
        <f t="shared" si="479"/>
        <v>17</v>
      </c>
      <c r="M1368" s="17">
        <f t="shared" si="480"/>
        <v>17</v>
      </c>
      <c r="N1368" s="12">
        <f t="shared" si="481"/>
        <v>1.001792308</v>
      </c>
      <c r="O1368" s="12">
        <f t="shared" ca="1" si="482"/>
        <v>1.001792308</v>
      </c>
      <c r="P1368" s="17">
        <f t="shared" si="483"/>
        <v>0</v>
      </c>
      <c r="Q1368" s="14">
        <f t="shared" ca="1" si="484"/>
        <v>1.7923079900000001</v>
      </c>
      <c r="R1368" s="20">
        <f t="shared" si="488"/>
        <v>0</v>
      </c>
      <c r="S1368" s="14">
        <f t="shared" si="485"/>
        <v>0</v>
      </c>
      <c r="T1368" s="4" t="str">
        <f t="shared" si="486"/>
        <v>A+J=</v>
      </c>
      <c r="U1368" s="29">
        <f t="shared" si="487"/>
        <v>46875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67">
        <f t="shared" si="491"/>
        <v>46870</v>
      </c>
      <c r="B1369" s="68" t="str">
        <f t="shared" ca="1" si="472"/>
        <v>n.d</v>
      </c>
      <c r="C1369" s="14">
        <f t="shared" si="473"/>
        <v>1000</v>
      </c>
      <c r="D1369" s="58">
        <f t="shared" si="489"/>
        <v>46867</v>
      </c>
      <c r="E1369" s="57">
        <f ca="1">IF(D1369&lt;$B$1,VLOOKUP(D1369,[1]DI!$A$4:$B$15000,2,FALSE),0)</f>
        <v>0</v>
      </c>
      <c r="F1369" s="14">
        <f t="shared" ca="1" si="474"/>
        <v>1</v>
      </c>
      <c r="G1369" s="70">
        <f t="shared" ca="1" si="475"/>
        <v>1.30934010340701</v>
      </c>
      <c r="H1369" s="70">
        <f t="shared" ca="1" si="476"/>
        <v>1.30934010340701</v>
      </c>
      <c r="I1369" s="14">
        <f t="shared" ca="1" si="477"/>
        <v>1</v>
      </c>
      <c r="J1369" s="13">
        <f t="shared" si="490"/>
        <v>2.69E-2</v>
      </c>
      <c r="K1369" s="29">
        <f t="shared" si="478"/>
        <v>46842</v>
      </c>
      <c r="L1369" s="2">
        <f t="shared" si="479"/>
        <v>18</v>
      </c>
      <c r="M1369" s="17">
        <f t="shared" si="480"/>
        <v>18</v>
      </c>
      <c r="N1369" s="12">
        <f t="shared" si="481"/>
        <v>1.0018978380000001</v>
      </c>
      <c r="O1369" s="12">
        <f t="shared" ca="1" si="482"/>
        <v>1.0018978380000001</v>
      </c>
      <c r="P1369" s="17">
        <f t="shared" si="483"/>
        <v>0</v>
      </c>
      <c r="Q1369" s="14">
        <f t="shared" ca="1" si="484"/>
        <v>1.8978379999999999</v>
      </c>
      <c r="R1369" s="20">
        <f t="shared" si="488"/>
        <v>0</v>
      </c>
      <c r="S1369" s="14">
        <f t="shared" si="485"/>
        <v>0</v>
      </c>
      <c r="T1369" s="4" t="str">
        <f t="shared" si="486"/>
        <v>A+J=</v>
      </c>
      <c r="U1369" s="29">
        <f t="shared" si="487"/>
        <v>46875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67">
        <f t="shared" si="491"/>
        <v>46871</v>
      </c>
      <c r="B1370" s="68" t="str">
        <f t="shared" ca="1" si="472"/>
        <v>n.d</v>
      </c>
      <c r="C1370" s="14">
        <f t="shared" si="473"/>
        <v>1000</v>
      </c>
      <c r="D1370" s="58">
        <f t="shared" si="489"/>
        <v>46868</v>
      </c>
      <c r="E1370" s="57">
        <f ca="1">IF(D1370&lt;$B$1,VLOOKUP(D1370,[1]DI!$A$4:$B$15000,2,FALSE),0)</f>
        <v>0</v>
      </c>
      <c r="F1370" s="14">
        <f t="shared" ca="1" si="474"/>
        <v>1</v>
      </c>
      <c r="G1370" s="70">
        <f t="shared" ca="1" si="475"/>
        <v>1.30934010340701</v>
      </c>
      <c r="H1370" s="70">
        <f t="shared" ca="1" si="476"/>
        <v>1.30934010340701</v>
      </c>
      <c r="I1370" s="14">
        <f t="shared" ca="1" si="477"/>
        <v>1</v>
      </c>
      <c r="J1370" s="13">
        <f t="shared" si="490"/>
        <v>2.69E-2</v>
      </c>
      <c r="K1370" s="29">
        <f t="shared" si="478"/>
        <v>46842</v>
      </c>
      <c r="L1370" s="2">
        <f t="shared" si="479"/>
        <v>19</v>
      </c>
      <c r="M1370" s="17">
        <f t="shared" si="480"/>
        <v>19</v>
      </c>
      <c r="N1370" s="12">
        <f t="shared" si="481"/>
        <v>1.002003379</v>
      </c>
      <c r="O1370" s="12">
        <f t="shared" ca="1" si="482"/>
        <v>1.002003379</v>
      </c>
      <c r="P1370" s="17">
        <f t="shared" si="483"/>
        <v>0</v>
      </c>
      <c r="Q1370" s="14">
        <f t="shared" ca="1" si="484"/>
        <v>2.0033789999999998</v>
      </c>
      <c r="R1370" s="20">
        <f t="shared" si="488"/>
        <v>0</v>
      </c>
      <c r="S1370" s="14">
        <f t="shared" si="485"/>
        <v>0</v>
      </c>
      <c r="T1370" s="4" t="str">
        <f t="shared" si="486"/>
        <v>A+J=</v>
      </c>
      <c r="U1370" s="29">
        <f t="shared" si="487"/>
        <v>46875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67">
        <f t="shared" si="491"/>
        <v>46875</v>
      </c>
      <c r="B1371" s="68" t="str">
        <f t="shared" ca="1" si="472"/>
        <v>n.d</v>
      </c>
      <c r="C1371" s="14">
        <f t="shared" si="473"/>
        <v>1000</v>
      </c>
      <c r="D1371" s="58">
        <f t="shared" si="489"/>
        <v>46869</v>
      </c>
      <c r="E1371" s="57">
        <f ca="1">IF(D1371&lt;$B$1,VLOOKUP(D1371,[1]DI!$A$4:$B$15000,2,FALSE),0)</f>
        <v>0</v>
      </c>
      <c r="F1371" s="14">
        <f t="shared" ca="1" si="474"/>
        <v>1</v>
      </c>
      <c r="G1371" s="70">
        <f t="shared" ca="1" si="475"/>
        <v>1.30934010340701</v>
      </c>
      <c r="H1371" s="70">
        <f t="shared" ca="1" si="476"/>
        <v>1.30934010340701</v>
      </c>
      <c r="I1371" s="14">
        <f t="shared" ca="1" si="477"/>
        <v>1</v>
      </c>
      <c r="J1371" s="13">
        <f t="shared" si="490"/>
        <v>2.69E-2</v>
      </c>
      <c r="K1371" s="29">
        <f t="shared" si="478"/>
        <v>46842</v>
      </c>
      <c r="L1371" s="2">
        <f t="shared" si="479"/>
        <v>20</v>
      </c>
      <c r="M1371" s="17">
        <f t="shared" si="480"/>
        <v>20</v>
      </c>
      <c r="N1371" s="12">
        <f t="shared" si="481"/>
        <v>1.002108931</v>
      </c>
      <c r="O1371" s="12">
        <f t="shared" ca="1" si="482"/>
        <v>1.002108931</v>
      </c>
      <c r="P1371" s="17">
        <f t="shared" si="483"/>
        <v>41</v>
      </c>
      <c r="Q1371" s="14">
        <f t="shared" ca="1" si="484"/>
        <v>2.1089309900000002</v>
      </c>
      <c r="R1371" s="20">
        <f t="shared" si="488"/>
        <v>0</v>
      </c>
      <c r="S1371" s="14">
        <f t="shared" si="485"/>
        <v>0</v>
      </c>
      <c r="T1371" s="4" t="str">
        <f t="shared" si="486"/>
        <v>A+J=</v>
      </c>
      <c r="U1371" s="29">
        <f t="shared" si="487"/>
        <v>46875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67">
        <f t="shared" si="491"/>
        <v>46876</v>
      </c>
      <c r="B1372" s="68" t="str">
        <f t="shared" ca="1" si="472"/>
        <v>n.d</v>
      </c>
      <c r="C1372" s="14">
        <f t="shared" si="473"/>
        <v>1000</v>
      </c>
      <c r="D1372" s="58">
        <f t="shared" si="489"/>
        <v>46870</v>
      </c>
      <c r="E1372" s="57">
        <f ca="1">IF(D1372&lt;$B$1,VLOOKUP(D1372,[1]DI!$A$4:$B$15000,2,FALSE),0)</f>
        <v>0</v>
      </c>
      <c r="F1372" s="14">
        <f t="shared" ca="1" si="474"/>
        <v>1</v>
      </c>
      <c r="G1372" s="70">
        <f t="shared" ca="1" si="475"/>
        <v>1.30934010340701</v>
      </c>
      <c r="H1372" s="70">
        <f t="shared" ca="1" si="476"/>
        <v>1.30934010340701</v>
      </c>
      <c r="I1372" s="14">
        <f t="shared" ca="1" si="477"/>
        <v>1</v>
      </c>
      <c r="J1372" s="13">
        <f t="shared" si="490"/>
        <v>2.69E-2</v>
      </c>
      <c r="K1372" s="29">
        <f t="shared" si="478"/>
        <v>46875</v>
      </c>
      <c r="L1372" s="2">
        <f t="shared" si="479"/>
        <v>1</v>
      </c>
      <c r="M1372" s="17">
        <f t="shared" si="480"/>
        <v>1</v>
      </c>
      <c r="N1372" s="12">
        <f t="shared" si="481"/>
        <v>1.000105341</v>
      </c>
      <c r="O1372" s="12">
        <f t="shared" ca="1" si="482"/>
        <v>1.000105341</v>
      </c>
      <c r="P1372" s="17">
        <f t="shared" si="483"/>
        <v>0</v>
      </c>
      <c r="Q1372" s="14">
        <f t="shared" ca="1" si="484"/>
        <v>0.105341</v>
      </c>
      <c r="R1372" s="20">
        <f t="shared" si="488"/>
        <v>0</v>
      </c>
      <c r="S1372" s="14">
        <f t="shared" si="485"/>
        <v>0</v>
      </c>
      <c r="T1372" s="4" t="str">
        <f t="shared" si="486"/>
        <v>A+J=</v>
      </c>
      <c r="U1372" s="29">
        <f t="shared" si="487"/>
        <v>46903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67">
        <f t="shared" si="491"/>
        <v>46877</v>
      </c>
      <c r="B1373" s="68" t="str">
        <f t="shared" ca="1" si="472"/>
        <v>n.d</v>
      </c>
      <c r="C1373" s="14">
        <f t="shared" si="473"/>
        <v>1000</v>
      </c>
      <c r="D1373" s="58">
        <f t="shared" si="489"/>
        <v>46871</v>
      </c>
      <c r="E1373" s="57">
        <f ca="1">IF(D1373&lt;$B$1,VLOOKUP(D1373,[1]DI!$A$4:$B$15000,2,FALSE),0)</f>
        <v>0</v>
      </c>
      <c r="F1373" s="14">
        <f t="shared" ca="1" si="474"/>
        <v>1</v>
      </c>
      <c r="G1373" s="70">
        <f t="shared" ca="1" si="475"/>
        <v>1.30934010340701</v>
      </c>
      <c r="H1373" s="70">
        <f t="shared" ca="1" si="476"/>
        <v>1.30934010340701</v>
      </c>
      <c r="I1373" s="14">
        <f t="shared" ca="1" si="477"/>
        <v>1</v>
      </c>
      <c r="J1373" s="13">
        <f t="shared" si="490"/>
        <v>2.69E-2</v>
      </c>
      <c r="K1373" s="29">
        <f t="shared" si="478"/>
        <v>46875</v>
      </c>
      <c r="L1373" s="2">
        <f t="shared" si="479"/>
        <v>2</v>
      </c>
      <c r="M1373" s="17">
        <f t="shared" si="480"/>
        <v>2</v>
      </c>
      <c r="N1373" s="12">
        <f t="shared" si="481"/>
        <v>1.0002106930000001</v>
      </c>
      <c r="O1373" s="12">
        <f t="shared" ca="1" si="482"/>
        <v>1.0002106930000001</v>
      </c>
      <c r="P1373" s="17">
        <f t="shared" si="483"/>
        <v>0</v>
      </c>
      <c r="Q1373" s="14">
        <f t="shared" ca="1" si="484"/>
        <v>0.21069299999999999</v>
      </c>
      <c r="R1373" s="20">
        <f t="shared" si="488"/>
        <v>0</v>
      </c>
      <c r="S1373" s="14">
        <f t="shared" si="485"/>
        <v>0</v>
      </c>
      <c r="T1373" s="4" t="str">
        <f t="shared" si="486"/>
        <v>A+J=</v>
      </c>
      <c r="U1373" s="29">
        <f t="shared" si="487"/>
        <v>46903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67">
        <f t="shared" si="491"/>
        <v>46878</v>
      </c>
      <c r="B1374" s="68" t="str">
        <f t="shared" ca="1" si="472"/>
        <v>n.d</v>
      </c>
      <c r="C1374" s="14">
        <f t="shared" si="473"/>
        <v>1000</v>
      </c>
      <c r="D1374" s="58">
        <f t="shared" si="489"/>
        <v>46875</v>
      </c>
      <c r="E1374" s="57">
        <f ca="1">IF(D1374&lt;$B$1,VLOOKUP(D1374,[1]DI!$A$4:$B$15000,2,FALSE),0)</f>
        <v>0</v>
      </c>
      <c r="F1374" s="14">
        <f t="shared" ca="1" si="474"/>
        <v>1</v>
      </c>
      <c r="G1374" s="70">
        <f t="shared" ca="1" si="475"/>
        <v>1.30934010340701</v>
      </c>
      <c r="H1374" s="70">
        <f t="shared" ca="1" si="476"/>
        <v>1.30934010340701</v>
      </c>
      <c r="I1374" s="14">
        <f t="shared" ca="1" si="477"/>
        <v>1</v>
      </c>
      <c r="J1374" s="13">
        <f t="shared" si="490"/>
        <v>2.69E-2</v>
      </c>
      <c r="K1374" s="29">
        <f t="shared" si="478"/>
        <v>46875</v>
      </c>
      <c r="L1374" s="2">
        <f t="shared" si="479"/>
        <v>3</v>
      </c>
      <c r="M1374" s="17">
        <f t="shared" si="480"/>
        <v>3</v>
      </c>
      <c r="N1374" s="12">
        <f t="shared" si="481"/>
        <v>1.000316057</v>
      </c>
      <c r="O1374" s="12">
        <f t="shared" ca="1" si="482"/>
        <v>1.000316057</v>
      </c>
      <c r="P1374" s="17">
        <f t="shared" si="483"/>
        <v>0</v>
      </c>
      <c r="Q1374" s="14">
        <f t="shared" ca="1" si="484"/>
        <v>0.31605699999999998</v>
      </c>
      <c r="R1374" s="20">
        <f t="shared" si="488"/>
        <v>0</v>
      </c>
      <c r="S1374" s="14">
        <f t="shared" si="485"/>
        <v>0</v>
      </c>
      <c r="T1374" s="4" t="str">
        <f t="shared" si="486"/>
        <v>A+J=</v>
      </c>
      <c r="U1374" s="29">
        <f t="shared" si="487"/>
        <v>46903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67">
        <f t="shared" si="491"/>
        <v>46881</v>
      </c>
      <c r="B1375" s="68" t="str">
        <f t="shared" ca="1" si="472"/>
        <v>n.d</v>
      </c>
      <c r="C1375" s="14">
        <f t="shared" si="473"/>
        <v>1000</v>
      </c>
      <c r="D1375" s="58">
        <f t="shared" si="489"/>
        <v>46876</v>
      </c>
      <c r="E1375" s="57">
        <f ca="1">IF(D1375&lt;$B$1,VLOOKUP(D1375,[1]DI!$A$4:$B$15000,2,FALSE),0)</f>
        <v>0</v>
      </c>
      <c r="F1375" s="14">
        <f t="shared" ca="1" si="474"/>
        <v>1</v>
      </c>
      <c r="G1375" s="70">
        <f t="shared" ca="1" si="475"/>
        <v>1.30934010340701</v>
      </c>
      <c r="H1375" s="70">
        <f t="shared" ca="1" si="476"/>
        <v>1.30934010340701</v>
      </c>
      <c r="I1375" s="14">
        <f t="shared" ca="1" si="477"/>
        <v>1</v>
      </c>
      <c r="J1375" s="13">
        <f t="shared" si="490"/>
        <v>2.69E-2</v>
      </c>
      <c r="K1375" s="29">
        <f t="shared" si="478"/>
        <v>46875</v>
      </c>
      <c r="L1375" s="2">
        <f t="shared" si="479"/>
        <v>4</v>
      </c>
      <c r="M1375" s="17">
        <f t="shared" si="480"/>
        <v>4</v>
      </c>
      <c r="N1375" s="12">
        <f t="shared" si="481"/>
        <v>1.0004214309999999</v>
      </c>
      <c r="O1375" s="12">
        <f t="shared" ca="1" si="482"/>
        <v>1.0004214309999999</v>
      </c>
      <c r="P1375" s="17">
        <f t="shared" si="483"/>
        <v>0</v>
      </c>
      <c r="Q1375" s="14">
        <f t="shared" ca="1" si="484"/>
        <v>0.42143099000000001</v>
      </c>
      <c r="R1375" s="20">
        <f t="shared" si="488"/>
        <v>0</v>
      </c>
      <c r="S1375" s="14">
        <f t="shared" si="485"/>
        <v>0</v>
      </c>
      <c r="T1375" s="4" t="str">
        <f t="shared" si="486"/>
        <v>A+J=</v>
      </c>
      <c r="U1375" s="29">
        <f t="shared" si="487"/>
        <v>46903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67">
        <f t="shared" si="491"/>
        <v>46882</v>
      </c>
      <c r="B1376" s="68" t="str">
        <f t="shared" ca="1" si="472"/>
        <v>n.d</v>
      </c>
      <c r="C1376" s="14">
        <f t="shared" si="473"/>
        <v>1000</v>
      </c>
      <c r="D1376" s="58">
        <f t="shared" si="489"/>
        <v>46877</v>
      </c>
      <c r="E1376" s="57">
        <f ca="1">IF(D1376&lt;$B$1,VLOOKUP(D1376,[1]DI!$A$4:$B$15000,2,FALSE),0)</f>
        <v>0</v>
      </c>
      <c r="F1376" s="14">
        <f t="shared" ca="1" si="474"/>
        <v>1</v>
      </c>
      <c r="G1376" s="70">
        <f t="shared" ca="1" si="475"/>
        <v>1.30934010340701</v>
      </c>
      <c r="H1376" s="70">
        <f t="shared" ca="1" si="476"/>
        <v>1.30934010340701</v>
      </c>
      <c r="I1376" s="14">
        <f t="shared" ca="1" si="477"/>
        <v>1</v>
      </c>
      <c r="J1376" s="13">
        <f t="shared" si="490"/>
        <v>2.69E-2</v>
      </c>
      <c r="K1376" s="29">
        <f t="shared" si="478"/>
        <v>46875</v>
      </c>
      <c r="L1376" s="2">
        <f t="shared" si="479"/>
        <v>5</v>
      </c>
      <c r="M1376" s="17">
        <f t="shared" si="480"/>
        <v>5</v>
      </c>
      <c r="N1376" s="12">
        <f t="shared" si="481"/>
        <v>1.000526816</v>
      </c>
      <c r="O1376" s="12">
        <f t="shared" ca="1" si="482"/>
        <v>1.000526816</v>
      </c>
      <c r="P1376" s="17">
        <f t="shared" si="483"/>
        <v>0</v>
      </c>
      <c r="Q1376" s="14">
        <f t="shared" ca="1" si="484"/>
        <v>0.52681599999999995</v>
      </c>
      <c r="R1376" s="20">
        <f t="shared" si="488"/>
        <v>0</v>
      </c>
      <c r="S1376" s="14">
        <f t="shared" si="485"/>
        <v>0</v>
      </c>
      <c r="T1376" s="4" t="str">
        <f t="shared" si="486"/>
        <v>A+J=</v>
      </c>
      <c r="U1376" s="29">
        <f t="shared" si="487"/>
        <v>46903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67">
        <f t="shared" si="491"/>
        <v>46883</v>
      </c>
      <c r="B1377" s="68" t="str">
        <f t="shared" ca="1" si="472"/>
        <v>n.d</v>
      </c>
      <c r="C1377" s="14">
        <f t="shared" si="473"/>
        <v>1000</v>
      </c>
      <c r="D1377" s="58">
        <f t="shared" si="489"/>
        <v>46878</v>
      </c>
      <c r="E1377" s="57">
        <f ca="1">IF(D1377&lt;$B$1,VLOOKUP(D1377,[1]DI!$A$4:$B$15000,2,FALSE),0)</f>
        <v>0</v>
      </c>
      <c r="F1377" s="14">
        <f t="shared" ca="1" si="474"/>
        <v>1</v>
      </c>
      <c r="G1377" s="70">
        <f t="shared" ca="1" si="475"/>
        <v>1.30934010340701</v>
      </c>
      <c r="H1377" s="70">
        <f t="shared" ca="1" si="476"/>
        <v>1.30934010340701</v>
      </c>
      <c r="I1377" s="14">
        <f t="shared" ca="1" si="477"/>
        <v>1</v>
      </c>
      <c r="J1377" s="13">
        <f t="shared" si="490"/>
        <v>2.69E-2</v>
      </c>
      <c r="K1377" s="29">
        <f t="shared" si="478"/>
        <v>46875</v>
      </c>
      <c r="L1377" s="2">
        <f t="shared" si="479"/>
        <v>6</v>
      </c>
      <c r="M1377" s="17">
        <f t="shared" si="480"/>
        <v>6</v>
      </c>
      <c r="N1377" s="12">
        <f t="shared" si="481"/>
        <v>1.000632213</v>
      </c>
      <c r="O1377" s="12">
        <f t="shared" ca="1" si="482"/>
        <v>1.000632213</v>
      </c>
      <c r="P1377" s="17">
        <f t="shared" si="483"/>
        <v>0</v>
      </c>
      <c r="Q1377" s="14">
        <f t="shared" ca="1" si="484"/>
        <v>0.63221300000000002</v>
      </c>
      <c r="R1377" s="20">
        <f t="shared" si="488"/>
        <v>0</v>
      </c>
      <c r="S1377" s="14">
        <f t="shared" si="485"/>
        <v>0</v>
      </c>
      <c r="T1377" s="4" t="str">
        <f t="shared" si="486"/>
        <v>A+J=</v>
      </c>
      <c r="U1377" s="29">
        <f t="shared" si="487"/>
        <v>46903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67">
        <f t="shared" si="491"/>
        <v>46884</v>
      </c>
      <c r="B1378" s="68" t="str">
        <f t="shared" ca="1" si="472"/>
        <v>n.d</v>
      </c>
      <c r="C1378" s="14">
        <f t="shared" si="473"/>
        <v>1000</v>
      </c>
      <c r="D1378" s="58">
        <f t="shared" si="489"/>
        <v>46881</v>
      </c>
      <c r="E1378" s="57">
        <f ca="1">IF(D1378&lt;$B$1,VLOOKUP(D1378,[1]DI!$A$4:$B$15000,2,FALSE),0)</f>
        <v>0</v>
      </c>
      <c r="F1378" s="14">
        <f t="shared" ca="1" si="474"/>
        <v>1</v>
      </c>
      <c r="G1378" s="70">
        <f t="shared" ca="1" si="475"/>
        <v>1.30934010340701</v>
      </c>
      <c r="H1378" s="70">
        <f t="shared" ca="1" si="476"/>
        <v>1.30934010340701</v>
      </c>
      <c r="I1378" s="14">
        <f t="shared" ca="1" si="477"/>
        <v>1</v>
      </c>
      <c r="J1378" s="13">
        <f t="shared" si="490"/>
        <v>2.69E-2</v>
      </c>
      <c r="K1378" s="29">
        <f t="shared" si="478"/>
        <v>46875</v>
      </c>
      <c r="L1378" s="2">
        <f t="shared" si="479"/>
        <v>7</v>
      </c>
      <c r="M1378" s="17">
        <f t="shared" si="480"/>
        <v>7</v>
      </c>
      <c r="N1378" s="12">
        <f t="shared" si="481"/>
        <v>1.0007376210000001</v>
      </c>
      <c r="O1378" s="12">
        <f t="shared" ca="1" si="482"/>
        <v>1.0007376210000001</v>
      </c>
      <c r="P1378" s="17">
        <f t="shared" si="483"/>
        <v>0</v>
      </c>
      <c r="Q1378" s="14">
        <f t="shared" ca="1" si="484"/>
        <v>0.73762099999999997</v>
      </c>
      <c r="R1378" s="20">
        <f t="shared" si="488"/>
        <v>0</v>
      </c>
      <c r="S1378" s="14">
        <f t="shared" si="485"/>
        <v>0</v>
      </c>
      <c r="T1378" s="4" t="str">
        <f t="shared" si="486"/>
        <v>A+J=</v>
      </c>
      <c r="U1378" s="29">
        <f t="shared" si="487"/>
        <v>46903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67">
        <f t="shared" si="491"/>
        <v>46885</v>
      </c>
      <c r="B1379" s="68" t="str">
        <f t="shared" ca="1" si="472"/>
        <v>n.d</v>
      </c>
      <c r="C1379" s="14">
        <f t="shared" si="473"/>
        <v>1000</v>
      </c>
      <c r="D1379" s="58">
        <f t="shared" si="489"/>
        <v>46882</v>
      </c>
      <c r="E1379" s="57">
        <f ca="1">IF(D1379&lt;$B$1,VLOOKUP(D1379,[1]DI!$A$4:$B$15000,2,FALSE),0)</f>
        <v>0</v>
      </c>
      <c r="F1379" s="14">
        <f t="shared" ca="1" si="474"/>
        <v>1</v>
      </c>
      <c r="G1379" s="70">
        <f t="shared" ca="1" si="475"/>
        <v>1.30934010340701</v>
      </c>
      <c r="H1379" s="70">
        <f t="shared" ca="1" si="476"/>
        <v>1.30934010340701</v>
      </c>
      <c r="I1379" s="14">
        <f t="shared" ca="1" si="477"/>
        <v>1</v>
      </c>
      <c r="J1379" s="13">
        <f t="shared" si="490"/>
        <v>2.69E-2</v>
      </c>
      <c r="K1379" s="29">
        <f t="shared" si="478"/>
        <v>46875</v>
      </c>
      <c r="L1379" s="2">
        <f t="shared" si="479"/>
        <v>8</v>
      </c>
      <c r="M1379" s="17">
        <f t="shared" si="480"/>
        <v>8</v>
      </c>
      <c r="N1379" s="12">
        <f t="shared" si="481"/>
        <v>1.000843039</v>
      </c>
      <c r="O1379" s="12">
        <f t="shared" ca="1" si="482"/>
        <v>1.000843039</v>
      </c>
      <c r="P1379" s="17">
        <f t="shared" si="483"/>
        <v>0</v>
      </c>
      <c r="Q1379" s="14">
        <f t="shared" ca="1" si="484"/>
        <v>0.84303899999999998</v>
      </c>
      <c r="R1379" s="20">
        <f t="shared" si="488"/>
        <v>0</v>
      </c>
      <c r="S1379" s="14">
        <f t="shared" si="485"/>
        <v>0</v>
      </c>
      <c r="T1379" s="4" t="str">
        <f t="shared" si="486"/>
        <v>A+J=</v>
      </c>
      <c r="U1379" s="29">
        <f t="shared" si="487"/>
        <v>46903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67">
        <f t="shared" si="491"/>
        <v>46888</v>
      </c>
      <c r="B1380" s="68" t="str">
        <f t="shared" ca="1" si="472"/>
        <v>n.d</v>
      </c>
      <c r="C1380" s="14">
        <f t="shared" si="473"/>
        <v>1000</v>
      </c>
      <c r="D1380" s="58">
        <f t="shared" si="489"/>
        <v>46883</v>
      </c>
      <c r="E1380" s="57">
        <f ca="1">IF(D1380&lt;$B$1,VLOOKUP(D1380,[1]DI!$A$4:$B$15000,2,FALSE),0)</f>
        <v>0</v>
      </c>
      <c r="F1380" s="14">
        <f t="shared" ca="1" si="474"/>
        <v>1</v>
      </c>
      <c r="G1380" s="70">
        <f t="shared" ca="1" si="475"/>
        <v>1.30934010340701</v>
      </c>
      <c r="H1380" s="70">
        <f t="shared" ca="1" si="476"/>
        <v>1.30934010340701</v>
      </c>
      <c r="I1380" s="14">
        <f t="shared" ca="1" si="477"/>
        <v>1</v>
      </c>
      <c r="J1380" s="13">
        <f t="shared" si="490"/>
        <v>2.69E-2</v>
      </c>
      <c r="K1380" s="29">
        <f t="shared" si="478"/>
        <v>46875</v>
      </c>
      <c r="L1380" s="2">
        <f t="shared" si="479"/>
        <v>9</v>
      </c>
      <c r="M1380" s="17">
        <f t="shared" si="480"/>
        <v>9</v>
      </c>
      <c r="N1380" s="12">
        <f t="shared" si="481"/>
        <v>1.0009484689999999</v>
      </c>
      <c r="O1380" s="12">
        <f t="shared" ca="1" si="482"/>
        <v>1.0009484689999999</v>
      </c>
      <c r="P1380" s="17">
        <f t="shared" si="483"/>
        <v>0</v>
      </c>
      <c r="Q1380" s="14">
        <f t="shared" ca="1" si="484"/>
        <v>0.94846898999999996</v>
      </c>
      <c r="R1380" s="20">
        <f t="shared" si="488"/>
        <v>0</v>
      </c>
      <c r="S1380" s="14">
        <f t="shared" si="485"/>
        <v>0</v>
      </c>
      <c r="T1380" s="4" t="str">
        <f t="shared" si="486"/>
        <v>A+J=</v>
      </c>
      <c r="U1380" s="29">
        <f t="shared" si="487"/>
        <v>46903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67">
        <f t="shared" si="491"/>
        <v>46889</v>
      </c>
      <c r="B1381" s="68" t="str">
        <f t="shared" ca="1" si="472"/>
        <v>n.d</v>
      </c>
      <c r="C1381" s="14">
        <f t="shared" si="473"/>
        <v>1000</v>
      </c>
      <c r="D1381" s="58">
        <f t="shared" si="489"/>
        <v>46884</v>
      </c>
      <c r="E1381" s="57">
        <f ca="1">IF(D1381&lt;$B$1,VLOOKUP(D1381,[1]DI!$A$4:$B$15000,2,FALSE),0)</f>
        <v>0</v>
      </c>
      <c r="F1381" s="14">
        <f t="shared" ca="1" si="474"/>
        <v>1</v>
      </c>
      <c r="G1381" s="70">
        <f t="shared" ca="1" si="475"/>
        <v>1.30934010340701</v>
      </c>
      <c r="H1381" s="70">
        <f t="shared" ca="1" si="476"/>
        <v>1.30934010340701</v>
      </c>
      <c r="I1381" s="14">
        <f t="shared" ca="1" si="477"/>
        <v>1</v>
      </c>
      <c r="J1381" s="13">
        <f t="shared" si="490"/>
        <v>2.69E-2</v>
      </c>
      <c r="K1381" s="29">
        <f t="shared" si="478"/>
        <v>46875</v>
      </c>
      <c r="L1381" s="2">
        <f t="shared" si="479"/>
        <v>10</v>
      </c>
      <c r="M1381" s="17">
        <f t="shared" si="480"/>
        <v>10</v>
      </c>
      <c r="N1381" s="12">
        <f t="shared" si="481"/>
        <v>1.00105391</v>
      </c>
      <c r="O1381" s="12">
        <f t="shared" ca="1" si="482"/>
        <v>1.00105391</v>
      </c>
      <c r="P1381" s="17">
        <f t="shared" si="483"/>
        <v>0</v>
      </c>
      <c r="Q1381" s="14">
        <f t="shared" ca="1" si="484"/>
        <v>1.05390999</v>
      </c>
      <c r="R1381" s="20">
        <f t="shared" si="488"/>
        <v>0</v>
      </c>
      <c r="S1381" s="14">
        <f t="shared" si="485"/>
        <v>0</v>
      </c>
      <c r="T1381" s="4" t="str">
        <f t="shared" si="486"/>
        <v>A+J=</v>
      </c>
      <c r="U1381" s="29">
        <f t="shared" si="487"/>
        <v>46903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67">
        <f t="shared" si="491"/>
        <v>46890</v>
      </c>
      <c r="B1382" s="68" t="str">
        <f t="shared" ca="1" si="472"/>
        <v>n.d</v>
      </c>
      <c r="C1382" s="14">
        <f t="shared" si="473"/>
        <v>1000</v>
      </c>
      <c r="D1382" s="58">
        <f t="shared" si="489"/>
        <v>46885</v>
      </c>
      <c r="E1382" s="57">
        <f ca="1">IF(D1382&lt;$B$1,VLOOKUP(D1382,[1]DI!$A$4:$B$15000,2,FALSE),0)</f>
        <v>0</v>
      </c>
      <c r="F1382" s="14">
        <f t="shared" ca="1" si="474"/>
        <v>1</v>
      </c>
      <c r="G1382" s="70">
        <f t="shared" ca="1" si="475"/>
        <v>1.30934010340701</v>
      </c>
      <c r="H1382" s="70">
        <f t="shared" ca="1" si="476"/>
        <v>1.30934010340701</v>
      </c>
      <c r="I1382" s="14">
        <f t="shared" ca="1" si="477"/>
        <v>1</v>
      </c>
      <c r="J1382" s="13">
        <f t="shared" si="490"/>
        <v>2.69E-2</v>
      </c>
      <c r="K1382" s="29">
        <f t="shared" si="478"/>
        <v>46875</v>
      </c>
      <c r="L1382" s="2">
        <f t="shared" si="479"/>
        <v>11</v>
      </c>
      <c r="M1382" s="17">
        <f t="shared" si="480"/>
        <v>11</v>
      </c>
      <c r="N1382" s="12">
        <f t="shared" si="481"/>
        <v>1.0011593620000001</v>
      </c>
      <c r="O1382" s="12">
        <f t="shared" ca="1" si="482"/>
        <v>1.0011593620000001</v>
      </c>
      <c r="P1382" s="17">
        <f t="shared" si="483"/>
        <v>0</v>
      </c>
      <c r="Q1382" s="14">
        <f t="shared" ca="1" si="484"/>
        <v>1.159362</v>
      </c>
      <c r="R1382" s="20">
        <f t="shared" si="488"/>
        <v>0</v>
      </c>
      <c r="S1382" s="14">
        <f t="shared" si="485"/>
        <v>0</v>
      </c>
      <c r="T1382" s="4" t="str">
        <f t="shared" si="486"/>
        <v>A+J=</v>
      </c>
      <c r="U1382" s="29">
        <f t="shared" si="487"/>
        <v>46903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67">
        <f t="shared" si="491"/>
        <v>46891</v>
      </c>
      <c r="B1383" s="68" t="str">
        <f t="shared" ca="1" si="472"/>
        <v>n.d</v>
      </c>
      <c r="C1383" s="14">
        <f t="shared" si="473"/>
        <v>1000</v>
      </c>
      <c r="D1383" s="58">
        <f t="shared" si="489"/>
        <v>46888</v>
      </c>
      <c r="E1383" s="57">
        <f ca="1">IF(D1383&lt;$B$1,VLOOKUP(D1383,[1]DI!$A$4:$B$15000,2,FALSE),0)</f>
        <v>0</v>
      </c>
      <c r="F1383" s="14">
        <f t="shared" ca="1" si="474"/>
        <v>1</v>
      </c>
      <c r="G1383" s="70">
        <f t="shared" ca="1" si="475"/>
        <v>1.30934010340701</v>
      </c>
      <c r="H1383" s="70">
        <f t="shared" ca="1" si="476"/>
        <v>1.30934010340701</v>
      </c>
      <c r="I1383" s="14">
        <f t="shared" ca="1" si="477"/>
        <v>1</v>
      </c>
      <c r="J1383" s="13">
        <f t="shared" si="490"/>
        <v>2.69E-2</v>
      </c>
      <c r="K1383" s="29">
        <f t="shared" si="478"/>
        <v>46875</v>
      </c>
      <c r="L1383" s="2">
        <f t="shared" si="479"/>
        <v>12</v>
      </c>
      <c r="M1383" s="17">
        <f t="shared" si="480"/>
        <v>12</v>
      </c>
      <c r="N1383" s="12">
        <f t="shared" si="481"/>
        <v>1.0012648260000001</v>
      </c>
      <c r="O1383" s="12">
        <f t="shared" ca="1" si="482"/>
        <v>1.0012648260000001</v>
      </c>
      <c r="P1383" s="17">
        <f t="shared" si="483"/>
        <v>0</v>
      </c>
      <c r="Q1383" s="14">
        <f t="shared" ca="1" si="484"/>
        <v>1.264826</v>
      </c>
      <c r="R1383" s="20">
        <f t="shared" si="488"/>
        <v>0</v>
      </c>
      <c r="S1383" s="14">
        <f t="shared" si="485"/>
        <v>0</v>
      </c>
      <c r="T1383" s="4" t="str">
        <f t="shared" si="486"/>
        <v>A+J=</v>
      </c>
      <c r="U1383" s="29">
        <f t="shared" si="487"/>
        <v>46903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67">
        <f t="shared" si="491"/>
        <v>46892</v>
      </c>
      <c r="B1384" s="68" t="str">
        <f t="shared" ca="1" si="472"/>
        <v>n.d</v>
      </c>
      <c r="C1384" s="14">
        <f t="shared" si="473"/>
        <v>1000</v>
      </c>
      <c r="D1384" s="58">
        <f t="shared" si="489"/>
        <v>46889</v>
      </c>
      <c r="E1384" s="57">
        <f ca="1">IF(D1384&lt;$B$1,VLOOKUP(D1384,[1]DI!$A$4:$B$15000,2,FALSE),0)</f>
        <v>0</v>
      </c>
      <c r="F1384" s="14">
        <f t="shared" ca="1" si="474"/>
        <v>1</v>
      </c>
      <c r="G1384" s="70">
        <f t="shared" ca="1" si="475"/>
        <v>1.30934010340701</v>
      </c>
      <c r="H1384" s="70">
        <f t="shared" ca="1" si="476"/>
        <v>1.30934010340701</v>
      </c>
      <c r="I1384" s="14">
        <f t="shared" ca="1" si="477"/>
        <v>1</v>
      </c>
      <c r="J1384" s="13">
        <f t="shared" si="490"/>
        <v>2.69E-2</v>
      </c>
      <c r="K1384" s="29">
        <f t="shared" si="478"/>
        <v>46875</v>
      </c>
      <c r="L1384" s="2">
        <f t="shared" si="479"/>
        <v>13</v>
      </c>
      <c r="M1384" s="17">
        <f t="shared" si="480"/>
        <v>13</v>
      </c>
      <c r="N1384" s="12">
        <f t="shared" si="481"/>
        <v>1.0013703</v>
      </c>
      <c r="O1384" s="12">
        <f t="shared" ca="1" si="482"/>
        <v>1.0013703</v>
      </c>
      <c r="P1384" s="17">
        <f t="shared" si="483"/>
        <v>0</v>
      </c>
      <c r="Q1384" s="14">
        <f t="shared" ca="1" si="484"/>
        <v>1.3703000000000001</v>
      </c>
      <c r="R1384" s="20">
        <f t="shared" si="488"/>
        <v>0</v>
      </c>
      <c r="S1384" s="14">
        <f t="shared" si="485"/>
        <v>0</v>
      </c>
      <c r="T1384" s="4" t="str">
        <f t="shared" si="486"/>
        <v>A+J=</v>
      </c>
      <c r="U1384" s="29">
        <f t="shared" si="487"/>
        <v>46903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67">
        <f t="shared" si="491"/>
        <v>46895</v>
      </c>
      <c r="B1385" s="68" t="str">
        <f t="shared" ca="1" si="472"/>
        <v>n.d</v>
      </c>
      <c r="C1385" s="14">
        <f t="shared" si="473"/>
        <v>1000</v>
      </c>
      <c r="D1385" s="58">
        <f t="shared" si="489"/>
        <v>46890</v>
      </c>
      <c r="E1385" s="57">
        <f ca="1">IF(D1385&lt;$B$1,VLOOKUP(D1385,[1]DI!$A$4:$B$15000,2,FALSE),0)</f>
        <v>0</v>
      </c>
      <c r="F1385" s="14">
        <f t="shared" ca="1" si="474"/>
        <v>1</v>
      </c>
      <c r="G1385" s="70">
        <f t="shared" ca="1" si="475"/>
        <v>1.30934010340701</v>
      </c>
      <c r="H1385" s="70">
        <f t="shared" ca="1" si="476"/>
        <v>1.30934010340701</v>
      </c>
      <c r="I1385" s="14">
        <f t="shared" ca="1" si="477"/>
        <v>1</v>
      </c>
      <c r="J1385" s="13">
        <f t="shared" si="490"/>
        <v>2.69E-2</v>
      </c>
      <c r="K1385" s="29">
        <f t="shared" si="478"/>
        <v>46875</v>
      </c>
      <c r="L1385" s="2">
        <f t="shared" si="479"/>
        <v>14</v>
      </c>
      <c r="M1385" s="17">
        <f t="shared" si="480"/>
        <v>14</v>
      </c>
      <c r="N1385" s="12">
        <f t="shared" si="481"/>
        <v>1.001475785</v>
      </c>
      <c r="O1385" s="12">
        <f t="shared" ca="1" si="482"/>
        <v>1.001475785</v>
      </c>
      <c r="P1385" s="17">
        <f t="shared" si="483"/>
        <v>0</v>
      </c>
      <c r="Q1385" s="14">
        <f t="shared" ca="1" si="484"/>
        <v>1.4757849999999999</v>
      </c>
      <c r="R1385" s="20">
        <f t="shared" si="488"/>
        <v>0</v>
      </c>
      <c r="S1385" s="14">
        <f t="shared" si="485"/>
        <v>0</v>
      </c>
      <c r="T1385" s="4" t="str">
        <f t="shared" si="486"/>
        <v>A+J=</v>
      </c>
      <c r="U1385" s="29">
        <f t="shared" si="487"/>
        <v>46903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67">
        <f t="shared" si="491"/>
        <v>46896</v>
      </c>
      <c r="B1386" s="68" t="str">
        <f t="shared" ca="1" si="472"/>
        <v>n.d</v>
      </c>
      <c r="C1386" s="14">
        <f t="shared" si="473"/>
        <v>1000</v>
      </c>
      <c r="D1386" s="58">
        <f t="shared" si="489"/>
        <v>46891</v>
      </c>
      <c r="E1386" s="57">
        <f ca="1">IF(D1386&lt;$B$1,VLOOKUP(D1386,[1]DI!$A$4:$B$15000,2,FALSE),0)</f>
        <v>0</v>
      </c>
      <c r="F1386" s="14">
        <f t="shared" ca="1" si="474"/>
        <v>1</v>
      </c>
      <c r="G1386" s="70">
        <f t="shared" ca="1" si="475"/>
        <v>1.30934010340701</v>
      </c>
      <c r="H1386" s="70">
        <f t="shared" ca="1" si="476"/>
        <v>1.30934010340701</v>
      </c>
      <c r="I1386" s="14">
        <f t="shared" ca="1" si="477"/>
        <v>1</v>
      </c>
      <c r="J1386" s="13">
        <f t="shared" si="490"/>
        <v>2.69E-2</v>
      </c>
      <c r="K1386" s="29">
        <f t="shared" si="478"/>
        <v>46875</v>
      </c>
      <c r="L1386" s="2">
        <f t="shared" si="479"/>
        <v>15</v>
      </c>
      <c r="M1386" s="17">
        <f t="shared" si="480"/>
        <v>15</v>
      </c>
      <c r="N1386" s="12">
        <f t="shared" si="481"/>
        <v>1.0015812820000001</v>
      </c>
      <c r="O1386" s="12">
        <f t="shared" ca="1" si="482"/>
        <v>1.0015812820000001</v>
      </c>
      <c r="P1386" s="17">
        <f t="shared" si="483"/>
        <v>0</v>
      </c>
      <c r="Q1386" s="14">
        <f t="shared" ca="1" si="484"/>
        <v>1.5812820000000001</v>
      </c>
      <c r="R1386" s="20">
        <f t="shared" si="488"/>
        <v>0</v>
      </c>
      <c r="S1386" s="14">
        <f t="shared" si="485"/>
        <v>0</v>
      </c>
      <c r="T1386" s="4" t="str">
        <f t="shared" si="486"/>
        <v>A+J=</v>
      </c>
      <c r="U1386" s="29">
        <f t="shared" si="487"/>
        <v>46903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67">
        <f t="shared" si="491"/>
        <v>46897</v>
      </c>
      <c r="B1387" s="68" t="str">
        <f t="shared" ca="1" si="472"/>
        <v>n.d</v>
      </c>
      <c r="C1387" s="14">
        <f t="shared" si="473"/>
        <v>1000</v>
      </c>
      <c r="D1387" s="58">
        <f t="shared" si="489"/>
        <v>46892</v>
      </c>
      <c r="E1387" s="57">
        <f ca="1">IF(D1387&lt;$B$1,VLOOKUP(D1387,[1]DI!$A$4:$B$15000,2,FALSE),0)</f>
        <v>0</v>
      </c>
      <c r="F1387" s="14">
        <f t="shared" ca="1" si="474"/>
        <v>1</v>
      </c>
      <c r="G1387" s="70">
        <f t="shared" ca="1" si="475"/>
        <v>1.30934010340701</v>
      </c>
      <c r="H1387" s="70">
        <f t="shared" ca="1" si="476"/>
        <v>1.30934010340701</v>
      </c>
      <c r="I1387" s="14">
        <f t="shared" ca="1" si="477"/>
        <v>1</v>
      </c>
      <c r="J1387" s="13">
        <f t="shared" si="490"/>
        <v>2.69E-2</v>
      </c>
      <c r="K1387" s="29">
        <f t="shared" si="478"/>
        <v>46875</v>
      </c>
      <c r="L1387" s="2">
        <f t="shared" si="479"/>
        <v>16</v>
      </c>
      <c r="M1387" s="17">
        <f t="shared" si="480"/>
        <v>16</v>
      </c>
      <c r="N1387" s="12">
        <f t="shared" si="481"/>
        <v>1.0016867899999999</v>
      </c>
      <c r="O1387" s="12">
        <f t="shared" ca="1" si="482"/>
        <v>1.0016867899999999</v>
      </c>
      <c r="P1387" s="17">
        <f t="shared" si="483"/>
        <v>0</v>
      </c>
      <c r="Q1387" s="14">
        <f t="shared" ca="1" si="484"/>
        <v>1.6867899900000001</v>
      </c>
      <c r="R1387" s="20">
        <f t="shared" si="488"/>
        <v>0</v>
      </c>
      <c r="S1387" s="14">
        <f t="shared" si="485"/>
        <v>0</v>
      </c>
      <c r="T1387" s="4" t="str">
        <f t="shared" si="486"/>
        <v>A+J=</v>
      </c>
      <c r="U1387" s="29">
        <f t="shared" si="487"/>
        <v>46903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67">
        <f t="shared" si="491"/>
        <v>46898</v>
      </c>
      <c r="B1388" s="68" t="str">
        <f t="shared" ca="1" si="472"/>
        <v>n.d</v>
      </c>
      <c r="C1388" s="14">
        <f t="shared" si="473"/>
        <v>1000</v>
      </c>
      <c r="D1388" s="58">
        <f t="shared" si="489"/>
        <v>46895</v>
      </c>
      <c r="E1388" s="57">
        <f ca="1">IF(D1388&lt;$B$1,VLOOKUP(D1388,[1]DI!$A$4:$B$15000,2,FALSE),0)</f>
        <v>0</v>
      </c>
      <c r="F1388" s="14">
        <f t="shared" ca="1" si="474"/>
        <v>1</v>
      </c>
      <c r="G1388" s="70">
        <f t="shared" ca="1" si="475"/>
        <v>1.30934010340701</v>
      </c>
      <c r="H1388" s="70">
        <f t="shared" ca="1" si="476"/>
        <v>1.30934010340701</v>
      </c>
      <c r="I1388" s="14">
        <f t="shared" ca="1" si="477"/>
        <v>1</v>
      </c>
      <c r="J1388" s="13">
        <f t="shared" si="490"/>
        <v>2.69E-2</v>
      </c>
      <c r="K1388" s="29">
        <f t="shared" si="478"/>
        <v>46875</v>
      </c>
      <c r="L1388" s="2">
        <f t="shared" si="479"/>
        <v>17</v>
      </c>
      <c r="M1388" s="17">
        <f t="shared" si="480"/>
        <v>17</v>
      </c>
      <c r="N1388" s="12">
        <f t="shared" si="481"/>
        <v>1.001792308</v>
      </c>
      <c r="O1388" s="12">
        <f t="shared" ca="1" si="482"/>
        <v>1.001792308</v>
      </c>
      <c r="P1388" s="17">
        <f t="shared" si="483"/>
        <v>0</v>
      </c>
      <c r="Q1388" s="14">
        <f t="shared" ca="1" si="484"/>
        <v>1.7923079900000001</v>
      </c>
      <c r="R1388" s="20">
        <f t="shared" si="488"/>
        <v>0</v>
      </c>
      <c r="S1388" s="14">
        <f t="shared" si="485"/>
        <v>0</v>
      </c>
      <c r="T1388" s="4" t="str">
        <f t="shared" si="486"/>
        <v>A+J=</v>
      </c>
      <c r="U1388" s="29">
        <f t="shared" si="487"/>
        <v>46903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67">
        <f t="shared" si="491"/>
        <v>46899</v>
      </c>
      <c r="B1389" s="68" t="str">
        <f t="shared" ca="1" si="472"/>
        <v>n.d</v>
      </c>
      <c r="C1389" s="14">
        <f t="shared" si="473"/>
        <v>1000</v>
      </c>
      <c r="D1389" s="58">
        <f t="shared" si="489"/>
        <v>46896</v>
      </c>
      <c r="E1389" s="57">
        <f ca="1">IF(D1389&lt;$B$1,VLOOKUP(D1389,[1]DI!$A$4:$B$15000,2,FALSE),0)</f>
        <v>0</v>
      </c>
      <c r="F1389" s="14">
        <f t="shared" ca="1" si="474"/>
        <v>1</v>
      </c>
      <c r="G1389" s="70">
        <f t="shared" ca="1" si="475"/>
        <v>1.30934010340701</v>
      </c>
      <c r="H1389" s="70">
        <f t="shared" ca="1" si="476"/>
        <v>1.30934010340701</v>
      </c>
      <c r="I1389" s="14">
        <f t="shared" ca="1" si="477"/>
        <v>1</v>
      </c>
      <c r="J1389" s="13">
        <f t="shared" si="490"/>
        <v>2.69E-2</v>
      </c>
      <c r="K1389" s="29">
        <f t="shared" si="478"/>
        <v>46875</v>
      </c>
      <c r="L1389" s="2">
        <f t="shared" si="479"/>
        <v>18</v>
      </c>
      <c r="M1389" s="17">
        <f t="shared" si="480"/>
        <v>18</v>
      </c>
      <c r="N1389" s="12">
        <f t="shared" si="481"/>
        <v>1.0018978380000001</v>
      </c>
      <c r="O1389" s="12">
        <f t="shared" ca="1" si="482"/>
        <v>1.0018978380000001</v>
      </c>
      <c r="P1389" s="17">
        <f t="shared" si="483"/>
        <v>0</v>
      </c>
      <c r="Q1389" s="14">
        <f t="shared" ca="1" si="484"/>
        <v>1.8978379999999999</v>
      </c>
      <c r="R1389" s="20">
        <f t="shared" si="488"/>
        <v>0</v>
      </c>
      <c r="S1389" s="14">
        <f t="shared" si="485"/>
        <v>0</v>
      </c>
      <c r="T1389" s="4" t="str">
        <f t="shared" si="486"/>
        <v>A+J=</v>
      </c>
      <c r="U1389" s="29">
        <f t="shared" si="487"/>
        <v>46903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67">
        <f t="shared" si="491"/>
        <v>46902</v>
      </c>
      <c r="B1390" s="68" t="str">
        <f t="shared" ca="1" si="472"/>
        <v>n.d</v>
      </c>
      <c r="C1390" s="14">
        <f t="shared" si="473"/>
        <v>1000</v>
      </c>
      <c r="D1390" s="58">
        <f t="shared" si="489"/>
        <v>46897</v>
      </c>
      <c r="E1390" s="57">
        <f ca="1">IF(D1390&lt;$B$1,VLOOKUP(D1390,[1]DI!$A$4:$B$15000,2,FALSE),0)</f>
        <v>0</v>
      </c>
      <c r="F1390" s="14">
        <f t="shared" ca="1" si="474"/>
        <v>1</v>
      </c>
      <c r="G1390" s="70">
        <f t="shared" ca="1" si="475"/>
        <v>1.30934010340701</v>
      </c>
      <c r="H1390" s="70">
        <f t="shared" ca="1" si="476"/>
        <v>1.30934010340701</v>
      </c>
      <c r="I1390" s="14">
        <f t="shared" ca="1" si="477"/>
        <v>1</v>
      </c>
      <c r="J1390" s="13">
        <f t="shared" si="490"/>
        <v>2.69E-2</v>
      </c>
      <c r="K1390" s="29">
        <f t="shared" si="478"/>
        <v>46875</v>
      </c>
      <c r="L1390" s="2">
        <f t="shared" si="479"/>
        <v>19</v>
      </c>
      <c r="M1390" s="17">
        <f t="shared" si="480"/>
        <v>19</v>
      </c>
      <c r="N1390" s="12">
        <f t="shared" si="481"/>
        <v>1.002003379</v>
      </c>
      <c r="O1390" s="12">
        <f t="shared" ca="1" si="482"/>
        <v>1.002003379</v>
      </c>
      <c r="P1390" s="17">
        <f t="shared" si="483"/>
        <v>0</v>
      </c>
      <c r="Q1390" s="14">
        <f t="shared" ca="1" si="484"/>
        <v>2.0033789999999998</v>
      </c>
      <c r="R1390" s="20">
        <f t="shared" si="488"/>
        <v>0</v>
      </c>
      <c r="S1390" s="14">
        <f t="shared" si="485"/>
        <v>0</v>
      </c>
      <c r="T1390" s="4" t="str">
        <f t="shared" si="486"/>
        <v>A+J=</v>
      </c>
      <c r="U1390" s="29">
        <f t="shared" si="487"/>
        <v>46903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67">
        <f t="shared" si="491"/>
        <v>46903</v>
      </c>
      <c r="B1391" s="68" t="str">
        <f t="shared" ca="1" si="472"/>
        <v>n.d</v>
      </c>
      <c r="C1391" s="14">
        <f t="shared" si="473"/>
        <v>1000</v>
      </c>
      <c r="D1391" s="58">
        <f t="shared" si="489"/>
        <v>46898</v>
      </c>
      <c r="E1391" s="57">
        <f ca="1">IF(D1391&lt;$B$1,VLOOKUP(D1391,[1]DI!$A$4:$B$15000,2,FALSE),0)</f>
        <v>0</v>
      </c>
      <c r="F1391" s="14">
        <f t="shared" ca="1" si="474"/>
        <v>1</v>
      </c>
      <c r="G1391" s="70">
        <f t="shared" ca="1" si="475"/>
        <v>1.30934010340701</v>
      </c>
      <c r="H1391" s="70">
        <f t="shared" ca="1" si="476"/>
        <v>1.30934010340701</v>
      </c>
      <c r="I1391" s="14">
        <f t="shared" ca="1" si="477"/>
        <v>1</v>
      </c>
      <c r="J1391" s="13">
        <f t="shared" si="490"/>
        <v>2.69E-2</v>
      </c>
      <c r="K1391" s="29">
        <f t="shared" si="478"/>
        <v>46875</v>
      </c>
      <c r="L1391" s="2">
        <f t="shared" si="479"/>
        <v>20</v>
      </c>
      <c r="M1391" s="17">
        <f t="shared" si="480"/>
        <v>20</v>
      </c>
      <c r="N1391" s="12">
        <f t="shared" si="481"/>
        <v>1.002108931</v>
      </c>
      <c r="O1391" s="12">
        <f t="shared" ca="1" si="482"/>
        <v>1.002108931</v>
      </c>
      <c r="P1391" s="17">
        <f t="shared" si="483"/>
        <v>42</v>
      </c>
      <c r="Q1391" s="14">
        <f t="shared" ca="1" si="484"/>
        <v>2.1089309900000002</v>
      </c>
      <c r="R1391" s="20">
        <f t="shared" si="488"/>
        <v>0</v>
      </c>
      <c r="S1391" s="14">
        <f t="shared" si="485"/>
        <v>0</v>
      </c>
      <c r="T1391" s="4" t="str">
        <f t="shared" si="486"/>
        <v>A+J=</v>
      </c>
      <c r="U1391" s="29">
        <f t="shared" si="487"/>
        <v>46903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67">
        <f t="shared" si="491"/>
        <v>46904</v>
      </c>
      <c r="B1392" s="68" t="str">
        <f t="shared" ca="1" si="472"/>
        <v>n.d</v>
      </c>
      <c r="C1392" s="14">
        <f t="shared" si="473"/>
        <v>1000</v>
      </c>
      <c r="D1392" s="58">
        <f t="shared" si="489"/>
        <v>46899</v>
      </c>
      <c r="E1392" s="57">
        <f ca="1">IF(D1392&lt;$B$1,VLOOKUP(D1392,[1]DI!$A$4:$B$15000,2,FALSE),0)</f>
        <v>0</v>
      </c>
      <c r="F1392" s="14">
        <f t="shared" ca="1" si="474"/>
        <v>1</v>
      </c>
      <c r="G1392" s="70">
        <f t="shared" ca="1" si="475"/>
        <v>1.30934010340701</v>
      </c>
      <c r="H1392" s="70">
        <f t="shared" ca="1" si="476"/>
        <v>1.30934010340701</v>
      </c>
      <c r="I1392" s="14">
        <f t="shared" ca="1" si="477"/>
        <v>1</v>
      </c>
      <c r="J1392" s="13">
        <f t="shared" si="490"/>
        <v>2.69E-2</v>
      </c>
      <c r="K1392" s="29">
        <f t="shared" si="478"/>
        <v>46903</v>
      </c>
      <c r="L1392" s="2">
        <f t="shared" si="479"/>
        <v>1</v>
      </c>
      <c r="M1392" s="17">
        <f t="shared" si="480"/>
        <v>1</v>
      </c>
      <c r="N1392" s="12">
        <f t="shared" si="481"/>
        <v>1.000105341</v>
      </c>
      <c r="O1392" s="12">
        <f t="shared" ca="1" si="482"/>
        <v>1.000105341</v>
      </c>
      <c r="P1392" s="17">
        <f t="shared" si="483"/>
        <v>0</v>
      </c>
      <c r="Q1392" s="14">
        <f t="shared" ca="1" si="484"/>
        <v>0.105341</v>
      </c>
      <c r="R1392" s="20">
        <f t="shared" si="488"/>
        <v>0</v>
      </c>
      <c r="S1392" s="14">
        <f t="shared" si="485"/>
        <v>0</v>
      </c>
      <c r="T1392" s="4" t="str">
        <f t="shared" si="486"/>
        <v>A+J=</v>
      </c>
      <c r="U1392" s="29">
        <f t="shared" si="487"/>
        <v>46934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67">
        <f t="shared" si="491"/>
        <v>46905</v>
      </c>
      <c r="B1393" s="68" t="str">
        <f t="shared" ca="1" si="472"/>
        <v>n.d</v>
      </c>
      <c r="C1393" s="14">
        <f t="shared" si="473"/>
        <v>1000</v>
      </c>
      <c r="D1393" s="58">
        <f t="shared" si="489"/>
        <v>46902</v>
      </c>
      <c r="E1393" s="57">
        <f ca="1">IF(D1393&lt;$B$1,VLOOKUP(D1393,[1]DI!$A$4:$B$15000,2,FALSE),0)</f>
        <v>0</v>
      </c>
      <c r="F1393" s="14">
        <f t="shared" ca="1" si="474"/>
        <v>1</v>
      </c>
      <c r="G1393" s="70">
        <f t="shared" ca="1" si="475"/>
        <v>1.30934010340701</v>
      </c>
      <c r="H1393" s="70">
        <f t="shared" ca="1" si="476"/>
        <v>1.30934010340701</v>
      </c>
      <c r="I1393" s="14">
        <f t="shared" ca="1" si="477"/>
        <v>1</v>
      </c>
      <c r="J1393" s="13">
        <f t="shared" si="490"/>
        <v>2.69E-2</v>
      </c>
      <c r="K1393" s="29">
        <f t="shared" si="478"/>
        <v>46903</v>
      </c>
      <c r="L1393" s="2">
        <f t="shared" si="479"/>
        <v>2</v>
      </c>
      <c r="M1393" s="17">
        <f t="shared" si="480"/>
        <v>2</v>
      </c>
      <c r="N1393" s="12">
        <f t="shared" si="481"/>
        <v>1.0002106930000001</v>
      </c>
      <c r="O1393" s="12">
        <f t="shared" ca="1" si="482"/>
        <v>1.0002106930000001</v>
      </c>
      <c r="P1393" s="17">
        <f t="shared" si="483"/>
        <v>0</v>
      </c>
      <c r="Q1393" s="14">
        <f t="shared" ca="1" si="484"/>
        <v>0.21069299999999999</v>
      </c>
      <c r="R1393" s="20">
        <f t="shared" si="488"/>
        <v>0</v>
      </c>
      <c r="S1393" s="14">
        <f t="shared" si="485"/>
        <v>0</v>
      </c>
      <c r="T1393" s="4" t="str">
        <f t="shared" si="486"/>
        <v>A+J=</v>
      </c>
      <c r="U1393" s="29">
        <f t="shared" si="487"/>
        <v>46934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67">
        <f t="shared" si="491"/>
        <v>46906</v>
      </c>
      <c r="B1394" s="68" t="str">
        <f t="shared" ca="1" si="472"/>
        <v>n.d</v>
      </c>
      <c r="C1394" s="14">
        <f t="shared" si="473"/>
        <v>1000</v>
      </c>
      <c r="D1394" s="58">
        <f t="shared" si="489"/>
        <v>46903</v>
      </c>
      <c r="E1394" s="57">
        <f ca="1">IF(D1394&lt;$B$1,VLOOKUP(D1394,[1]DI!$A$4:$B$15000,2,FALSE),0)</f>
        <v>0</v>
      </c>
      <c r="F1394" s="14">
        <f t="shared" ca="1" si="474"/>
        <v>1</v>
      </c>
      <c r="G1394" s="70">
        <f t="shared" ca="1" si="475"/>
        <v>1.30934010340701</v>
      </c>
      <c r="H1394" s="70">
        <f t="shared" ca="1" si="476"/>
        <v>1.30934010340701</v>
      </c>
      <c r="I1394" s="14">
        <f t="shared" ca="1" si="477"/>
        <v>1</v>
      </c>
      <c r="J1394" s="13">
        <f t="shared" si="490"/>
        <v>2.69E-2</v>
      </c>
      <c r="K1394" s="29">
        <f t="shared" si="478"/>
        <v>46903</v>
      </c>
      <c r="L1394" s="2">
        <f t="shared" si="479"/>
        <v>3</v>
      </c>
      <c r="M1394" s="17">
        <f t="shared" si="480"/>
        <v>3</v>
      </c>
      <c r="N1394" s="12">
        <f t="shared" si="481"/>
        <v>1.000316057</v>
      </c>
      <c r="O1394" s="12">
        <f t="shared" ca="1" si="482"/>
        <v>1.000316057</v>
      </c>
      <c r="P1394" s="17">
        <f t="shared" si="483"/>
        <v>0</v>
      </c>
      <c r="Q1394" s="14">
        <f t="shared" ca="1" si="484"/>
        <v>0.31605699999999998</v>
      </c>
      <c r="R1394" s="20">
        <f t="shared" si="488"/>
        <v>0</v>
      </c>
      <c r="S1394" s="14">
        <f t="shared" si="485"/>
        <v>0</v>
      </c>
      <c r="T1394" s="4" t="str">
        <f t="shared" si="486"/>
        <v>A+J=</v>
      </c>
      <c r="U1394" s="29">
        <f t="shared" si="487"/>
        <v>46934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67">
        <f t="shared" si="491"/>
        <v>46909</v>
      </c>
      <c r="B1395" s="68" t="str">
        <f t="shared" ca="1" si="472"/>
        <v>n.d</v>
      </c>
      <c r="C1395" s="14">
        <f t="shared" si="473"/>
        <v>1000</v>
      </c>
      <c r="D1395" s="58">
        <f t="shared" si="489"/>
        <v>46904</v>
      </c>
      <c r="E1395" s="57">
        <f ca="1">IF(D1395&lt;$B$1,VLOOKUP(D1395,[1]DI!$A$4:$B$15000,2,FALSE),0)</f>
        <v>0</v>
      </c>
      <c r="F1395" s="14">
        <f t="shared" ca="1" si="474"/>
        <v>1</v>
      </c>
      <c r="G1395" s="70">
        <f t="shared" ca="1" si="475"/>
        <v>1.30934010340701</v>
      </c>
      <c r="H1395" s="70">
        <f t="shared" ca="1" si="476"/>
        <v>1.30934010340701</v>
      </c>
      <c r="I1395" s="14">
        <f t="shared" ca="1" si="477"/>
        <v>1</v>
      </c>
      <c r="J1395" s="13">
        <f t="shared" si="490"/>
        <v>2.69E-2</v>
      </c>
      <c r="K1395" s="29">
        <f t="shared" si="478"/>
        <v>46903</v>
      </c>
      <c r="L1395" s="2">
        <f t="shared" si="479"/>
        <v>4</v>
      </c>
      <c r="M1395" s="17">
        <f t="shared" si="480"/>
        <v>4</v>
      </c>
      <c r="N1395" s="12">
        <f t="shared" si="481"/>
        <v>1.0004214309999999</v>
      </c>
      <c r="O1395" s="12">
        <f t="shared" ca="1" si="482"/>
        <v>1.0004214309999999</v>
      </c>
      <c r="P1395" s="17">
        <f t="shared" si="483"/>
        <v>0</v>
      </c>
      <c r="Q1395" s="14">
        <f t="shared" ca="1" si="484"/>
        <v>0.42143099000000001</v>
      </c>
      <c r="R1395" s="20">
        <f t="shared" si="488"/>
        <v>0</v>
      </c>
      <c r="S1395" s="14">
        <f t="shared" si="485"/>
        <v>0</v>
      </c>
      <c r="T1395" s="4" t="str">
        <f t="shared" si="486"/>
        <v>A+J=</v>
      </c>
      <c r="U1395" s="29">
        <f t="shared" si="487"/>
        <v>46934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67">
        <f t="shared" si="491"/>
        <v>46910</v>
      </c>
      <c r="B1396" s="68" t="str">
        <f t="shared" ca="1" si="472"/>
        <v>n.d</v>
      </c>
      <c r="C1396" s="14">
        <f t="shared" si="473"/>
        <v>1000</v>
      </c>
      <c r="D1396" s="58">
        <f t="shared" si="489"/>
        <v>46905</v>
      </c>
      <c r="E1396" s="57">
        <f ca="1">IF(D1396&lt;$B$1,VLOOKUP(D1396,[1]DI!$A$4:$B$15000,2,FALSE),0)</f>
        <v>0</v>
      </c>
      <c r="F1396" s="14">
        <f t="shared" ca="1" si="474"/>
        <v>1</v>
      </c>
      <c r="G1396" s="70">
        <f t="shared" ca="1" si="475"/>
        <v>1.30934010340701</v>
      </c>
      <c r="H1396" s="70">
        <f t="shared" ca="1" si="476"/>
        <v>1.30934010340701</v>
      </c>
      <c r="I1396" s="14">
        <f t="shared" ca="1" si="477"/>
        <v>1</v>
      </c>
      <c r="J1396" s="13">
        <f t="shared" si="490"/>
        <v>2.69E-2</v>
      </c>
      <c r="K1396" s="29">
        <f t="shared" si="478"/>
        <v>46903</v>
      </c>
      <c r="L1396" s="2">
        <f t="shared" si="479"/>
        <v>5</v>
      </c>
      <c r="M1396" s="17">
        <f t="shared" si="480"/>
        <v>5</v>
      </c>
      <c r="N1396" s="12">
        <f t="shared" si="481"/>
        <v>1.000526816</v>
      </c>
      <c r="O1396" s="12">
        <f t="shared" ca="1" si="482"/>
        <v>1.000526816</v>
      </c>
      <c r="P1396" s="17">
        <f t="shared" si="483"/>
        <v>0</v>
      </c>
      <c r="Q1396" s="14">
        <f t="shared" ca="1" si="484"/>
        <v>0.52681599999999995</v>
      </c>
      <c r="R1396" s="20">
        <f t="shared" si="488"/>
        <v>0</v>
      </c>
      <c r="S1396" s="14">
        <f t="shared" si="485"/>
        <v>0</v>
      </c>
      <c r="T1396" s="4" t="str">
        <f t="shared" si="486"/>
        <v>A+J=</v>
      </c>
      <c r="U1396" s="29">
        <f t="shared" si="487"/>
        <v>46934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67">
        <f t="shared" si="491"/>
        <v>46911</v>
      </c>
      <c r="B1397" s="68" t="str">
        <f t="shared" ca="1" si="472"/>
        <v>n.d</v>
      </c>
      <c r="C1397" s="14">
        <f t="shared" si="473"/>
        <v>1000</v>
      </c>
      <c r="D1397" s="58">
        <f t="shared" si="489"/>
        <v>46906</v>
      </c>
      <c r="E1397" s="57">
        <f ca="1">IF(D1397&lt;$B$1,VLOOKUP(D1397,[1]DI!$A$4:$B$15000,2,FALSE),0)</f>
        <v>0</v>
      </c>
      <c r="F1397" s="14">
        <f t="shared" ca="1" si="474"/>
        <v>1</v>
      </c>
      <c r="G1397" s="70">
        <f t="shared" ca="1" si="475"/>
        <v>1.30934010340701</v>
      </c>
      <c r="H1397" s="70">
        <f t="shared" ca="1" si="476"/>
        <v>1.30934010340701</v>
      </c>
      <c r="I1397" s="14">
        <f t="shared" ca="1" si="477"/>
        <v>1</v>
      </c>
      <c r="J1397" s="13">
        <f t="shared" si="490"/>
        <v>2.69E-2</v>
      </c>
      <c r="K1397" s="29">
        <f t="shared" si="478"/>
        <v>46903</v>
      </c>
      <c r="L1397" s="2">
        <f t="shared" si="479"/>
        <v>6</v>
      </c>
      <c r="M1397" s="17">
        <f t="shared" si="480"/>
        <v>6</v>
      </c>
      <c r="N1397" s="12">
        <f t="shared" si="481"/>
        <v>1.000632213</v>
      </c>
      <c r="O1397" s="12">
        <f t="shared" ca="1" si="482"/>
        <v>1.000632213</v>
      </c>
      <c r="P1397" s="17">
        <f t="shared" si="483"/>
        <v>0</v>
      </c>
      <c r="Q1397" s="14">
        <f t="shared" ca="1" si="484"/>
        <v>0.63221300000000002</v>
      </c>
      <c r="R1397" s="20">
        <f t="shared" si="488"/>
        <v>0</v>
      </c>
      <c r="S1397" s="14">
        <f t="shared" si="485"/>
        <v>0</v>
      </c>
      <c r="T1397" s="4" t="str">
        <f t="shared" si="486"/>
        <v>A+J=</v>
      </c>
      <c r="U1397" s="29">
        <f t="shared" si="487"/>
        <v>46934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67">
        <f t="shared" si="491"/>
        <v>46912</v>
      </c>
      <c r="B1398" s="68" t="str">
        <f t="shared" ref="B1398:B1461" ca="1" si="492">IF(A1398&lt;=TODAY(),C1398+Q1398,IF(AND(A1398&gt;TODAY(),A1398&lt;=$B$1),IF(VLOOKUP(TODAY(),$A$10:$E$5000,4,FALSE)=0,"n.d",C1398+Q1398),"n.d"))</f>
        <v>n.d</v>
      </c>
      <c r="C1398" s="14">
        <f t="shared" ref="C1398:C1461" si="493">(C1397-S1397)</f>
        <v>1000</v>
      </c>
      <c r="D1398" s="58">
        <f t="shared" si="489"/>
        <v>46909</v>
      </c>
      <c r="E1398" s="57">
        <f ca="1">IF(D1398&lt;$B$1,VLOOKUP(D1398,[1]DI!$A$4:$B$15000,2,FALSE),0)</f>
        <v>0</v>
      </c>
      <c r="F1398" s="14">
        <f t="shared" ref="F1398:F1461" ca="1" si="494">ROUND(1+ROUND(((1+E1398)^(1/252))-1,8),16)</f>
        <v>1</v>
      </c>
      <c r="G1398" s="70">
        <f t="shared" ref="G1398:G1461" ca="1" si="495">ROUND(F1397*G1397,16)</f>
        <v>1.30934010340701</v>
      </c>
      <c r="H1398" s="70">
        <f t="shared" ref="H1398:H1461" ca="1" si="496">IF(P1397&gt;0,G1397,H1397)</f>
        <v>1.30934010340701</v>
      </c>
      <c r="I1398" s="14">
        <f t="shared" ref="I1398:I1461" ca="1" si="497">ROUND(G1398/H1398,8)</f>
        <v>1</v>
      </c>
      <c r="J1398" s="13">
        <f t="shared" si="490"/>
        <v>2.69E-2</v>
      </c>
      <c r="K1398" s="29">
        <f t="shared" ref="K1398:K1461" si="498">IF(P1397&gt;0,VLOOKUP(P1397,X$12:AH$150,2),K1397)</f>
        <v>46903</v>
      </c>
      <c r="L1398" s="2">
        <f t="shared" ref="L1398:L1461" si="499">IF(A1398&gt;K1398,IF(NETWORKDAYS(K1398,A1398,$X$160:$X$544)-1=0,1,NETWORKDAYS(K1398,A1398,$X$160:$X$544)-1),0)</f>
        <v>7</v>
      </c>
      <c r="M1398" s="17">
        <f t="shared" ref="M1398:M1461" si="500">IF(AND(L1398=1,L1397=1),1,IF(L1398&gt;0,IF(L1398=L1397,L1398+1,L1398),0))</f>
        <v>7</v>
      </c>
      <c r="N1398" s="12">
        <f t="shared" ref="N1398:N1461" si="501">ROUND((J1398+1)^(M1398/252),9)</f>
        <v>1.0007376210000001</v>
      </c>
      <c r="O1398" s="12">
        <f t="shared" ref="O1398:O1461" ca="1" si="502">ROUND(I1398*N1398,9)</f>
        <v>1.0007376210000001</v>
      </c>
      <c r="P1398" s="17">
        <f t="shared" ref="P1398:P1461" si="503">IF(VLOOKUP(A1398,Y$12:AF$150,8)=VLOOKUP(A1397,Y$12:AF$150,8),0,VLOOKUP(A1398,Y$12:AF$150,8))</f>
        <v>0</v>
      </c>
      <c r="Q1398" s="14">
        <f t="shared" ref="Q1398:Q1461" ca="1" si="504">TRUNC(((O1398-1)*C1398),8)</f>
        <v>0.73762099999999997</v>
      </c>
      <c r="R1398" s="20">
        <f t="shared" si="488"/>
        <v>0</v>
      </c>
      <c r="S1398" s="14">
        <f t="shared" ref="S1398:S1461" si="505">IF(R1398&gt;0,TRUNC(R1398*C1398,8),0)</f>
        <v>0</v>
      </c>
      <c r="T1398" s="4" t="str">
        <f t="shared" ref="T1398:T1461" si="506">IF(P1397&gt;0,VLOOKUP(P1397,X$12:AH$150,10),T1397)</f>
        <v>A+J=</v>
      </c>
      <c r="U1398" s="29">
        <f t="shared" ref="U1398:U1461" si="507">IF(P1397&gt;0,VLOOKUP(P1397,X$12:AH$150,11),U1397)</f>
        <v>46934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67">
        <f t="shared" si="491"/>
        <v>46913</v>
      </c>
      <c r="B1399" s="68" t="str">
        <f t="shared" ca="1" si="492"/>
        <v>n.d</v>
      </c>
      <c r="C1399" s="14">
        <f t="shared" si="493"/>
        <v>1000</v>
      </c>
      <c r="D1399" s="58">
        <f t="shared" si="489"/>
        <v>46910</v>
      </c>
      <c r="E1399" s="57">
        <f ca="1">IF(D1399&lt;$B$1,VLOOKUP(D1399,[1]DI!$A$4:$B$15000,2,FALSE),0)</f>
        <v>0</v>
      </c>
      <c r="F1399" s="14">
        <f t="shared" ca="1" si="494"/>
        <v>1</v>
      </c>
      <c r="G1399" s="70">
        <f t="shared" ca="1" si="495"/>
        <v>1.30934010340701</v>
      </c>
      <c r="H1399" s="70">
        <f t="shared" ca="1" si="496"/>
        <v>1.30934010340701</v>
      </c>
      <c r="I1399" s="14">
        <f t="shared" ca="1" si="497"/>
        <v>1</v>
      </c>
      <c r="J1399" s="13">
        <f t="shared" si="490"/>
        <v>2.69E-2</v>
      </c>
      <c r="K1399" s="29">
        <f t="shared" si="498"/>
        <v>46903</v>
      </c>
      <c r="L1399" s="2">
        <f t="shared" si="499"/>
        <v>8</v>
      </c>
      <c r="M1399" s="17">
        <f t="shared" si="500"/>
        <v>8</v>
      </c>
      <c r="N1399" s="12">
        <f t="shared" si="501"/>
        <v>1.000843039</v>
      </c>
      <c r="O1399" s="12">
        <f t="shared" ca="1" si="502"/>
        <v>1.000843039</v>
      </c>
      <c r="P1399" s="17">
        <f t="shared" si="503"/>
        <v>0</v>
      </c>
      <c r="Q1399" s="14">
        <f t="shared" ca="1" si="504"/>
        <v>0.84303899999999998</v>
      </c>
      <c r="R1399" s="20">
        <f t="shared" si="488"/>
        <v>0</v>
      </c>
      <c r="S1399" s="14">
        <f t="shared" si="505"/>
        <v>0</v>
      </c>
      <c r="T1399" s="4" t="str">
        <f t="shared" si="506"/>
        <v>A+J=</v>
      </c>
      <c r="U1399" s="29">
        <f t="shared" si="507"/>
        <v>46934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67">
        <f t="shared" si="491"/>
        <v>46916</v>
      </c>
      <c r="B1400" s="68" t="str">
        <f t="shared" ca="1" si="492"/>
        <v>n.d</v>
      </c>
      <c r="C1400" s="14">
        <f t="shared" si="493"/>
        <v>1000</v>
      </c>
      <c r="D1400" s="58">
        <f t="shared" si="489"/>
        <v>46911</v>
      </c>
      <c r="E1400" s="57">
        <f ca="1">IF(D1400&lt;$B$1,VLOOKUP(D1400,[1]DI!$A$4:$B$15000,2,FALSE),0)</f>
        <v>0</v>
      </c>
      <c r="F1400" s="14">
        <f t="shared" ca="1" si="494"/>
        <v>1</v>
      </c>
      <c r="G1400" s="70">
        <f t="shared" ca="1" si="495"/>
        <v>1.30934010340701</v>
      </c>
      <c r="H1400" s="70">
        <f t="shared" ca="1" si="496"/>
        <v>1.30934010340701</v>
      </c>
      <c r="I1400" s="14">
        <f t="shared" ca="1" si="497"/>
        <v>1</v>
      </c>
      <c r="J1400" s="13">
        <f t="shared" si="490"/>
        <v>2.69E-2</v>
      </c>
      <c r="K1400" s="29">
        <f t="shared" si="498"/>
        <v>46903</v>
      </c>
      <c r="L1400" s="2">
        <f t="shared" si="499"/>
        <v>9</v>
      </c>
      <c r="M1400" s="17">
        <f t="shared" si="500"/>
        <v>9</v>
      </c>
      <c r="N1400" s="12">
        <f t="shared" si="501"/>
        <v>1.0009484689999999</v>
      </c>
      <c r="O1400" s="12">
        <f t="shared" ca="1" si="502"/>
        <v>1.0009484689999999</v>
      </c>
      <c r="P1400" s="17">
        <f t="shared" si="503"/>
        <v>0</v>
      </c>
      <c r="Q1400" s="14">
        <f t="shared" ca="1" si="504"/>
        <v>0.94846898999999996</v>
      </c>
      <c r="R1400" s="20">
        <f t="shared" si="488"/>
        <v>0</v>
      </c>
      <c r="S1400" s="14">
        <f t="shared" si="505"/>
        <v>0</v>
      </c>
      <c r="T1400" s="4" t="str">
        <f t="shared" si="506"/>
        <v>A+J=</v>
      </c>
      <c r="U1400" s="29">
        <f t="shared" si="507"/>
        <v>46934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67">
        <f t="shared" si="491"/>
        <v>46917</v>
      </c>
      <c r="B1401" s="68" t="str">
        <f t="shared" ca="1" si="492"/>
        <v>n.d</v>
      </c>
      <c r="C1401" s="14">
        <f t="shared" si="493"/>
        <v>1000</v>
      </c>
      <c r="D1401" s="58">
        <f t="shared" si="489"/>
        <v>46912</v>
      </c>
      <c r="E1401" s="57">
        <f ca="1">IF(D1401&lt;$B$1,VLOOKUP(D1401,[1]DI!$A$4:$B$15000,2,FALSE),0)</f>
        <v>0</v>
      </c>
      <c r="F1401" s="14">
        <f t="shared" ca="1" si="494"/>
        <v>1</v>
      </c>
      <c r="G1401" s="70">
        <f t="shared" ca="1" si="495"/>
        <v>1.30934010340701</v>
      </c>
      <c r="H1401" s="70">
        <f t="shared" ca="1" si="496"/>
        <v>1.30934010340701</v>
      </c>
      <c r="I1401" s="14">
        <f t="shared" ca="1" si="497"/>
        <v>1</v>
      </c>
      <c r="J1401" s="13">
        <f t="shared" si="490"/>
        <v>2.69E-2</v>
      </c>
      <c r="K1401" s="29">
        <f t="shared" si="498"/>
        <v>46903</v>
      </c>
      <c r="L1401" s="2">
        <f t="shared" si="499"/>
        <v>10</v>
      </c>
      <c r="M1401" s="17">
        <f t="shared" si="500"/>
        <v>10</v>
      </c>
      <c r="N1401" s="12">
        <f t="shared" si="501"/>
        <v>1.00105391</v>
      </c>
      <c r="O1401" s="12">
        <f t="shared" ca="1" si="502"/>
        <v>1.00105391</v>
      </c>
      <c r="P1401" s="17">
        <f t="shared" si="503"/>
        <v>0</v>
      </c>
      <c r="Q1401" s="14">
        <f t="shared" ca="1" si="504"/>
        <v>1.05390999</v>
      </c>
      <c r="R1401" s="20">
        <f t="shared" si="488"/>
        <v>0</v>
      </c>
      <c r="S1401" s="14">
        <f t="shared" si="505"/>
        <v>0</v>
      </c>
      <c r="T1401" s="4" t="str">
        <f t="shared" si="506"/>
        <v>A+J=</v>
      </c>
      <c r="U1401" s="29">
        <f t="shared" si="507"/>
        <v>46934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67">
        <f t="shared" si="491"/>
        <v>46918</v>
      </c>
      <c r="B1402" s="68" t="str">
        <f t="shared" ca="1" si="492"/>
        <v>n.d</v>
      </c>
      <c r="C1402" s="14">
        <f t="shared" si="493"/>
        <v>1000</v>
      </c>
      <c r="D1402" s="58">
        <f t="shared" si="489"/>
        <v>46913</v>
      </c>
      <c r="E1402" s="57">
        <f ca="1">IF(D1402&lt;$B$1,VLOOKUP(D1402,[1]DI!$A$4:$B$15000,2,FALSE),0)</f>
        <v>0</v>
      </c>
      <c r="F1402" s="14">
        <f t="shared" ca="1" si="494"/>
        <v>1</v>
      </c>
      <c r="G1402" s="70">
        <f t="shared" ca="1" si="495"/>
        <v>1.30934010340701</v>
      </c>
      <c r="H1402" s="70">
        <f t="shared" ca="1" si="496"/>
        <v>1.30934010340701</v>
      </c>
      <c r="I1402" s="14">
        <f t="shared" ca="1" si="497"/>
        <v>1</v>
      </c>
      <c r="J1402" s="13">
        <f t="shared" si="490"/>
        <v>2.69E-2</v>
      </c>
      <c r="K1402" s="29">
        <f t="shared" si="498"/>
        <v>46903</v>
      </c>
      <c r="L1402" s="2">
        <f t="shared" si="499"/>
        <v>11</v>
      </c>
      <c r="M1402" s="17">
        <f t="shared" si="500"/>
        <v>11</v>
      </c>
      <c r="N1402" s="12">
        <f t="shared" si="501"/>
        <v>1.0011593620000001</v>
      </c>
      <c r="O1402" s="12">
        <f t="shared" ca="1" si="502"/>
        <v>1.0011593620000001</v>
      </c>
      <c r="P1402" s="17">
        <f t="shared" si="503"/>
        <v>0</v>
      </c>
      <c r="Q1402" s="14">
        <f t="shared" ca="1" si="504"/>
        <v>1.159362</v>
      </c>
      <c r="R1402" s="20">
        <f t="shared" si="488"/>
        <v>0</v>
      </c>
      <c r="S1402" s="14">
        <f t="shared" si="505"/>
        <v>0</v>
      </c>
      <c r="T1402" s="4" t="str">
        <f t="shared" si="506"/>
        <v>A+J=</v>
      </c>
      <c r="U1402" s="29">
        <f t="shared" si="507"/>
        <v>46934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67">
        <f t="shared" si="491"/>
        <v>46920</v>
      </c>
      <c r="B1403" s="68" t="str">
        <f t="shared" ca="1" si="492"/>
        <v>n.d</v>
      </c>
      <c r="C1403" s="14">
        <f t="shared" si="493"/>
        <v>1000</v>
      </c>
      <c r="D1403" s="58">
        <f t="shared" si="489"/>
        <v>46916</v>
      </c>
      <c r="E1403" s="57">
        <f ca="1">IF(D1403&lt;$B$1,VLOOKUP(D1403,[1]DI!$A$4:$B$15000,2,FALSE),0)</f>
        <v>0</v>
      </c>
      <c r="F1403" s="14">
        <f t="shared" ca="1" si="494"/>
        <v>1</v>
      </c>
      <c r="G1403" s="70">
        <f t="shared" ca="1" si="495"/>
        <v>1.30934010340701</v>
      </c>
      <c r="H1403" s="70">
        <f t="shared" ca="1" si="496"/>
        <v>1.30934010340701</v>
      </c>
      <c r="I1403" s="14">
        <f t="shared" ca="1" si="497"/>
        <v>1</v>
      </c>
      <c r="J1403" s="13">
        <f t="shared" si="490"/>
        <v>2.69E-2</v>
      </c>
      <c r="K1403" s="29">
        <f t="shared" si="498"/>
        <v>46903</v>
      </c>
      <c r="L1403" s="2">
        <f t="shared" si="499"/>
        <v>12</v>
      </c>
      <c r="M1403" s="17">
        <f t="shared" si="500"/>
        <v>12</v>
      </c>
      <c r="N1403" s="12">
        <f t="shared" si="501"/>
        <v>1.0012648260000001</v>
      </c>
      <c r="O1403" s="12">
        <f t="shared" ca="1" si="502"/>
        <v>1.0012648260000001</v>
      </c>
      <c r="P1403" s="17">
        <f t="shared" si="503"/>
        <v>0</v>
      </c>
      <c r="Q1403" s="14">
        <f t="shared" ca="1" si="504"/>
        <v>1.264826</v>
      </c>
      <c r="R1403" s="20">
        <f t="shared" si="488"/>
        <v>0</v>
      </c>
      <c r="S1403" s="14">
        <f t="shared" si="505"/>
        <v>0</v>
      </c>
      <c r="T1403" s="4" t="str">
        <f t="shared" si="506"/>
        <v>A+J=</v>
      </c>
      <c r="U1403" s="29">
        <f t="shared" si="507"/>
        <v>46934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67">
        <f t="shared" si="491"/>
        <v>46923</v>
      </c>
      <c r="B1404" s="68" t="str">
        <f t="shared" ca="1" si="492"/>
        <v>n.d</v>
      </c>
      <c r="C1404" s="14">
        <f t="shared" si="493"/>
        <v>1000</v>
      </c>
      <c r="D1404" s="58">
        <f t="shared" si="489"/>
        <v>46917</v>
      </c>
      <c r="E1404" s="57">
        <f ca="1">IF(D1404&lt;$B$1,VLOOKUP(D1404,[1]DI!$A$4:$B$15000,2,FALSE),0)</f>
        <v>0</v>
      </c>
      <c r="F1404" s="14">
        <f t="shared" ca="1" si="494"/>
        <v>1</v>
      </c>
      <c r="G1404" s="70">
        <f t="shared" ca="1" si="495"/>
        <v>1.30934010340701</v>
      </c>
      <c r="H1404" s="70">
        <f t="shared" ca="1" si="496"/>
        <v>1.30934010340701</v>
      </c>
      <c r="I1404" s="14">
        <f t="shared" ca="1" si="497"/>
        <v>1</v>
      </c>
      <c r="J1404" s="13">
        <f t="shared" si="490"/>
        <v>2.69E-2</v>
      </c>
      <c r="K1404" s="29">
        <f t="shared" si="498"/>
        <v>46903</v>
      </c>
      <c r="L1404" s="2">
        <f t="shared" si="499"/>
        <v>13</v>
      </c>
      <c r="M1404" s="17">
        <f t="shared" si="500"/>
        <v>13</v>
      </c>
      <c r="N1404" s="12">
        <f t="shared" si="501"/>
        <v>1.0013703</v>
      </c>
      <c r="O1404" s="12">
        <f t="shared" ca="1" si="502"/>
        <v>1.0013703</v>
      </c>
      <c r="P1404" s="17">
        <f t="shared" si="503"/>
        <v>0</v>
      </c>
      <c r="Q1404" s="14">
        <f t="shared" ca="1" si="504"/>
        <v>1.3703000000000001</v>
      </c>
      <c r="R1404" s="20">
        <f t="shared" si="488"/>
        <v>0</v>
      </c>
      <c r="S1404" s="14">
        <f t="shared" si="505"/>
        <v>0</v>
      </c>
      <c r="T1404" s="4" t="str">
        <f t="shared" si="506"/>
        <v>A+J=</v>
      </c>
      <c r="U1404" s="29">
        <f t="shared" si="507"/>
        <v>46934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67">
        <f t="shared" si="491"/>
        <v>46924</v>
      </c>
      <c r="B1405" s="68" t="str">
        <f t="shared" ca="1" si="492"/>
        <v>n.d</v>
      </c>
      <c r="C1405" s="14">
        <f t="shared" si="493"/>
        <v>1000</v>
      </c>
      <c r="D1405" s="58">
        <f t="shared" si="489"/>
        <v>46918</v>
      </c>
      <c r="E1405" s="57">
        <f ca="1">IF(D1405&lt;$B$1,VLOOKUP(D1405,[1]DI!$A$4:$B$15000,2,FALSE),0)</f>
        <v>0</v>
      </c>
      <c r="F1405" s="14">
        <f t="shared" ca="1" si="494"/>
        <v>1</v>
      </c>
      <c r="G1405" s="70">
        <f t="shared" ca="1" si="495"/>
        <v>1.30934010340701</v>
      </c>
      <c r="H1405" s="70">
        <f t="shared" ca="1" si="496"/>
        <v>1.30934010340701</v>
      </c>
      <c r="I1405" s="14">
        <f t="shared" ca="1" si="497"/>
        <v>1</v>
      </c>
      <c r="J1405" s="13">
        <f t="shared" si="490"/>
        <v>2.69E-2</v>
      </c>
      <c r="K1405" s="29">
        <f t="shared" si="498"/>
        <v>46903</v>
      </c>
      <c r="L1405" s="2">
        <f t="shared" si="499"/>
        <v>14</v>
      </c>
      <c r="M1405" s="17">
        <f t="shared" si="500"/>
        <v>14</v>
      </c>
      <c r="N1405" s="12">
        <f t="shared" si="501"/>
        <v>1.001475785</v>
      </c>
      <c r="O1405" s="12">
        <f t="shared" ca="1" si="502"/>
        <v>1.001475785</v>
      </c>
      <c r="P1405" s="17">
        <f t="shared" si="503"/>
        <v>0</v>
      </c>
      <c r="Q1405" s="14">
        <f t="shared" ca="1" si="504"/>
        <v>1.4757849999999999</v>
      </c>
      <c r="R1405" s="20">
        <f t="shared" si="488"/>
        <v>0</v>
      </c>
      <c r="S1405" s="14">
        <f t="shared" si="505"/>
        <v>0</v>
      </c>
      <c r="T1405" s="4" t="str">
        <f t="shared" si="506"/>
        <v>A+J=</v>
      </c>
      <c r="U1405" s="29">
        <f t="shared" si="507"/>
        <v>46934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67">
        <f t="shared" si="491"/>
        <v>46925</v>
      </c>
      <c r="B1406" s="68" t="str">
        <f t="shared" ca="1" si="492"/>
        <v>n.d</v>
      </c>
      <c r="C1406" s="14">
        <f t="shared" si="493"/>
        <v>1000</v>
      </c>
      <c r="D1406" s="58">
        <f t="shared" si="489"/>
        <v>46920</v>
      </c>
      <c r="E1406" s="57">
        <f ca="1">IF(D1406&lt;$B$1,VLOOKUP(D1406,[1]DI!$A$4:$B$15000,2,FALSE),0)</f>
        <v>0</v>
      </c>
      <c r="F1406" s="14">
        <f t="shared" ca="1" si="494"/>
        <v>1</v>
      </c>
      <c r="G1406" s="70">
        <f t="shared" ca="1" si="495"/>
        <v>1.30934010340701</v>
      </c>
      <c r="H1406" s="70">
        <f t="shared" ca="1" si="496"/>
        <v>1.30934010340701</v>
      </c>
      <c r="I1406" s="14">
        <f t="shared" ca="1" si="497"/>
        <v>1</v>
      </c>
      <c r="J1406" s="13">
        <f t="shared" si="490"/>
        <v>2.69E-2</v>
      </c>
      <c r="K1406" s="29">
        <f t="shared" si="498"/>
        <v>46903</v>
      </c>
      <c r="L1406" s="2">
        <f t="shared" si="499"/>
        <v>15</v>
      </c>
      <c r="M1406" s="17">
        <f t="shared" si="500"/>
        <v>15</v>
      </c>
      <c r="N1406" s="12">
        <f t="shared" si="501"/>
        <v>1.0015812820000001</v>
      </c>
      <c r="O1406" s="12">
        <f t="shared" ca="1" si="502"/>
        <v>1.0015812820000001</v>
      </c>
      <c r="P1406" s="17">
        <f t="shared" si="503"/>
        <v>0</v>
      </c>
      <c r="Q1406" s="14">
        <f t="shared" ca="1" si="504"/>
        <v>1.5812820000000001</v>
      </c>
      <c r="R1406" s="20">
        <f t="shared" si="488"/>
        <v>0</v>
      </c>
      <c r="S1406" s="14">
        <f t="shared" si="505"/>
        <v>0</v>
      </c>
      <c r="T1406" s="4" t="str">
        <f t="shared" si="506"/>
        <v>A+J=</v>
      </c>
      <c r="U1406" s="29">
        <f t="shared" si="507"/>
        <v>46934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67">
        <f t="shared" si="491"/>
        <v>46926</v>
      </c>
      <c r="B1407" s="68" t="str">
        <f t="shared" ca="1" si="492"/>
        <v>n.d</v>
      </c>
      <c r="C1407" s="14">
        <f t="shared" si="493"/>
        <v>1000</v>
      </c>
      <c r="D1407" s="58">
        <f t="shared" si="489"/>
        <v>46923</v>
      </c>
      <c r="E1407" s="57">
        <f ca="1">IF(D1407&lt;$B$1,VLOOKUP(D1407,[1]DI!$A$4:$B$15000,2,FALSE),0)</f>
        <v>0</v>
      </c>
      <c r="F1407" s="14">
        <f t="shared" ca="1" si="494"/>
        <v>1</v>
      </c>
      <c r="G1407" s="70">
        <f t="shared" ca="1" si="495"/>
        <v>1.30934010340701</v>
      </c>
      <c r="H1407" s="70">
        <f t="shared" ca="1" si="496"/>
        <v>1.30934010340701</v>
      </c>
      <c r="I1407" s="14">
        <f t="shared" ca="1" si="497"/>
        <v>1</v>
      </c>
      <c r="J1407" s="13">
        <f t="shared" si="490"/>
        <v>2.69E-2</v>
      </c>
      <c r="K1407" s="29">
        <f t="shared" si="498"/>
        <v>46903</v>
      </c>
      <c r="L1407" s="2">
        <f t="shared" si="499"/>
        <v>16</v>
      </c>
      <c r="M1407" s="17">
        <f t="shared" si="500"/>
        <v>16</v>
      </c>
      <c r="N1407" s="12">
        <f t="shared" si="501"/>
        <v>1.0016867899999999</v>
      </c>
      <c r="O1407" s="12">
        <f t="shared" ca="1" si="502"/>
        <v>1.0016867899999999</v>
      </c>
      <c r="P1407" s="17">
        <f t="shared" si="503"/>
        <v>0</v>
      </c>
      <c r="Q1407" s="14">
        <f t="shared" ca="1" si="504"/>
        <v>1.6867899900000001</v>
      </c>
      <c r="R1407" s="20">
        <f t="shared" si="488"/>
        <v>0</v>
      </c>
      <c r="S1407" s="14">
        <f t="shared" si="505"/>
        <v>0</v>
      </c>
      <c r="T1407" s="4" t="str">
        <f t="shared" si="506"/>
        <v>A+J=</v>
      </c>
      <c r="U1407" s="29">
        <f t="shared" si="507"/>
        <v>46934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67">
        <f t="shared" si="491"/>
        <v>46927</v>
      </c>
      <c r="B1408" s="68" t="str">
        <f t="shared" ca="1" si="492"/>
        <v>n.d</v>
      </c>
      <c r="C1408" s="14">
        <f t="shared" si="493"/>
        <v>1000</v>
      </c>
      <c r="D1408" s="58">
        <f t="shared" si="489"/>
        <v>46924</v>
      </c>
      <c r="E1408" s="57">
        <f ca="1">IF(D1408&lt;$B$1,VLOOKUP(D1408,[1]DI!$A$4:$B$15000,2,FALSE),0)</f>
        <v>0</v>
      </c>
      <c r="F1408" s="14">
        <f t="shared" ca="1" si="494"/>
        <v>1</v>
      </c>
      <c r="G1408" s="70">
        <f t="shared" ca="1" si="495"/>
        <v>1.30934010340701</v>
      </c>
      <c r="H1408" s="70">
        <f t="shared" ca="1" si="496"/>
        <v>1.30934010340701</v>
      </c>
      <c r="I1408" s="14">
        <f t="shared" ca="1" si="497"/>
        <v>1</v>
      </c>
      <c r="J1408" s="13">
        <f t="shared" si="490"/>
        <v>2.69E-2</v>
      </c>
      <c r="K1408" s="29">
        <f t="shared" si="498"/>
        <v>46903</v>
      </c>
      <c r="L1408" s="2">
        <f t="shared" si="499"/>
        <v>17</v>
      </c>
      <c r="M1408" s="17">
        <f t="shared" si="500"/>
        <v>17</v>
      </c>
      <c r="N1408" s="12">
        <f t="shared" si="501"/>
        <v>1.001792308</v>
      </c>
      <c r="O1408" s="12">
        <f t="shared" ca="1" si="502"/>
        <v>1.001792308</v>
      </c>
      <c r="P1408" s="17">
        <f t="shared" si="503"/>
        <v>0</v>
      </c>
      <c r="Q1408" s="14">
        <f t="shared" ca="1" si="504"/>
        <v>1.7923079900000001</v>
      </c>
      <c r="R1408" s="20">
        <f t="shared" si="488"/>
        <v>0</v>
      </c>
      <c r="S1408" s="14">
        <f t="shared" si="505"/>
        <v>0</v>
      </c>
      <c r="T1408" s="4" t="str">
        <f t="shared" si="506"/>
        <v>A+J=</v>
      </c>
      <c r="U1408" s="29">
        <f t="shared" si="507"/>
        <v>46934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67">
        <f t="shared" si="491"/>
        <v>46930</v>
      </c>
      <c r="B1409" s="68" t="str">
        <f t="shared" ca="1" si="492"/>
        <v>n.d</v>
      </c>
      <c r="C1409" s="14">
        <f t="shared" si="493"/>
        <v>1000</v>
      </c>
      <c r="D1409" s="58">
        <f t="shared" si="489"/>
        <v>46925</v>
      </c>
      <c r="E1409" s="57">
        <f ca="1">IF(D1409&lt;$B$1,VLOOKUP(D1409,[1]DI!$A$4:$B$15000,2,FALSE),0)</f>
        <v>0</v>
      </c>
      <c r="F1409" s="14">
        <f t="shared" ca="1" si="494"/>
        <v>1</v>
      </c>
      <c r="G1409" s="70">
        <f t="shared" ca="1" si="495"/>
        <v>1.30934010340701</v>
      </c>
      <c r="H1409" s="70">
        <f t="shared" ca="1" si="496"/>
        <v>1.30934010340701</v>
      </c>
      <c r="I1409" s="14">
        <f t="shared" ca="1" si="497"/>
        <v>1</v>
      </c>
      <c r="J1409" s="13">
        <f t="shared" si="490"/>
        <v>2.69E-2</v>
      </c>
      <c r="K1409" s="29">
        <f t="shared" si="498"/>
        <v>46903</v>
      </c>
      <c r="L1409" s="2">
        <f t="shared" si="499"/>
        <v>18</v>
      </c>
      <c r="M1409" s="17">
        <f t="shared" si="500"/>
        <v>18</v>
      </c>
      <c r="N1409" s="12">
        <f t="shared" si="501"/>
        <v>1.0018978380000001</v>
      </c>
      <c r="O1409" s="12">
        <f t="shared" ca="1" si="502"/>
        <v>1.0018978380000001</v>
      </c>
      <c r="P1409" s="17">
        <f t="shared" si="503"/>
        <v>0</v>
      </c>
      <c r="Q1409" s="14">
        <f t="shared" ca="1" si="504"/>
        <v>1.8978379999999999</v>
      </c>
      <c r="R1409" s="20">
        <f t="shared" si="488"/>
        <v>0</v>
      </c>
      <c r="S1409" s="14">
        <f t="shared" si="505"/>
        <v>0</v>
      </c>
      <c r="T1409" s="4" t="str">
        <f t="shared" si="506"/>
        <v>A+J=</v>
      </c>
      <c r="U1409" s="29">
        <f t="shared" si="507"/>
        <v>46934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67">
        <f t="shared" si="491"/>
        <v>46931</v>
      </c>
      <c r="B1410" s="68" t="str">
        <f t="shared" ca="1" si="492"/>
        <v>n.d</v>
      </c>
      <c r="C1410" s="14">
        <f t="shared" si="493"/>
        <v>1000</v>
      </c>
      <c r="D1410" s="58">
        <f t="shared" si="489"/>
        <v>46926</v>
      </c>
      <c r="E1410" s="57">
        <f ca="1">IF(D1410&lt;$B$1,VLOOKUP(D1410,[1]DI!$A$4:$B$15000,2,FALSE),0)</f>
        <v>0</v>
      </c>
      <c r="F1410" s="14">
        <f t="shared" ca="1" si="494"/>
        <v>1</v>
      </c>
      <c r="G1410" s="70">
        <f t="shared" ca="1" si="495"/>
        <v>1.30934010340701</v>
      </c>
      <c r="H1410" s="70">
        <f t="shared" ca="1" si="496"/>
        <v>1.30934010340701</v>
      </c>
      <c r="I1410" s="14">
        <f t="shared" ca="1" si="497"/>
        <v>1</v>
      </c>
      <c r="J1410" s="13">
        <f t="shared" si="490"/>
        <v>2.69E-2</v>
      </c>
      <c r="K1410" s="29">
        <f t="shared" si="498"/>
        <v>46903</v>
      </c>
      <c r="L1410" s="2">
        <f t="shared" si="499"/>
        <v>19</v>
      </c>
      <c r="M1410" s="17">
        <f t="shared" si="500"/>
        <v>19</v>
      </c>
      <c r="N1410" s="12">
        <f t="shared" si="501"/>
        <v>1.002003379</v>
      </c>
      <c r="O1410" s="12">
        <f t="shared" ca="1" si="502"/>
        <v>1.002003379</v>
      </c>
      <c r="P1410" s="17">
        <f t="shared" si="503"/>
        <v>0</v>
      </c>
      <c r="Q1410" s="14">
        <f t="shared" ca="1" si="504"/>
        <v>2.0033789999999998</v>
      </c>
      <c r="R1410" s="20">
        <f t="shared" si="488"/>
        <v>0</v>
      </c>
      <c r="S1410" s="14">
        <f t="shared" si="505"/>
        <v>0</v>
      </c>
      <c r="T1410" s="4" t="str">
        <f t="shared" si="506"/>
        <v>A+J=</v>
      </c>
      <c r="U1410" s="29">
        <f t="shared" si="507"/>
        <v>46934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67">
        <f t="shared" si="491"/>
        <v>46932</v>
      </c>
      <c r="B1411" s="68" t="str">
        <f t="shared" ca="1" si="492"/>
        <v>n.d</v>
      </c>
      <c r="C1411" s="14">
        <f t="shared" si="493"/>
        <v>1000</v>
      </c>
      <c r="D1411" s="58">
        <f t="shared" si="489"/>
        <v>46927</v>
      </c>
      <c r="E1411" s="57">
        <f ca="1">IF(D1411&lt;$B$1,VLOOKUP(D1411,[1]DI!$A$4:$B$15000,2,FALSE),0)</f>
        <v>0</v>
      </c>
      <c r="F1411" s="14">
        <f t="shared" ca="1" si="494"/>
        <v>1</v>
      </c>
      <c r="G1411" s="70">
        <f t="shared" ca="1" si="495"/>
        <v>1.30934010340701</v>
      </c>
      <c r="H1411" s="70">
        <f t="shared" ca="1" si="496"/>
        <v>1.30934010340701</v>
      </c>
      <c r="I1411" s="14">
        <f t="shared" ca="1" si="497"/>
        <v>1</v>
      </c>
      <c r="J1411" s="13">
        <f t="shared" si="490"/>
        <v>2.69E-2</v>
      </c>
      <c r="K1411" s="29">
        <f t="shared" si="498"/>
        <v>46903</v>
      </c>
      <c r="L1411" s="2">
        <f t="shared" si="499"/>
        <v>20</v>
      </c>
      <c r="M1411" s="17">
        <f t="shared" si="500"/>
        <v>20</v>
      </c>
      <c r="N1411" s="12">
        <f t="shared" si="501"/>
        <v>1.002108931</v>
      </c>
      <c r="O1411" s="12">
        <f t="shared" ca="1" si="502"/>
        <v>1.002108931</v>
      </c>
      <c r="P1411" s="17">
        <f t="shared" si="503"/>
        <v>0</v>
      </c>
      <c r="Q1411" s="14">
        <f t="shared" ca="1" si="504"/>
        <v>2.1089309900000002</v>
      </c>
      <c r="R1411" s="20">
        <f t="shared" si="488"/>
        <v>0</v>
      </c>
      <c r="S1411" s="14">
        <f t="shared" si="505"/>
        <v>0</v>
      </c>
      <c r="T1411" s="4" t="str">
        <f t="shared" si="506"/>
        <v>A+J=</v>
      </c>
      <c r="U1411" s="29">
        <f t="shared" si="507"/>
        <v>46934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67">
        <f t="shared" si="491"/>
        <v>46933</v>
      </c>
      <c r="B1412" s="68" t="str">
        <f t="shared" ca="1" si="492"/>
        <v>n.d</v>
      </c>
      <c r="C1412" s="14">
        <f t="shared" si="493"/>
        <v>1000</v>
      </c>
      <c r="D1412" s="58">
        <f t="shared" si="489"/>
        <v>46930</v>
      </c>
      <c r="E1412" s="57">
        <f ca="1">IF(D1412&lt;$B$1,VLOOKUP(D1412,[1]DI!$A$4:$B$15000,2,FALSE),0)</f>
        <v>0</v>
      </c>
      <c r="F1412" s="14">
        <f t="shared" ca="1" si="494"/>
        <v>1</v>
      </c>
      <c r="G1412" s="70">
        <f t="shared" ca="1" si="495"/>
        <v>1.30934010340701</v>
      </c>
      <c r="H1412" s="70">
        <f t="shared" ca="1" si="496"/>
        <v>1.30934010340701</v>
      </c>
      <c r="I1412" s="14">
        <f t="shared" ca="1" si="497"/>
        <v>1</v>
      </c>
      <c r="J1412" s="13">
        <f t="shared" si="490"/>
        <v>2.69E-2</v>
      </c>
      <c r="K1412" s="29">
        <f t="shared" si="498"/>
        <v>46903</v>
      </c>
      <c r="L1412" s="2">
        <f t="shared" si="499"/>
        <v>21</v>
      </c>
      <c r="M1412" s="17">
        <f t="shared" si="500"/>
        <v>21</v>
      </c>
      <c r="N1412" s="12">
        <f t="shared" si="501"/>
        <v>1.002214495</v>
      </c>
      <c r="O1412" s="12">
        <f t="shared" ca="1" si="502"/>
        <v>1.002214495</v>
      </c>
      <c r="P1412" s="17">
        <f t="shared" si="503"/>
        <v>0</v>
      </c>
      <c r="Q1412" s="14">
        <f t="shared" ca="1" si="504"/>
        <v>2.2144949999999999</v>
      </c>
      <c r="R1412" s="20">
        <f t="shared" si="488"/>
        <v>0</v>
      </c>
      <c r="S1412" s="14">
        <f t="shared" si="505"/>
        <v>0</v>
      </c>
      <c r="T1412" s="4" t="str">
        <f t="shared" si="506"/>
        <v>A+J=</v>
      </c>
      <c r="U1412" s="29">
        <f t="shared" si="507"/>
        <v>46934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67">
        <f t="shared" si="491"/>
        <v>46934</v>
      </c>
      <c r="B1413" s="68" t="str">
        <f t="shared" ca="1" si="492"/>
        <v>n.d</v>
      </c>
      <c r="C1413" s="14">
        <f t="shared" si="493"/>
        <v>1000</v>
      </c>
      <c r="D1413" s="58">
        <f t="shared" si="489"/>
        <v>46931</v>
      </c>
      <c r="E1413" s="57">
        <f ca="1">IF(D1413&lt;$B$1,VLOOKUP(D1413,[1]DI!$A$4:$B$15000,2,FALSE),0)</f>
        <v>0</v>
      </c>
      <c r="F1413" s="14">
        <f t="shared" ca="1" si="494"/>
        <v>1</v>
      </c>
      <c r="G1413" s="70">
        <f t="shared" ca="1" si="495"/>
        <v>1.30934010340701</v>
      </c>
      <c r="H1413" s="70">
        <f t="shared" ca="1" si="496"/>
        <v>1.30934010340701</v>
      </c>
      <c r="I1413" s="14">
        <f t="shared" ca="1" si="497"/>
        <v>1</v>
      </c>
      <c r="J1413" s="13">
        <f t="shared" si="490"/>
        <v>2.69E-2</v>
      </c>
      <c r="K1413" s="29">
        <f t="shared" si="498"/>
        <v>46903</v>
      </c>
      <c r="L1413" s="2">
        <f t="shared" si="499"/>
        <v>22</v>
      </c>
      <c r="M1413" s="17">
        <f t="shared" si="500"/>
        <v>22</v>
      </c>
      <c r="N1413" s="12">
        <f t="shared" si="501"/>
        <v>1.002320069</v>
      </c>
      <c r="O1413" s="12">
        <f t="shared" ca="1" si="502"/>
        <v>1.002320069</v>
      </c>
      <c r="P1413" s="17">
        <f t="shared" si="503"/>
        <v>43</v>
      </c>
      <c r="Q1413" s="14">
        <f t="shared" ca="1" si="504"/>
        <v>2.3200690000000002</v>
      </c>
      <c r="R1413" s="20">
        <f t="shared" si="488"/>
        <v>0</v>
      </c>
      <c r="S1413" s="14">
        <f t="shared" si="505"/>
        <v>0</v>
      </c>
      <c r="T1413" s="4" t="str">
        <f t="shared" si="506"/>
        <v>A+J=</v>
      </c>
      <c r="U1413" s="29">
        <f t="shared" si="507"/>
        <v>46934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67">
        <f t="shared" si="491"/>
        <v>46937</v>
      </c>
      <c r="B1414" s="68" t="str">
        <f t="shared" ca="1" si="492"/>
        <v>n.d</v>
      </c>
      <c r="C1414" s="14">
        <f t="shared" si="493"/>
        <v>1000</v>
      </c>
      <c r="D1414" s="58">
        <f t="shared" si="489"/>
        <v>46932</v>
      </c>
      <c r="E1414" s="57">
        <f ca="1">IF(D1414&lt;$B$1,VLOOKUP(D1414,[1]DI!$A$4:$B$15000,2,FALSE),0)</f>
        <v>0</v>
      </c>
      <c r="F1414" s="14">
        <f t="shared" ca="1" si="494"/>
        <v>1</v>
      </c>
      <c r="G1414" s="70">
        <f t="shared" ca="1" si="495"/>
        <v>1.30934010340701</v>
      </c>
      <c r="H1414" s="70">
        <f t="shared" ca="1" si="496"/>
        <v>1.30934010340701</v>
      </c>
      <c r="I1414" s="14">
        <f t="shared" ca="1" si="497"/>
        <v>1</v>
      </c>
      <c r="J1414" s="13">
        <f t="shared" si="490"/>
        <v>2.69E-2</v>
      </c>
      <c r="K1414" s="29">
        <f t="shared" si="498"/>
        <v>46934</v>
      </c>
      <c r="L1414" s="2">
        <f t="shared" si="499"/>
        <v>1</v>
      </c>
      <c r="M1414" s="17">
        <f t="shared" si="500"/>
        <v>1</v>
      </c>
      <c r="N1414" s="12">
        <f t="shared" si="501"/>
        <v>1.000105341</v>
      </c>
      <c r="O1414" s="12">
        <f t="shared" ca="1" si="502"/>
        <v>1.000105341</v>
      </c>
      <c r="P1414" s="17">
        <f t="shared" si="503"/>
        <v>0</v>
      </c>
      <c r="Q1414" s="14">
        <f t="shared" ca="1" si="504"/>
        <v>0.105341</v>
      </c>
      <c r="R1414" s="20">
        <f t="shared" si="488"/>
        <v>0</v>
      </c>
      <c r="S1414" s="14">
        <f t="shared" si="505"/>
        <v>0</v>
      </c>
      <c r="T1414" s="4" t="str">
        <f t="shared" si="506"/>
        <v>A+J=</v>
      </c>
      <c r="U1414" s="29">
        <f t="shared" si="507"/>
        <v>46965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67">
        <f t="shared" si="491"/>
        <v>46938</v>
      </c>
      <c r="B1415" s="68" t="str">
        <f t="shared" ca="1" si="492"/>
        <v>n.d</v>
      </c>
      <c r="C1415" s="14">
        <f t="shared" si="493"/>
        <v>1000</v>
      </c>
      <c r="D1415" s="58">
        <f t="shared" si="489"/>
        <v>46933</v>
      </c>
      <c r="E1415" s="57">
        <f ca="1">IF(D1415&lt;$B$1,VLOOKUP(D1415,[1]DI!$A$4:$B$15000,2,FALSE),0)</f>
        <v>0</v>
      </c>
      <c r="F1415" s="14">
        <f t="shared" ca="1" si="494"/>
        <v>1</v>
      </c>
      <c r="G1415" s="70">
        <f t="shared" ca="1" si="495"/>
        <v>1.30934010340701</v>
      </c>
      <c r="H1415" s="70">
        <f t="shared" ca="1" si="496"/>
        <v>1.30934010340701</v>
      </c>
      <c r="I1415" s="14">
        <f t="shared" ca="1" si="497"/>
        <v>1</v>
      </c>
      <c r="J1415" s="13">
        <f t="shared" si="490"/>
        <v>2.69E-2</v>
      </c>
      <c r="K1415" s="29">
        <f t="shared" si="498"/>
        <v>46934</v>
      </c>
      <c r="L1415" s="2">
        <f t="shared" si="499"/>
        <v>2</v>
      </c>
      <c r="M1415" s="17">
        <f t="shared" si="500"/>
        <v>2</v>
      </c>
      <c r="N1415" s="12">
        <f t="shared" si="501"/>
        <v>1.0002106930000001</v>
      </c>
      <c r="O1415" s="12">
        <f t="shared" ca="1" si="502"/>
        <v>1.0002106930000001</v>
      </c>
      <c r="P1415" s="17">
        <f t="shared" si="503"/>
        <v>0</v>
      </c>
      <c r="Q1415" s="14">
        <f t="shared" ca="1" si="504"/>
        <v>0.21069299999999999</v>
      </c>
      <c r="R1415" s="20">
        <f t="shared" si="488"/>
        <v>0</v>
      </c>
      <c r="S1415" s="14">
        <f t="shared" si="505"/>
        <v>0</v>
      </c>
      <c r="T1415" s="4" t="str">
        <f t="shared" si="506"/>
        <v>A+J=</v>
      </c>
      <c r="U1415" s="29">
        <f t="shared" si="507"/>
        <v>46965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67">
        <f t="shared" si="491"/>
        <v>46939</v>
      </c>
      <c r="B1416" s="68" t="str">
        <f t="shared" ca="1" si="492"/>
        <v>n.d</v>
      </c>
      <c r="C1416" s="14">
        <f t="shared" si="493"/>
        <v>1000</v>
      </c>
      <c r="D1416" s="58">
        <f t="shared" si="489"/>
        <v>46934</v>
      </c>
      <c r="E1416" s="57">
        <f ca="1">IF(D1416&lt;$B$1,VLOOKUP(D1416,[1]DI!$A$4:$B$15000,2,FALSE),0)</f>
        <v>0</v>
      </c>
      <c r="F1416" s="14">
        <f t="shared" ca="1" si="494"/>
        <v>1</v>
      </c>
      <c r="G1416" s="70">
        <f t="shared" ca="1" si="495"/>
        <v>1.30934010340701</v>
      </c>
      <c r="H1416" s="70">
        <f t="shared" ca="1" si="496"/>
        <v>1.30934010340701</v>
      </c>
      <c r="I1416" s="14">
        <f t="shared" ca="1" si="497"/>
        <v>1</v>
      </c>
      <c r="J1416" s="13">
        <f t="shared" si="490"/>
        <v>2.69E-2</v>
      </c>
      <c r="K1416" s="29">
        <f t="shared" si="498"/>
        <v>46934</v>
      </c>
      <c r="L1416" s="2">
        <f t="shared" si="499"/>
        <v>3</v>
      </c>
      <c r="M1416" s="17">
        <f t="shared" si="500"/>
        <v>3</v>
      </c>
      <c r="N1416" s="12">
        <f t="shared" si="501"/>
        <v>1.000316057</v>
      </c>
      <c r="O1416" s="12">
        <f t="shared" ca="1" si="502"/>
        <v>1.000316057</v>
      </c>
      <c r="P1416" s="17">
        <f t="shared" si="503"/>
        <v>0</v>
      </c>
      <c r="Q1416" s="14">
        <f t="shared" ca="1" si="504"/>
        <v>0.31605699999999998</v>
      </c>
      <c r="R1416" s="20">
        <f t="shared" si="488"/>
        <v>0</v>
      </c>
      <c r="S1416" s="14">
        <f t="shared" si="505"/>
        <v>0</v>
      </c>
      <c r="T1416" s="4" t="str">
        <f t="shared" si="506"/>
        <v>A+J=</v>
      </c>
      <c r="U1416" s="29">
        <f t="shared" si="507"/>
        <v>46965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67">
        <f t="shared" si="491"/>
        <v>46940</v>
      </c>
      <c r="B1417" s="68" t="str">
        <f t="shared" ca="1" si="492"/>
        <v>n.d</v>
      </c>
      <c r="C1417" s="14">
        <f t="shared" si="493"/>
        <v>1000</v>
      </c>
      <c r="D1417" s="58">
        <f t="shared" si="489"/>
        <v>46937</v>
      </c>
      <c r="E1417" s="57">
        <f ca="1">IF(D1417&lt;$B$1,VLOOKUP(D1417,[1]DI!$A$4:$B$15000,2,FALSE),0)</f>
        <v>0</v>
      </c>
      <c r="F1417" s="14">
        <f t="shared" ca="1" si="494"/>
        <v>1</v>
      </c>
      <c r="G1417" s="70">
        <f t="shared" ca="1" si="495"/>
        <v>1.30934010340701</v>
      </c>
      <c r="H1417" s="70">
        <f t="shared" ca="1" si="496"/>
        <v>1.30934010340701</v>
      </c>
      <c r="I1417" s="14">
        <f t="shared" ca="1" si="497"/>
        <v>1</v>
      </c>
      <c r="J1417" s="13">
        <f t="shared" si="490"/>
        <v>2.69E-2</v>
      </c>
      <c r="K1417" s="29">
        <f t="shared" si="498"/>
        <v>46934</v>
      </c>
      <c r="L1417" s="2">
        <f t="shared" si="499"/>
        <v>4</v>
      </c>
      <c r="M1417" s="17">
        <f t="shared" si="500"/>
        <v>4</v>
      </c>
      <c r="N1417" s="12">
        <f t="shared" si="501"/>
        <v>1.0004214309999999</v>
      </c>
      <c r="O1417" s="12">
        <f t="shared" ca="1" si="502"/>
        <v>1.0004214309999999</v>
      </c>
      <c r="P1417" s="17">
        <f t="shared" si="503"/>
        <v>0</v>
      </c>
      <c r="Q1417" s="14">
        <f t="shared" ca="1" si="504"/>
        <v>0.42143099000000001</v>
      </c>
      <c r="R1417" s="20">
        <f t="shared" si="488"/>
        <v>0</v>
      </c>
      <c r="S1417" s="14">
        <f t="shared" si="505"/>
        <v>0</v>
      </c>
      <c r="T1417" s="4" t="str">
        <f t="shared" si="506"/>
        <v>A+J=</v>
      </c>
      <c r="U1417" s="29">
        <f t="shared" si="507"/>
        <v>46965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67">
        <f t="shared" si="491"/>
        <v>46941</v>
      </c>
      <c r="B1418" s="68" t="str">
        <f t="shared" ca="1" si="492"/>
        <v>n.d</v>
      </c>
      <c r="C1418" s="14">
        <f t="shared" si="493"/>
        <v>1000</v>
      </c>
      <c r="D1418" s="58">
        <f t="shared" si="489"/>
        <v>46938</v>
      </c>
      <c r="E1418" s="57">
        <f ca="1">IF(D1418&lt;$B$1,VLOOKUP(D1418,[1]DI!$A$4:$B$15000,2,FALSE),0)</f>
        <v>0</v>
      </c>
      <c r="F1418" s="14">
        <f t="shared" ca="1" si="494"/>
        <v>1</v>
      </c>
      <c r="G1418" s="70">
        <f t="shared" ca="1" si="495"/>
        <v>1.30934010340701</v>
      </c>
      <c r="H1418" s="70">
        <f t="shared" ca="1" si="496"/>
        <v>1.30934010340701</v>
      </c>
      <c r="I1418" s="14">
        <f t="shared" ca="1" si="497"/>
        <v>1</v>
      </c>
      <c r="J1418" s="13">
        <f t="shared" si="490"/>
        <v>2.69E-2</v>
      </c>
      <c r="K1418" s="29">
        <f t="shared" si="498"/>
        <v>46934</v>
      </c>
      <c r="L1418" s="2">
        <f t="shared" si="499"/>
        <v>5</v>
      </c>
      <c r="M1418" s="17">
        <f t="shared" si="500"/>
        <v>5</v>
      </c>
      <c r="N1418" s="12">
        <f t="shared" si="501"/>
        <v>1.000526816</v>
      </c>
      <c r="O1418" s="12">
        <f t="shared" ca="1" si="502"/>
        <v>1.000526816</v>
      </c>
      <c r="P1418" s="17">
        <f t="shared" si="503"/>
        <v>0</v>
      </c>
      <c r="Q1418" s="14">
        <f t="shared" ca="1" si="504"/>
        <v>0.52681599999999995</v>
      </c>
      <c r="R1418" s="20">
        <f t="shared" si="488"/>
        <v>0</v>
      </c>
      <c r="S1418" s="14">
        <f t="shared" si="505"/>
        <v>0</v>
      </c>
      <c r="T1418" s="4" t="str">
        <f t="shared" si="506"/>
        <v>A+J=</v>
      </c>
      <c r="U1418" s="29">
        <f t="shared" si="507"/>
        <v>46965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67">
        <f t="shared" si="491"/>
        <v>46944</v>
      </c>
      <c r="B1419" s="68" t="str">
        <f t="shared" ca="1" si="492"/>
        <v>n.d</v>
      </c>
      <c r="C1419" s="14">
        <f t="shared" si="493"/>
        <v>1000</v>
      </c>
      <c r="D1419" s="58">
        <f t="shared" si="489"/>
        <v>46939</v>
      </c>
      <c r="E1419" s="57">
        <f ca="1">IF(D1419&lt;$B$1,VLOOKUP(D1419,[1]DI!$A$4:$B$15000,2,FALSE),0)</f>
        <v>0</v>
      </c>
      <c r="F1419" s="14">
        <f t="shared" ca="1" si="494"/>
        <v>1</v>
      </c>
      <c r="G1419" s="70">
        <f t="shared" ca="1" si="495"/>
        <v>1.30934010340701</v>
      </c>
      <c r="H1419" s="70">
        <f t="shared" ca="1" si="496"/>
        <v>1.30934010340701</v>
      </c>
      <c r="I1419" s="14">
        <f t="shared" ca="1" si="497"/>
        <v>1</v>
      </c>
      <c r="J1419" s="13">
        <f t="shared" si="490"/>
        <v>2.69E-2</v>
      </c>
      <c r="K1419" s="29">
        <f t="shared" si="498"/>
        <v>46934</v>
      </c>
      <c r="L1419" s="2">
        <f t="shared" si="499"/>
        <v>6</v>
      </c>
      <c r="M1419" s="17">
        <f t="shared" si="500"/>
        <v>6</v>
      </c>
      <c r="N1419" s="12">
        <f t="shared" si="501"/>
        <v>1.000632213</v>
      </c>
      <c r="O1419" s="12">
        <f t="shared" ca="1" si="502"/>
        <v>1.000632213</v>
      </c>
      <c r="P1419" s="17">
        <f t="shared" si="503"/>
        <v>0</v>
      </c>
      <c r="Q1419" s="14">
        <f t="shared" ca="1" si="504"/>
        <v>0.63221300000000002</v>
      </c>
      <c r="R1419" s="20">
        <f t="shared" si="488"/>
        <v>0</v>
      </c>
      <c r="S1419" s="14">
        <f t="shared" si="505"/>
        <v>0</v>
      </c>
      <c r="T1419" s="4" t="str">
        <f t="shared" si="506"/>
        <v>A+J=</v>
      </c>
      <c r="U1419" s="29">
        <f t="shared" si="507"/>
        <v>46965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67">
        <f t="shared" si="491"/>
        <v>46945</v>
      </c>
      <c r="B1420" s="68" t="str">
        <f t="shared" ca="1" si="492"/>
        <v>n.d</v>
      </c>
      <c r="C1420" s="14">
        <f t="shared" si="493"/>
        <v>1000</v>
      </c>
      <c r="D1420" s="58">
        <f t="shared" si="489"/>
        <v>46940</v>
      </c>
      <c r="E1420" s="57">
        <f ca="1">IF(D1420&lt;$B$1,VLOOKUP(D1420,[1]DI!$A$4:$B$15000,2,FALSE),0)</f>
        <v>0</v>
      </c>
      <c r="F1420" s="14">
        <f t="shared" ca="1" si="494"/>
        <v>1</v>
      </c>
      <c r="G1420" s="70">
        <f t="shared" ca="1" si="495"/>
        <v>1.30934010340701</v>
      </c>
      <c r="H1420" s="70">
        <f t="shared" ca="1" si="496"/>
        <v>1.30934010340701</v>
      </c>
      <c r="I1420" s="14">
        <f t="shared" ca="1" si="497"/>
        <v>1</v>
      </c>
      <c r="J1420" s="13">
        <f t="shared" si="490"/>
        <v>2.69E-2</v>
      </c>
      <c r="K1420" s="29">
        <f t="shared" si="498"/>
        <v>46934</v>
      </c>
      <c r="L1420" s="2">
        <f t="shared" si="499"/>
        <v>7</v>
      </c>
      <c r="M1420" s="17">
        <f t="shared" si="500"/>
        <v>7</v>
      </c>
      <c r="N1420" s="12">
        <f t="shared" si="501"/>
        <v>1.0007376210000001</v>
      </c>
      <c r="O1420" s="12">
        <f t="shared" ca="1" si="502"/>
        <v>1.0007376210000001</v>
      </c>
      <c r="P1420" s="17">
        <f t="shared" si="503"/>
        <v>0</v>
      </c>
      <c r="Q1420" s="14">
        <f t="shared" ca="1" si="504"/>
        <v>0.73762099999999997</v>
      </c>
      <c r="R1420" s="20">
        <f t="shared" ref="R1420:R1483" si="508">IF($P1420&gt;0,VLOOKUP($P1420,$X$12:$AD$150,7),0)</f>
        <v>0</v>
      </c>
      <c r="S1420" s="14">
        <f t="shared" si="505"/>
        <v>0</v>
      </c>
      <c r="T1420" s="4" t="str">
        <f t="shared" si="506"/>
        <v>A+J=</v>
      </c>
      <c r="U1420" s="29">
        <f t="shared" si="507"/>
        <v>46965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67">
        <f t="shared" si="491"/>
        <v>46946</v>
      </c>
      <c r="B1421" s="68" t="str">
        <f t="shared" ca="1" si="492"/>
        <v>n.d</v>
      </c>
      <c r="C1421" s="14">
        <f t="shared" si="493"/>
        <v>1000</v>
      </c>
      <c r="D1421" s="58">
        <f t="shared" ref="D1421:D1484" si="509">WORKDAY($A1421,-3,$X$160:$X$544)</f>
        <v>46941</v>
      </c>
      <c r="E1421" s="57">
        <f ca="1">IF(D1421&lt;$B$1,VLOOKUP(D1421,[1]DI!$A$4:$B$15000,2,FALSE),0)</f>
        <v>0</v>
      </c>
      <c r="F1421" s="14">
        <f t="shared" ca="1" si="494"/>
        <v>1</v>
      </c>
      <c r="G1421" s="70">
        <f t="shared" ca="1" si="495"/>
        <v>1.30934010340701</v>
      </c>
      <c r="H1421" s="70">
        <f t="shared" ca="1" si="496"/>
        <v>1.30934010340701</v>
      </c>
      <c r="I1421" s="14">
        <f t="shared" ca="1" si="497"/>
        <v>1</v>
      </c>
      <c r="J1421" s="13">
        <f t="shared" ref="J1421:J1484" si="510">J1420</f>
        <v>2.69E-2</v>
      </c>
      <c r="K1421" s="29">
        <f t="shared" si="498"/>
        <v>46934</v>
      </c>
      <c r="L1421" s="2">
        <f t="shared" si="499"/>
        <v>8</v>
      </c>
      <c r="M1421" s="17">
        <f t="shared" si="500"/>
        <v>8</v>
      </c>
      <c r="N1421" s="12">
        <f t="shared" si="501"/>
        <v>1.000843039</v>
      </c>
      <c r="O1421" s="12">
        <f t="shared" ca="1" si="502"/>
        <v>1.000843039</v>
      </c>
      <c r="P1421" s="17">
        <f t="shared" si="503"/>
        <v>0</v>
      </c>
      <c r="Q1421" s="14">
        <f t="shared" ca="1" si="504"/>
        <v>0.84303899999999998</v>
      </c>
      <c r="R1421" s="20">
        <f t="shared" si="508"/>
        <v>0</v>
      </c>
      <c r="S1421" s="14">
        <f t="shared" si="505"/>
        <v>0</v>
      </c>
      <c r="T1421" s="4" t="str">
        <f t="shared" si="506"/>
        <v>A+J=</v>
      </c>
      <c r="U1421" s="29">
        <f t="shared" si="507"/>
        <v>46965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67">
        <f t="shared" ref="A1422:A1485" si="511">WORKDAY($A1421,1,$X$166:$X$544)</f>
        <v>46947</v>
      </c>
      <c r="B1422" s="68" t="str">
        <f t="shared" ca="1" si="492"/>
        <v>n.d</v>
      </c>
      <c r="C1422" s="14">
        <f t="shared" si="493"/>
        <v>1000</v>
      </c>
      <c r="D1422" s="58">
        <f t="shared" si="509"/>
        <v>46944</v>
      </c>
      <c r="E1422" s="57">
        <f ca="1">IF(D1422&lt;$B$1,VLOOKUP(D1422,[1]DI!$A$4:$B$15000,2,FALSE),0)</f>
        <v>0</v>
      </c>
      <c r="F1422" s="14">
        <f t="shared" ca="1" si="494"/>
        <v>1</v>
      </c>
      <c r="G1422" s="70">
        <f t="shared" ca="1" si="495"/>
        <v>1.30934010340701</v>
      </c>
      <c r="H1422" s="70">
        <f t="shared" ca="1" si="496"/>
        <v>1.30934010340701</v>
      </c>
      <c r="I1422" s="14">
        <f t="shared" ca="1" si="497"/>
        <v>1</v>
      </c>
      <c r="J1422" s="13">
        <f t="shared" si="510"/>
        <v>2.69E-2</v>
      </c>
      <c r="K1422" s="29">
        <f t="shared" si="498"/>
        <v>46934</v>
      </c>
      <c r="L1422" s="2">
        <f t="shared" si="499"/>
        <v>9</v>
      </c>
      <c r="M1422" s="17">
        <f t="shared" si="500"/>
        <v>9</v>
      </c>
      <c r="N1422" s="12">
        <f t="shared" si="501"/>
        <v>1.0009484689999999</v>
      </c>
      <c r="O1422" s="12">
        <f t="shared" ca="1" si="502"/>
        <v>1.0009484689999999</v>
      </c>
      <c r="P1422" s="17">
        <f t="shared" si="503"/>
        <v>0</v>
      </c>
      <c r="Q1422" s="14">
        <f t="shared" ca="1" si="504"/>
        <v>0.94846898999999996</v>
      </c>
      <c r="R1422" s="20">
        <f t="shared" si="508"/>
        <v>0</v>
      </c>
      <c r="S1422" s="14">
        <f t="shared" si="505"/>
        <v>0</v>
      </c>
      <c r="T1422" s="4" t="str">
        <f t="shared" si="506"/>
        <v>A+J=</v>
      </c>
      <c r="U1422" s="29">
        <f t="shared" si="507"/>
        <v>46965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67">
        <f t="shared" si="511"/>
        <v>46948</v>
      </c>
      <c r="B1423" s="68" t="str">
        <f t="shared" ca="1" si="492"/>
        <v>n.d</v>
      </c>
      <c r="C1423" s="14">
        <f t="shared" si="493"/>
        <v>1000</v>
      </c>
      <c r="D1423" s="58">
        <f t="shared" si="509"/>
        <v>46945</v>
      </c>
      <c r="E1423" s="57">
        <f ca="1">IF(D1423&lt;$B$1,VLOOKUP(D1423,[1]DI!$A$4:$B$15000,2,FALSE),0)</f>
        <v>0</v>
      </c>
      <c r="F1423" s="14">
        <f t="shared" ca="1" si="494"/>
        <v>1</v>
      </c>
      <c r="G1423" s="70">
        <f t="shared" ca="1" si="495"/>
        <v>1.30934010340701</v>
      </c>
      <c r="H1423" s="70">
        <f t="shared" ca="1" si="496"/>
        <v>1.30934010340701</v>
      </c>
      <c r="I1423" s="14">
        <f t="shared" ca="1" si="497"/>
        <v>1</v>
      </c>
      <c r="J1423" s="13">
        <f t="shared" si="510"/>
        <v>2.69E-2</v>
      </c>
      <c r="K1423" s="29">
        <f t="shared" si="498"/>
        <v>46934</v>
      </c>
      <c r="L1423" s="2">
        <f t="shared" si="499"/>
        <v>10</v>
      </c>
      <c r="M1423" s="17">
        <f t="shared" si="500"/>
        <v>10</v>
      </c>
      <c r="N1423" s="12">
        <f t="shared" si="501"/>
        <v>1.00105391</v>
      </c>
      <c r="O1423" s="12">
        <f t="shared" ca="1" si="502"/>
        <v>1.00105391</v>
      </c>
      <c r="P1423" s="17">
        <f t="shared" si="503"/>
        <v>0</v>
      </c>
      <c r="Q1423" s="14">
        <f t="shared" ca="1" si="504"/>
        <v>1.05390999</v>
      </c>
      <c r="R1423" s="20">
        <f t="shared" si="508"/>
        <v>0</v>
      </c>
      <c r="S1423" s="14">
        <f t="shared" si="505"/>
        <v>0</v>
      </c>
      <c r="T1423" s="4" t="str">
        <f t="shared" si="506"/>
        <v>A+J=</v>
      </c>
      <c r="U1423" s="29">
        <f t="shared" si="507"/>
        <v>46965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67">
        <f t="shared" si="511"/>
        <v>46951</v>
      </c>
      <c r="B1424" s="68" t="str">
        <f t="shared" ca="1" si="492"/>
        <v>n.d</v>
      </c>
      <c r="C1424" s="14">
        <f t="shared" si="493"/>
        <v>1000</v>
      </c>
      <c r="D1424" s="58">
        <f t="shared" si="509"/>
        <v>46946</v>
      </c>
      <c r="E1424" s="57">
        <f ca="1">IF(D1424&lt;$B$1,VLOOKUP(D1424,[1]DI!$A$4:$B$15000,2,FALSE),0)</f>
        <v>0</v>
      </c>
      <c r="F1424" s="14">
        <f t="shared" ca="1" si="494"/>
        <v>1</v>
      </c>
      <c r="G1424" s="70">
        <f t="shared" ca="1" si="495"/>
        <v>1.30934010340701</v>
      </c>
      <c r="H1424" s="70">
        <f t="shared" ca="1" si="496"/>
        <v>1.30934010340701</v>
      </c>
      <c r="I1424" s="14">
        <f t="shared" ca="1" si="497"/>
        <v>1</v>
      </c>
      <c r="J1424" s="13">
        <f t="shared" si="510"/>
        <v>2.69E-2</v>
      </c>
      <c r="K1424" s="29">
        <f t="shared" si="498"/>
        <v>46934</v>
      </c>
      <c r="L1424" s="2">
        <f t="shared" si="499"/>
        <v>11</v>
      </c>
      <c r="M1424" s="17">
        <f t="shared" si="500"/>
        <v>11</v>
      </c>
      <c r="N1424" s="12">
        <f t="shared" si="501"/>
        <v>1.0011593620000001</v>
      </c>
      <c r="O1424" s="12">
        <f t="shared" ca="1" si="502"/>
        <v>1.0011593620000001</v>
      </c>
      <c r="P1424" s="17">
        <f t="shared" si="503"/>
        <v>0</v>
      </c>
      <c r="Q1424" s="14">
        <f t="shared" ca="1" si="504"/>
        <v>1.159362</v>
      </c>
      <c r="R1424" s="20">
        <f t="shared" si="508"/>
        <v>0</v>
      </c>
      <c r="S1424" s="14">
        <f t="shared" si="505"/>
        <v>0</v>
      </c>
      <c r="T1424" s="4" t="str">
        <f t="shared" si="506"/>
        <v>A+J=</v>
      </c>
      <c r="U1424" s="29">
        <f t="shared" si="507"/>
        <v>46965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67">
        <f t="shared" si="511"/>
        <v>46952</v>
      </c>
      <c r="B1425" s="68" t="str">
        <f t="shared" ca="1" si="492"/>
        <v>n.d</v>
      </c>
      <c r="C1425" s="14">
        <f t="shared" si="493"/>
        <v>1000</v>
      </c>
      <c r="D1425" s="58">
        <f t="shared" si="509"/>
        <v>46947</v>
      </c>
      <c r="E1425" s="57">
        <f ca="1">IF(D1425&lt;$B$1,VLOOKUP(D1425,[1]DI!$A$4:$B$15000,2,FALSE),0)</f>
        <v>0</v>
      </c>
      <c r="F1425" s="14">
        <f t="shared" ca="1" si="494"/>
        <v>1</v>
      </c>
      <c r="G1425" s="70">
        <f t="shared" ca="1" si="495"/>
        <v>1.30934010340701</v>
      </c>
      <c r="H1425" s="70">
        <f t="shared" ca="1" si="496"/>
        <v>1.30934010340701</v>
      </c>
      <c r="I1425" s="14">
        <f t="shared" ca="1" si="497"/>
        <v>1</v>
      </c>
      <c r="J1425" s="13">
        <f t="shared" si="510"/>
        <v>2.69E-2</v>
      </c>
      <c r="K1425" s="29">
        <f t="shared" si="498"/>
        <v>46934</v>
      </c>
      <c r="L1425" s="2">
        <f t="shared" si="499"/>
        <v>12</v>
      </c>
      <c r="M1425" s="17">
        <f t="shared" si="500"/>
        <v>12</v>
      </c>
      <c r="N1425" s="12">
        <f t="shared" si="501"/>
        <v>1.0012648260000001</v>
      </c>
      <c r="O1425" s="12">
        <f t="shared" ca="1" si="502"/>
        <v>1.0012648260000001</v>
      </c>
      <c r="P1425" s="17">
        <f t="shared" si="503"/>
        <v>0</v>
      </c>
      <c r="Q1425" s="14">
        <f t="shared" ca="1" si="504"/>
        <v>1.264826</v>
      </c>
      <c r="R1425" s="20">
        <f t="shared" si="508"/>
        <v>0</v>
      </c>
      <c r="S1425" s="14">
        <f t="shared" si="505"/>
        <v>0</v>
      </c>
      <c r="T1425" s="4" t="str">
        <f t="shared" si="506"/>
        <v>A+J=</v>
      </c>
      <c r="U1425" s="29">
        <f t="shared" si="507"/>
        <v>46965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67">
        <f t="shared" si="511"/>
        <v>46953</v>
      </c>
      <c r="B1426" s="68" t="str">
        <f t="shared" ca="1" si="492"/>
        <v>n.d</v>
      </c>
      <c r="C1426" s="14">
        <f t="shared" si="493"/>
        <v>1000</v>
      </c>
      <c r="D1426" s="58">
        <f t="shared" si="509"/>
        <v>46948</v>
      </c>
      <c r="E1426" s="57">
        <f ca="1">IF(D1426&lt;$B$1,VLOOKUP(D1426,[1]DI!$A$4:$B$15000,2,FALSE),0)</f>
        <v>0</v>
      </c>
      <c r="F1426" s="14">
        <f t="shared" ca="1" si="494"/>
        <v>1</v>
      </c>
      <c r="G1426" s="70">
        <f t="shared" ca="1" si="495"/>
        <v>1.30934010340701</v>
      </c>
      <c r="H1426" s="70">
        <f t="shared" ca="1" si="496"/>
        <v>1.30934010340701</v>
      </c>
      <c r="I1426" s="14">
        <f t="shared" ca="1" si="497"/>
        <v>1</v>
      </c>
      <c r="J1426" s="13">
        <f t="shared" si="510"/>
        <v>2.69E-2</v>
      </c>
      <c r="K1426" s="29">
        <f t="shared" si="498"/>
        <v>46934</v>
      </c>
      <c r="L1426" s="2">
        <f t="shared" si="499"/>
        <v>13</v>
      </c>
      <c r="M1426" s="17">
        <f t="shared" si="500"/>
        <v>13</v>
      </c>
      <c r="N1426" s="12">
        <f t="shared" si="501"/>
        <v>1.0013703</v>
      </c>
      <c r="O1426" s="12">
        <f t="shared" ca="1" si="502"/>
        <v>1.0013703</v>
      </c>
      <c r="P1426" s="17">
        <f t="shared" si="503"/>
        <v>0</v>
      </c>
      <c r="Q1426" s="14">
        <f t="shared" ca="1" si="504"/>
        <v>1.3703000000000001</v>
      </c>
      <c r="R1426" s="20">
        <f t="shared" si="508"/>
        <v>0</v>
      </c>
      <c r="S1426" s="14">
        <f t="shared" si="505"/>
        <v>0</v>
      </c>
      <c r="T1426" s="4" t="str">
        <f t="shared" si="506"/>
        <v>A+J=</v>
      </c>
      <c r="U1426" s="29">
        <f t="shared" si="507"/>
        <v>46965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67">
        <f t="shared" si="511"/>
        <v>46954</v>
      </c>
      <c r="B1427" s="68" t="str">
        <f t="shared" ca="1" si="492"/>
        <v>n.d</v>
      </c>
      <c r="C1427" s="14">
        <f t="shared" si="493"/>
        <v>1000</v>
      </c>
      <c r="D1427" s="58">
        <f t="shared" si="509"/>
        <v>46951</v>
      </c>
      <c r="E1427" s="57">
        <f ca="1">IF(D1427&lt;$B$1,VLOOKUP(D1427,[1]DI!$A$4:$B$15000,2,FALSE),0)</f>
        <v>0</v>
      </c>
      <c r="F1427" s="14">
        <f t="shared" ca="1" si="494"/>
        <v>1</v>
      </c>
      <c r="G1427" s="70">
        <f t="shared" ca="1" si="495"/>
        <v>1.30934010340701</v>
      </c>
      <c r="H1427" s="70">
        <f t="shared" ca="1" si="496"/>
        <v>1.30934010340701</v>
      </c>
      <c r="I1427" s="14">
        <f t="shared" ca="1" si="497"/>
        <v>1</v>
      </c>
      <c r="J1427" s="13">
        <f t="shared" si="510"/>
        <v>2.69E-2</v>
      </c>
      <c r="K1427" s="29">
        <f t="shared" si="498"/>
        <v>46934</v>
      </c>
      <c r="L1427" s="2">
        <f t="shared" si="499"/>
        <v>14</v>
      </c>
      <c r="M1427" s="17">
        <f t="shared" si="500"/>
        <v>14</v>
      </c>
      <c r="N1427" s="12">
        <f t="shared" si="501"/>
        <v>1.001475785</v>
      </c>
      <c r="O1427" s="12">
        <f t="shared" ca="1" si="502"/>
        <v>1.001475785</v>
      </c>
      <c r="P1427" s="17">
        <f t="shared" si="503"/>
        <v>0</v>
      </c>
      <c r="Q1427" s="14">
        <f t="shared" ca="1" si="504"/>
        <v>1.4757849999999999</v>
      </c>
      <c r="R1427" s="20">
        <f t="shared" si="508"/>
        <v>0</v>
      </c>
      <c r="S1427" s="14">
        <f t="shared" si="505"/>
        <v>0</v>
      </c>
      <c r="T1427" s="4" t="str">
        <f t="shared" si="506"/>
        <v>A+J=</v>
      </c>
      <c r="U1427" s="29">
        <f t="shared" si="507"/>
        <v>46965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67">
        <f t="shared" si="511"/>
        <v>46955</v>
      </c>
      <c r="B1428" s="68" t="str">
        <f t="shared" ca="1" si="492"/>
        <v>n.d</v>
      </c>
      <c r="C1428" s="14">
        <f t="shared" si="493"/>
        <v>1000</v>
      </c>
      <c r="D1428" s="58">
        <f t="shared" si="509"/>
        <v>46952</v>
      </c>
      <c r="E1428" s="57">
        <f ca="1">IF(D1428&lt;$B$1,VLOOKUP(D1428,[1]DI!$A$4:$B$15000,2,FALSE),0)</f>
        <v>0</v>
      </c>
      <c r="F1428" s="14">
        <f t="shared" ca="1" si="494"/>
        <v>1</v>
      </c>
      <c r="G1428" s="70">
        <f t="shared" ca="1" si="495"/>
        <v>1.30934010340701</v>
      </c>
      <c r="H1428" s="70">
        <f t="shared" ca="1" si="496"/>
        <v>1.30934010340701</v>
      </c>
      <c r="I1428" s="14">
        <f t="shared" ca="1" si="497"/>
        <v>1</v>
      </c>
      <c r="J1428" s="13">
        <f t="shared" si="510"/>
        <v>2.69E-2</v>
      </c>
      <c r="K1428" s="29">
        <f t="shared" si="498"/>
        <v>46934</v>
      </c>
      <c r="L1428" s="2">
        <f t="shared" si="499"/>
        <v>15</v>
      </c>
      <c r="M1428" s="17">
        <f t="shared" si="500"/>
        <v>15</v>
      </c>
      <c r="N1428" s="12">
        <f t="shared" si="501"/>
        <v>1.0015812820000001</v>
      </c>
      <c r="O1428" s="12">
        <f t="shared" ca="1" si="502"/>
        <v>1.0015812820000001</v>
      </c>
      <c r="P1428" s="17">
        <f t="shared" si="503"/>
        <v>0</v>
      </c>
      <c r="Q1428" s="14">
        <f t="shared" ca="1" si="504"/>
        <v>1.5812820000000001</v>
      </c>
      <c r="R1428" s="20">
        <f t="shared" si="508"/>
        <v>0</v>
      </c>
      <c r="S1428" s="14">
        <f t="shared" si="505"/>
        <v>0</v>
      </c>
      <c r="T1428" s="4" t="str">
        <f t="shared" si="506"/>
        <v>A+J=</v>
      </c>
      <c r="U1428" s="29">
        <f t="shared" si="507"/>
        <v>46965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67">
        <f t="shared" si="511"/>
        <v>46958</v>
      </c>
      <c r="B1429" s="68" t="str">
        <f t="shared" ca="1" si="492"/>
        <v>n.d</v>
      </c>
      <c r="C1429" s="14">
        <f t="shared" si="493"/>
        <v>1000</v>
      </c>
      <c r="D1429" s="58">
        <f t="shared" si="509"/>
        <v>46953</v>
      </c>
      <c r="E1429" s="57">
        <f ca="1">IF(D1429&lt;$B$1,VLOOKUP(D1429,[1]DI!$A$4:$B$15000,2,FALSE),0)</f>
        <v>0</v>
      </c>
      <c r="F1429" s="14">
        <f t="shared" ca="1" si="494"/>
        <v>1</v>
      </c>
      <c r="G1429" s="70">
        <f t="shared" ca="1" si="495"/>
        <v>1.30934010340701</v>
      </c>
      <c r="H1429" s="70">
        <f t="shared" ca="1" si="496"/>
        <v>1.30934010340701</v>
      </c>
      <c r="I1429" s="14">
        <f t="shared" ca="1" si="497"/>
        <v>1</v>
      </c>
      <c r="J1429" s="13">
        <f t="shared" si="510"/>
        <v>2.69E-2</v>
      </c>
      <c r="K1429" s="29">
        <f t="shared" si="498"/>
        <v>46934</v>
      </c>
      <c r="L1429" s="2">
        <f t="shared" si="499"/>
        <v>16</v>
      </c>
      <c r="M1429" s="17">
        <f t="shared" si="500"/>
        <v>16</v>
      </c>
      <c r="N1429" s="12">
        <f t="shared" si="501"/>
        <v>1.0016867899999999</v>
      </c>
      <c r="O1429" s="12">
        <f t="shared" ca="1" si="502"/>
        <v>1.0016867899999999</v>
      </c>
      <c r="P1429" s="17">
        <f t="shared" si="503"/>
        <v>0</v>
      </c>
      <c r="Q1429" s="14">
        <f t="shared" ca="1" si="504"/>
        <v>1.6867899900000001</v>
      </c>
      <c r="R1429" s="20">
        <f t="shared" si="508"/>
        <v>0</v>
      </c>
      <c r="S1429" s="14">
        <f t="shared" si="505"/>
        <v>0</v>
      </c>
      <c r="T1429" s="4" t="str">
        <f t="shared" si="506"/>
        <v>A+J=</v>
      </c>
      <c r="U1429" s="29">
        <f t="shared" si="507"/>
        <v>46965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67">
        <f t="shared" si="511"/>
        <v>46959</v>
      </c>
      <c r="B1430" s="68" t="str">
        <f t="shared" ca="1" si="492"/>
        <v>n.d</v>
      </c>
      <c r="C1430" s="14">
        <f t="shared" si="493"/>
        <v>1000</v>
      </c>
      <c r="D1430" s="58">
        <f t="shared" si="509"/>
        <v>46954</v>
      </c>
      <c r="E1430" s="57">
        <f ca="1">IF(D1430&lt;$B$1,VLOOKUP(D1430,[1]DI!$A$4:$B$15000,2,FALSE),0)</f>
        <v>0</v>
      </c>
      <c r="F1430" s="14">
        <f t="shared" ca="1" si="494"/>
        <v>1</v>
      </c>
      <c r="G1430" s="70">
        <f t="shared" ca="1" si="495"/>
        <v>1.30934010340701</v>
      </c>
      <c r="H1430" s="70">
        <f t="shared" ca="1" si="496"/>
        <v>1.30934010340701</v>
      </c>
      <c r="I1430" s="14">
        <f t="shared" ca="1" si="497"/>
        <v>1</v>
      </c>
      <c r="J1430" s="13">
        <f t="shared" si="510"/>
        <v>2.69E-2</v>
      </c>
      <c r="K1430" s="29">
        <f t="shared" si="498"/>
        <v>46934</v>
      </c>
      <c r="L1430" s="2">
        <f t="shared" si="499"/>
        <v>17</v>
      </c>
      <c r="M1430" s="17">
        <f t="shared" si="500"/>
        <v>17</v>
      </c>
      <c r="N1430" s="12">
        <f t="shared" si="501"/>
        <v>1.001792308</v>
      </c>
      <c r="O1430" s="12">
        <f t="shared" ca="1" si="502"/>
        <v>1.001792308</v>
      </c>
      <c r="P1430" s="17">
        <f t="shared" si="503"/>
        <v>0</v>
      </c>
      <c r="Q1430" s="14">
        <f t="shared" ca="1" si="504"/>
        <v>1.7923079900000001</v>
      </c>
      <c r="R1430" s="20">
        <f t="shared" si="508"/>
        <v>0</v>
      </c>
      <c r="S1430" s="14">
        <f t="shared" si="505"/>
        <v>0</v>
      </c>
      <c r="T1430" s="4" t="str">
        <f t="shared" si="506"/>
        <v>A+J=</v>
      </c>
      <c r="U1430" s="29">
        <f t="shared" si="507"/>
        <v>46965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67">
        <f t="shared" si="511"/>
        <v>46960</v>
      </c>
      <c r="B1431" s="68" t="str">
        <f t="shared" ca="1" si="492"/>
        <v>n.d</v>
      </c>
      <c r="C1431" s="14">
        <f t="shared" si="493"/>
        <v>1000</v>
      </c>
      <c r="D1431" s="58">
        <f t="shared" si="509"/>
        <v>46955</v>
      </c>
      <c r="E1431" s="57">
        <f ca="1">IF(D1431&lt;$B$1,VLOOKUP(D1431,[1]DI!$A$4:$B$15000,2,FALSE),0)</f>
        <v>0</v>
      </c>
      <c r="F1431" s="14">
        <f t="shared" ca="1" si="494"/>
        <v>1</v>
      </c>
      <c r="G1431" s="70">
        <f t="shared" ca="1" si="495"/>
        <v>1.30934010340701</v>
      </c>
      <c r="H1431" s="70">
        <f t="shared" ca="1" si="496"/>
        <v>1.30934010340701</v>
      </c>
      <c r="I1431" s="14">
        <f t="shared" ca="1" si="497"/>
        <v>1</v>
      </c>
      <c r="J1431" s="13">
        <f t="shared" si="510"/>
        <v>2.69E-2</v>
      </c>
      <c r="K1431" s="29">
        <f t="shared" si="498"/>
        <v>46934</v>
      </c>
      <c r="L1431" s="2">
        <f t="shared" si="499"/>
        <v>18</v>
      </c>
      <c r="M1431" s="17">
        <f t="shared" si="500"/>
        <v>18</v>
      </c>
      <c r="N1431" s="12">
        <f t="shared" si="501"/>
        <v>1.0018978380000001</v>
      </c>
      <c r="O1431" s="12">
        <f t="shared" ca="1" si="502"/>
        <v>1.0018978380000001</v>
      </c>
      <c r="P1431" s="17">
        <f t="shared" si="503"/>
        <v>0</v>
      </c>
      <c r="Q1431" s="14">
        <f t="shared" ca="1" si="504"/>
        <v>1.8978379999999999</v>
      </c>
      <c r="R1431" s="20">
        <f t="shared" si="508"/>
        <v>0</v>
      </c>
      <c r="S1431" s="14">
        <f t="shared" si="505"/>
        <v>0</v>
      </c>
      <c r="T1431" s="4" t="str">
        <f t="shared" si="506"/>
        <v>A+J=</v>
      </c>
      <c r="U1431" s="29">
        <f t="shared" si="507"/>
        <v>46965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67">
        <f t="shared" si="511"/>
        <v>46961</v>
      </c>
      <c r="B1432" s="68" t="str">
        <f t="shared" ca="1" si="492"/>
        <v>n.d</v>
      </c>
      <c r="C1432" s="14">
        <f t="shared" si="493"/>
        <v>1000</v>
      </c>
      <c r="D1432" s="58">
        <f t="shared" si="509"/>
        <v>46958</v>
      </c>
      <c r="E1432" s="57">
        <f ca="1">IF(D1432&lt;$B$1,VLOOKUP(D1432,[1]DI!$A$4:$B$15000,2,FALSE),0)</f>
        <v>0</v>
      </c>
      <c r="F1432" s="14">
        <f t="shared" ca="1" si="494"/>
        <v>1</v>
      </c>
      <c r="G1432" s="70">
        <f t="shared" ca="1" si="495"/>
        <v>1.30934010340701</v>
      </c>
      <c r="H1432" s="70">
        <f t="shared" ca="1" si="496"/>
        <v>1.30934010340701</v>
      </c>
      <c r="I1432" s="14">
        <f t="shared" ca="1" si="497"/>
        <v>1</v>
      </c>
      <c r="J1432" s="13">
        <f t="shared" si="510"/>
        <v>2.69E-2</v>
      </c>
      <c r="K1432" s="29">
        <f t="shared" si="498"/>
        <v>46934</v>
      </c>
      <c r="L1432" s="2">
        <f t="shared" si="499"/>
        <v>19</v>
      </c>
      <c r="M1432" s="17">
        <f t="shared" si="500"/>
        <v>19</v>
      </c>
      <c r="N1432" s="12">
        <f t="shared" si="501"/>
        <v>1.002003379</v>
      </c>
      <c r="O1432" s="12">
        <f t="shared" ca="1" si="502"/>
        <v>1.002003379</v>
      </c>
      <c r="P1432" s="17">
        <f t="shared" si="503"/>
        <v>0</v>
      </c>
      <c r="Q1432" s="14">
        <f t="shared" ca="1" si="504"/>
        <v>2.0033789999999998</v>
      </c>
      <c r="R1432" s="20">
        <f t="shared" si="508"/>
        <v>0</v>
      </c>
      <c r="S1432" s="14">
        <f t="shared" si="505"/>
        <v>0</v>
      </c>
      <c r="T1432" s="4" t="str">
        <f t="shared" si="506"/>
        <v>A+J=</v>
      </c>
      <c r="U1432" s="29">
        <f t="shared" si="507"/>
        <v>46965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67">
        <f t="shared" si="511"/>
        <v>46962</v>
      </c>
      <c r="B1433" s="68" t="str">
        <f t="shared" ca="1" si="492"/>
        <v>n.d</v>
      </c>
      <c r="C1433" s="14">
        <f t="shared" si="493"/>
        <v>1000</v>
      </c>
      <c r="D1433" s="58">
        <f t="shared" si="509"/>
        <v>46959</v>
      </c>
      <c r="E1433" s="57">
        <f ca="1">IF(D1433&lt;$B$1,VLOOKUP(D1433,[1]DI!$A$4:$B$15000,2,FALSE),0)</f>
        <v>0</v>
      </c>
      <c r="F1433" s="14">
        <f t="shared" ca="1" si="494"/>
        <v>1</v>
      </c>
      <c r="G1433" s="70">
        <f t="shared" ca="1" si="495"/>
        <v>1.30934010340701</v>
      </c>
      <c r="H1433" s="70">
        <f t="shared" ca="1" si="496"/>
        <v>1.30934010340701</v>
      </c>
      <c r="I1433" s="14">
        <f t="shared" ca="1" si="497"/>
        <v>1</v>
      </c>
      <c r="J1433" s="13">
        <f t="shared" si="510"/>
        <v>2.69E-2</v>
      </c>
      <c r="K1433" s="29">
        <f t="shared" si="498"/>
        <v>46934</v>
      </c>
      <c r="L1433" s="2">
        <f t="shared" si="499"/>
        <v>20</v>
      </c>
      <c r="M1433" s="17">
        <f t="shared" si="500"/>
        <v>20</v>
      </c>
      <c r="N1433" s="12">
        <f t="shared" si="501"/>
        <v>1.002108931</v>
      </c>
      <c r="O1433" s="12">
        <f t="shared" ca="1" si="502"/>
        <v>1.002108931</v>
      </c>
      <c r="P1433" s="17">
        <f t="shared" si="503"/>
        <v>0</v>
      </c>
      <c r="Q1433" s="14">
        <f t="shared" ca="1" si="504"/>
        <v>2.1089309900000002</v>
      </c>
      <c r="R1433" s="20">
        <f t="shared" si="508"/>
        <v>0</v>
      </c>
      <c r="S1433" s="14">
        <f t="shared" si="505"/>
        <v>0</v>
      </c>
      <c r="T1433" s="4" t="str">
        <f t="shared" si="506"/>
        <v>A+J=</v>
      </c>
      <c r="U1433" s="29">
        <f t="shared" si="507"/>
        <v>46965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67">
        <f t="shared" si="511"/>
        <v>46965</v>
      </c>
      <c r="B1434" s="68" t="str">
        <f t="shared" ca="1" si="492"/>
        <v>n.d</v>
      </c>
      <c r="C1434" s="14">
        <f t="shared" si="493"/>
        <v>1000</v>
      </c>
      <c r="D1434" s="58">
        <f t="shared" si="509"/>
        <v>46960</v>
      </c>
      <c r="E1434" s="57">
        <f ca="1">IF(D1434&lt;$B$1,VLOOKUP(D1434,[1]DI!$A$4:$B$15000,2,FALSE),0)</f>
        <v>0</v>
      </c>
      <c r="F1434" s="14">
        <f t="shared" ca="1" si="494"/>
        <v>1</v>
      </c>
      <c r="G1434" s="70">
        <f t="shared" ca="1" si="495"/>
        <v>1.30934010340701</v>
      </c>
      <c r="H1434" s="70">
        <f t="shared" ca="1" si="496"/>
        <v>1.30934010340701</v>
      </c>
      <c r="I1434" s="14">
        <f t="shared" ca="1" si="497"/>
        <v>1</v>
      </c>
      <c r="J1434" s="13">
        <f t="shared" si="510"/>
        <v>2.69E-2</v>
      </c>
      <c r="K1434" s="29">
        <f t="shared" si="498"/>
        <v>46934</v>
      </c>
      <c r="L1434" s="2">
        <f t="shared" si="499"/>
        <v>21</v>
      </c>
      <c r="M1434" s="17">
        <f t="shared" si="500"/>
        <v>21</v>
      </c>
      <c r="N1434" s="12">
        <f t="shared" si="501"/>
        <v>1.002214495</v>
      </c>
      <c r="O1434" s="12">
        <f t="shared" ca="1" si="502"/>
        <v>1.002214495</v>
      </c>
      <c r="P1434" s="17">
        <f t="shared" si="503"/>
        <v>44</v>
      </c>
      <c r="Q1434" s="14">
        <f t="shared" ca="1" si="504"/>
        <v>2.2144949999999999</v>
      </c>
      <c r="R1434" s="20">
        <f t="shared" si="508"/>
        <v>0</v>
      </c>
      <c r="S1434" s="14">
        <f t="shared" si="505"/>
        <v>0</v>
      </c>
      <c r="T1434" s="4" t="str">
        <f t="shared" si="506"/>
        <v>A+J=</v>
      </c>
      <c r="U1434" s="29">
        <f t="shared" si="507"/>
        <v>46965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67">
        <f t="shared" si="511"/>
        <v>46966</v>
      </c>
      <c r="B1435" s="68" t="str">
        <f t="shared" ca="1" si="492"/>
        <v>n.d</v>
      </c>
      <c r="C1435" s="14">
        <f t="shared" si="493"/>
        <v>1000</v>
      </c>
      <c r="D1435" s="58">
        <f t="shared" si="509"/>
        <v>46961</v>
      </c>
      <c r="E1435" s="57">
        <f ca="1">IF(D1435&lt;$B$1,VLOOKUP(D1435,[1]DI!$A$4:$B$15000,2,FALSE),0)</f>
        <v>0</v>
      </c>
      <c r="F1435" s="14">
        <f t="shared" ca="1" si="494"/>
        <v>1</v>
      </c>
      <c r="G1435" s="70">
        <f t="shared" ca="1" si="495"/>
        <v>1.30934010340701</v>
      </c>
      <c r="H1435" s="70">
        <f t="shared" ca="1" si="496"/>
        <v>1.30934010340701</v>
      </c>
      <c r="I1435" s="14">
        <f t="shared" ca="1" si="497"/>
        <v>1</v>
      </c>
      <c r="J1435" s="13">
        <f t="shared" si="510"/>
        <v>2.69E-2</v>
      </c>
      <c r="K1435" s="29">
        <f t="shared" si="498"/>
        <v>46965</v>
      </c>
      <c r="L1435" s="2">
        <f t="shared" si="499"/>
        <v>1</v>
      </c>
      <c r="M1435" s="17">
        <f t="shared" si="500"/>
        <v>1</v>
      </c>
      <c r="N1435" s="12">
        <f t="shared" si="501"/>
        <v>1.000105341</v>
      </c>
      <c r="O1435" s="12">
        <f t="shared" ca="1" si="502"/>
        <v>1.000105341</v>
      </c>
      <c r="P1435" s="17">
        <f t="shared" si="503"/>
        <v>0</v>
      </c>
      <c r="Q1435" s="14">
        <f t="shared" ca="1" si="504"/>
        <v>0.105341</v>
      </c>
      <c r="R1435" s="20">
        <f t="shared" si="508"/>
        <v>0</v>
      </c>
      <c r="S1435" s="14">
        <f t="shared" si="505"/>
        <v>0</v>
      </c>
      <c r="T1435" s="4" t="str">
        <f t="shared" si="506"/>
        <v>A+J=</v>
      </c>
      <c r="U1435" s="29">
        <f t="shared" si="507"/>
        <v>46995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67">
        <f t="shared" si="511"/>
        <v>46967</v>
      </c>
      <c r="B1436" s="68" t="str">
        <f t="shared" ca="1" si="492"/>
        <v>n.d</v>
      </c>
      <c r="C1436" s="14">
        <f t="shared" si="493"/>
        <v>1000</v>
      </c>
      <c r="D1436" s="58">
        <f t="shared" si="509"/>
        <v>46962</v>
      </c>
      <c r="E1436" s="57">
        <f ca="1">IF(D1436&lt;$B$1,VLOOKUP(D1436,[1]DI!$A$4:$B$15000,2,FALSE),0)</f>
        <v>0</v>
      </c>
      <c r="F1436" s="14">
        <f t="shared" ca="1" si="494"/>
        <v>1</v>
      </c>
      <c r="G1436" s="70">
        <f t="shared" ca="1" si="495"/>
        <v>1.30934010340701</v>
      </c>
      <c r="H1436" s="70">
        <f t="shared" ca="1" si="496"/>
        <v>1.30934010340701</v>
      </c>
      <c r="I1436" s="14">
        <f t="shared" ca="1" si="497"/>
        <v>1</v>
      </c>
      <c r="J1436" s="13">
        <f t="shared" si="510"/>
        <v>2.69E-2</v>
      </c>
      <c r="K1436" s="29">
        <f t="shared" si="498"/>
        <v>46965</v>
      </c>
      <c r="L1436" s="2">
        <f t="shared" si="499"/>
        <v>2</v>
      </c>
      <c r="M1436" s="17">
        <f t="shared" si="500"/>
        <v>2</v>
      </c>
      <c r="N1436" s="12">
        <f t="shared" si="501"/>
        <v>1.0002106930000001</v>
      </c>
      <c r="O1436" s="12">
        <f t="shared" ca="1" si="502"/>
        <v>1.0002106930000001</v>
      </c>
      <c r="P1436" s="17">
        <f t="shared" si="503"/>
        <v>0</v>
      </c>
      <c r="Q1436" s="14">
        <f t="shared" ca="1" si="504"/>
        <v>0.21069299999999999</v>
      </c>
      <c r="R1436" s="20">
        <f t="shared" si="508"/>
        <v>0</v>
      </c>
      <c r="S1436" s="14">
        <f t="shared" si="505"/>
        <v>0</v>
      </c>
      <c r="T1436" s="4" t="str">
        <f t="shared" si="506"/>
        <v>A+J=</v>
      </c>
      <c r="U1436" s="29">
        <f t="shared" si="507"/>
        <v>46995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67">
        <f t="shared" si="511"/>
        <v>46968</v>
      </c>
      <c r="B1437" s="68" t="str">
        <f t="shared" ca="1" si="492"/>
        <v>n.d</v>
      </c>
      <c r="C1437" s="14">
        <f t="shared" si="493"/>
        <v>1000</v>
      </c>
      <c r="D1437" s="58">
        <f t="shared" si="509"/>
        <v>46965</v>
      </c>
      <c r="E1437" s="57">
        <f ca="1">IF(D1437&lt;$B$1,VLOOKUP(D1437,[1]DI!$A$4:$B$15000,2,FALSE),0)</f>
        <v>0</v>
      </c>
      <c r="F1437" s="14">
        <f t="shared" ca="1" si="494"/>
        <v>1</v>
      </c>
      <c r="G1437" s="70">
        <f t="shared" ca="1" si="495"/>
        <v>1.30934010340701</v>
      </c>
      <c r="H1437" s="70">
        <f t="shared" ca="1" si="496"/>
        <v>1.30934010340701</v>
      </c>
      <c r="I1437" s="14">
        <f t="shared" ca="1" si="497"/>
        <v>1</v>
      </c>
      <c r="J1437" s="13">
        <f t="shared" si="510"/>
        <v>2.69E-2</v>
      </c>
      <c r="K1437" s="29">
        <f t="shared" si="498"/>
        <v>46965</v>
      </c>
      <c r="L1437" s="2">
        <f t="shared" si="499"/>
        <v>3</v>
      </c>
      <c r="M1437" s="17">
        <f t="shared" si="500"/>
        <v>3</v>
      </c>
      <c r="N1437" s="12">
        <f t="shared" si="501"/>
        <v>1.000316057</v>
      </c>
      <c r="O1437" s="12">
        <f t="shared" ca="1" si="502"/>
        <v>1.000316057</v>
      </c>
      <c r="P1437" s="17">
        <f t="shared" si="503"/>
        <v>0</v>
      </c>
      <c r="Q1437" s="14">
        <f t="shared" ca="1" si="504"/>
        <v>0.31605699999999998</v>
      </c>
      <c r="R1437" s="20">
        <f t="shared" si="508"/>
        <v>0</v>
      </c>
      <c r="S1437" s="14">
        <f t="shared" si="505"/>
        <v>0</v>
      </c>
      <c r="T1437" s="4" t="str">
        <f t="shared" si="506"/>
        <v>A+J=</v>
      </c>
      <c r="U1437" s="29">
        <f t="shared" si="507"/>
        <v>46995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67">
        <f t="shared" si="511"/>
        <v>46969</v>
      </c>
      <c r="B1438" s="68" t="str">
        <f t="shared" ca="1" si="492"/>
        <v>n.d</v>
      </c>
      <c r="C1438" s="14">
        <f t="shared" si="493"/>
        <v>1000</v>
      </c>
      <c r="D1438" s="58">
        <f t="shared" si="509"/>
        <v>46966</v>
      </c>
      <c r="E1438" s="57">
        <f ca="1">IF(D1438&lt;$B$1,VLOOKUP(D1438,[1]DI!$A$4:$B$15000,2,FALSE),0)</f>
        <v>0</v>
      </c>
      <c r="F1438" s="14">
        <f t="shared" ca="1" si="494"/>
        <v>1</v>
      </c>
      <c r="G1438" s="70">
        <f t="shared" ca="1" si="495"/>
        <v>1.30934010340701</v>
      </c>
      <c r="H1438" s="70">
        <f t="shared" ca="1" si="496"/>
        <v>1.30934010340701</v>
      </c>
      <c r="I1438" s="14">
        <f t="shared" ca="1" si="497"/>
        <v>1</v>
      </c>
      <c r="J1438" s="13">
        <f t="shared" si="510"/>
        <v>2.69E-2</v>
      </c>
      <c r="K1438" s="29">
        <f t="shared" si="498"/>
        <v>46965</v>
      </c>
      <c r="L1438" s="2">
        <f t="shared" si="499"/>
        <v>4</v>
      </c>
      <c r="M1438" s="17">
        <f t="shared" si="500"/>
        <v>4</v>
      </c>
      <c r="N1438" s="12">
        <f t="shared" si="501"/>
        <v>1.0004214309999999</v>
      </c>
      <c r="O1438" s="12">
        <f t="shared" ca="1" si="502"/>
        <v>1.0004214309999999</v>
      </c>
      <c r="P1438" s="17">
        <f t="shared" si="503"/>
        <v>0</v>
      </c>
      <c r="Q1438" s="14">
        <f t="shared" ca="1" si="504"/>
        <v>0.42143099000000001</v>
      </c>
      <c r="R1438" s="20">
        <f t="shared" si="508"/>
        <v>0</v>
      </c>
      <c r="S1438" s="14">
        <f t="shared" si="505"/>
        <v>0</v>
      </c>
      <c r="T1438" s="4" t="str">
        <f t="shared" si="506"/>
        <v>A+J=</v>
      </c>
      <c r="U1438" s="29">
        <f t="shared" si="507"/>
        <v>46995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67">
        <f t="shared" si="511"/>
        <v>46972</v>
      </c>
      <c r="B1439" s="68" t="str">
        <f t="shared" ca="1" si="492"/>
        <v>n.d</v>
      </c>
      <c r="C1439" s="14">
        <f t="shared" si="493"/>
        <v>1000</v>
      </c>
      <c r="D1439" s="58">
        <f t="shared" si="509"/>
        <v>46967</v>
      </c>
      <c r="E1439" s="57">
        <f ca="1">IF(D1439&lt;$B$1,VLOOKUP(D1439,[1]DI!$A$4:$B$15000,2,FALSE),0)</f>
        <v>0</v>
      </c>
      <c r="F1439" s="14">
        <f t="shared" ca="1" si="494"/>
        <v>1</v>
      </c>
      <c r="G1439" s="70">
        <f t="shared" ca="1" si="495"/>
        <v>1.30934010340701</v>
      </c>
      <c r="H1439" s="70">
        <f t="shared" ca="1" si="496"/>
        <v>1.30934010340701</v>
      </c>
      <c r="I1439" s="14">
        <f t="shared" ca="1" si="497"/>
        <v>1</v>
      </c>
      <c r="J1439" s="13">
        <f t="shared" si="510"/>
        <v>2.69E-2</v>
      </c>
      <c r="K1439" s="29">
        <f t="shared" si="498"/>
        <v>46965</v>
      </c>
      <c r="L1439" s="2">
        <f t="shared" si="499"/>
        <v>5</v>
      </c>
      <c r="M1439" s="17">
        <f t="shared" si="500"/>
        <v>5</v>
      </c>
      <c r="N1439" s="12">
        <f t="shared" si="501"/>
        <v>1.000526816</v>
      </c>
      <c r="O1439" s="12">
        <f t="shared" ca="1" si="502"/>
        <v>1.000526816</v>
      </c>
      <c r="P1439" s="17">
        <f t="shared" si="503"/>
        <v>0</v>
      </c>
      <c r="Q1439" s="14">
        <f t="shared" ca="1" si="504"/>
        <v>0.52681599999999995</v>
      </c>
      <c r="R1439" s="20">
        <f t="shared" si="508"/>
        <v>0</v>
      </c>
      <c r="S1439" s="14">
        <f t="shared" si="505"/>
        <v>0</v>
      </c>
      <c r="T1439" s="4" t="str">
        <f t="shared" si="506"/>
        <v>A+J=</v>
      </c>
      <c r="U1439" s="29">
        <f t="shared" si="507"/>
        <v>46995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67">
        <f t="shared" si="511"/>
        <v>46973</v>
      </c>
      <c r="B1440" s="68" t="str">
        <f t="shared" ca="1" si="492"/>
        <v>n.d</v>
      </c>
      <c r="C1440" s="14">
        <f t="shared" si="493"/>
        <v>1000</v>
      </c>
      <c r="D1440" s="58">
        <f t="shared" si="509"/>
        <v>46968</v>
      </c>
      <c r="E1440" s="57">
        <f ca="1">IF(D1440&lt;$B$1,VLOOKUP(D1440,[1]DI!$A$4:$B$15000,2,FALSE),0)</f>
        <v>0</v>
      </c>
      <c r="F1440" s="14">
        <f t="shared" ca="1" si="494"/>
        <v>1</v>
      </c>
      <c r="G1440" s="70">
        <f t="shared" ca="1" si="495"/>
        <v>1.30934010340701</v>
      </c>
      <c r="H1440" s="70">
        <f t="shared" ca="1" si="496"/>
        <v>1.30934010340701</v>
      </c>
      <c r="I1440" s="14">
        <f t="shared" ca="1" si="497"/>
        <v>1</v>
      </c>
      <c r="J1440" s="13">
        <f t="shared" si="510"/>
        <v>2.69E-2</v>
      </c>
      <c r="K1440" s="29">
        <f t="shared" si="498"/>
        <v>46965</v>
      </c>
      <c r="L1440" s="2">
        <f t="shared" si="499"/>
        <v>6</v>
      </c>
      <c r="M1440" s="17">
        <f t="shared" si="500"/>
        <v>6</v>
      </c>
      <c r="N1440" s="12">
        <f t="shared" si="501"/>
        <v>1.000632213</v>
      </c>
      <c r="O1440" s="12">
        <f t="shared" ca="1" si="502"/>
        <v>1.000632213</v>
      </c>
      <c r="P1440" s="17">
        <f t="shared" si="503"/>
        <v>0</v>
      </c>
      <c r="Q1440" s="14">
        <f t="shared" ca="1" si="504"/>
        <v>0.63221300000000002</v>
      </c>
      <c r="R1440" s="20">
        <f t="shared" si="508"/>
        <v>0</v>
      </c>
      <c r="S1440" s="14">
        <f t="shared" si="505"/>
        <v>0</v>
      </c>
      <c r="T1440" s="4" t="str">
        <f t="shared" si="506"/>
        <v>A+J=</v>
      </c>
      <c r="U1440" s="29">
        <f t="shared" si="507"/>
        <v>46995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67">
        <f t="shared" si="511"/>
        <v>46974</v>
      </c>
      <c r="B1441" s="68" t="str">
        <f t="shared" ca="1" si="492"/>
        <v>n.d</v>
      </c>
      <c r="C1441" s="14">
        <f t="shared" si="493"/>
        <v>1000</v>
      </c>
      <c r="D1441" s="58">
        <f t="shared" si="509"/>
        <v>46969</v>
      </c>
      <c r="E1441" s="57">
        <f ca="1">IF(D1441&lt;$B$1,VLOOKUP(D1441,[1]DI!$A$4:$B$15000,2,FALSE),0)</f>
        <v>0</v>
      </c>
      <c r="F1441" s="14">
        <f t="shared" ca="1" si="494"/>
        <v>1</v>
      </c>
      <c r="G1441" s="70">
        <f t="shared" ca="1" si="495"/>
        <v>1.30934010340701</v>
      </c>
      <c r="H1441" s="70">
        <f t="shared" ca="1" si="496"/>
        <v>1.30934010340701</v>
      </c>
      <c r="I1441" s="14">
        <f t="shared" ca="1" si="497"/>
        <v>1</v>
      </c>
      <c r="J1441" s="13">
        <f t="shared" si="510"/>
        <v>2.69E-2</v>
      </c>
      <c r="K1441" s="29">
        <f t="shared" si="498"/>
        <v>46965</v>
      </c>
      <c r="L1441" s="2">
        <f t="shared" si="499"/>
        <v>7</v>
      </c>
      <c r="M1441" s="17">
        <f t="shared" si="500"/>
        <v>7</v>
      </c>
      <c r="N1441" s="12">
        <f t="shared" si="501"/>
        <v>1.0007376210000001</v>
      </c>
      <c r="O1441" s="12">
        <f t="shared" ca="1" si="502"/>
        <v>1.0007376210000001</v>
      </c>
      <c r="P1441" s="17">
        <f t="shared" si="503"/>
        <v>0</v>
      </c>
      <c r="Q1441" s="14">
        <f t="shared" ca="1" si="504"/>
        <v>0.73762099999999997</v>
      </c>
      <c r="R1441" s="20">
        <f t="shared" si="508"/>
        <v>0</v>
      </c>
      <c r="S1441" s="14">
        <f t="shared" si="505"/>
        <v>0</v>
      </c>
      <c r="T1441" s="4" t="str">
        <f t="shared" si="506"/>
        <v>A+J=</v>
      </c>
      <c r="U1441" s="29">
        <f t="shared" si="507"/>
        <v>46995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67">
        <f t="shared" si="511"/>
        <v>46975</v>
      </c>
      <c r="B1442" s="68" t="str">
        <f t="shared" ca="1" si="492"/>
        <v>n.d</v>
      </c>
      <c r="C1442" s="14">
        <f t="shared" si="493"/>
        <v>1000</v>
      </c>
      <c r="D1442" s="58">
        <f t="shared" si="509"/>
        <v>46972</v>
      </c>
      <c r="E1442" s="57">
        <f ca="1">IF(D1442&lt;$B$1,VLOOKUP(D1442,[1]DI!$A$4:$B$15000,2,FALSE),0)</f>
        <v>0</v>
      </c>
      <c r="F1442" s="14">
        <f t="shared" ca="1" si="494"/>
        <v>1</v>
      </c>
      <c r="G1442" s="70">
        <f t="shared" ca="1" si="495"/>
        <v>1.30934010340701</v>
      </c>
      <c r="H1442" s="70">
        <f t="shared" ca="1" si="496"/>
        <v>1.30934010340701</v>
      </c>
      <c r="I1442" s="14">
        <f t="shared" ca="1" si="497"/>
        <v>1</v>
      </c>
      <c r="J1442" s="13">
        <f t="shared" si="510"/>
        <v>2.69E-2</v>
      </c>
      <c r="K1442" s="29">
        <f t="shared" si="498"/>
        <v>46965</v>
      </c>
      <c r="L1442" s="2">
        <f t="shared" si="499"/>
        <v>8</v>
      </c>
      <c r="M1442" s="17">
        <f t="shared" si="500"/>
        <v>8</v>
      </c>
      <c r="N1442" s="12">
        <f t="shared" si="501"/>
        <v>1.000843039</v>
      </c>
      <c r="O1442" s="12">
        <f t="shared" ca="1" si="502"/>
        <v>1.000843039</v>
      </c>
      <c r="P1442" s="17">
        <f t="shared" si="503"/>
        <v>0</v>
      </c>
      <c r="Q1442" s="14">
        <f t="shared" ca="1" si="504"/>
        <v>0.84303899999999998</v>
      </c>
      <c r="R1442" s="20">
        <f t="shared" si="508"/>
        <v>0</v>
      </c>
      <c r="S1442" s="14">
        <f t="shared" si="505"/>
        <v>0</v>
      </c>
      <c r="T1442" s="4" t="str">
        <f t="shared" si="506"/>
        <v>A+J=</v>
      </c>
      <c r="U1442" s="29">
        <f t="shared" si="507"/>
        <v>46995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67">
        <f t="shared" si="511"/>
        <v>46976</v>
      </c>
      <c r="B1443" s="68" t="str">
        <f t="shared" ca="1" si="492"/>
        <v>n.d</v>
      </c>
      <c r="C1443" s="14">
        <f t="shared" si="493"/>
        <v>1000</v>
      </c>
      <c r="D1443" s="58">
        <f t="shared" si="509"/>
        <v>46973</v>
      </c>
      <c r="E1443" s="57">
        <f ca="1">IF(D1443&lt;$B$1,VLOOKUP(D1443,[1]DI!$A$4:$B$15000,2,FALSE),0)</f>
        <v>0</v>
      </c>
      <c r="F1443" s="14">
        <f t="shared" ca="1" si="494"/>
        <v>1</v>
      </c>
      <c r="G1443" s="70">
        <f t="shared" ca="1" si="495"/>
        <v>1.30934010340701</v>
      </c>
      <c r="H1443" s="70">
        <f t="shared" ca="1" si="496"/>
        <v>1.30934010340701</v>
      </c>
      <c r="I1443" s="14">
        <f t="shared" ca="1" si="497"/>
        <v>1</v>
      </c>
      <c r="J1443" s="13">
        <f t="shared" si="510"/>
        <v>2.69E-2</v>
      </c>
      <c r="K1443" s="29">
        <f t="shared" si="498"/>
        <v>46965</v>
      </c>
      <c r="L1443" s="2">
        <f t="shared" si="499"/>
        <v>9</v>
      </c>
      <c r="M1443" s="17">
        <f t="shared" si="500"/>
        <v>9</v>
      </c>
      <c r="N1443" s="12">
        <f t="shared" si="501"/>
        <v>1.0009484689999999</v>
      </c>
      <c r="O1443" s="12">
        <f t="shared" ca="1" si="502"/>
        <v>1.0009484689999999</v>
      </c>
      <c r="P1443" s="17">
        <f t="shared" si="503"/>
        <v>0</v>
      </c>
      <c r="Q1443" s="14">
        <f t="shared" ca="1" si="504"/>
        <v>0.94846898999999996</v>
      </c>
      <c r="R1443" s="20">
        <f t="shared" si="508"/>
        <v>0</v>
      </c>
      <c r="S1443" s="14">
        <f t="shared" si="505"/>
        <v>0</v>
      </c>
      <c r="T1443" s="4" t="str">
        <f t="shared" si="506"/>
        <v>A+J=</v>
      </c>
      <c r="U1443" s="29">
        <f t="shared" si="507"/>
        <v>46995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67">
        <f t="shared" si="511"/>
        <v>46979</v>
      </c>
      <c r="B1444" s="68" t="str">
        <f t="shared" ca="1" si="492"/>
        <v>n.d</v>
      </c>
      <c r="C1444" s="14">
        <f t="shared" si="493"/>
        <v>1000</v>
      </c>
      <c r="D1444" s="58">
        <f t="shared" si="509"/>
        <v>46974</v>
      </c>
      <c r="E1444" s="57">
        <f ca="1">IF(D1444&lt;$B$1,VLOOKUP(D1444,[1]DI!$A$4:$B$15000,2,FALSE),0)</f>
        <v>0</v>
      </c>
      <c r="F1444" s="14">
        <f t="shared" ca="1" si="494"/>
        <v>1</v>
      </c>
      <c r="G1444" s="70">
        <f t="shared" ca="1" si="495"/>
        <v>1.30934010340701</v>
      </c>
      <c r="H1444" s="70">
        <f t="shared" ca="1" si="496"/>
        <v>1.30934010340701</v>
      </c>
      <c r="I1444" s="14">
        <f t="shared" ca="1" si="497"/>
        <v>1</v>
      </c>
      <c r="J1444" s="13">
        <f t="shared" si="510"/>
        <v>2.69E-2</v>
      </c>
      <c r="K1444" s="29">
        <f t="shared" si="498"/>
        <v>46965</v>
      </c>
      <c r="L1444" s="2">
        <f t="shared" si="499"/>
        <v>10</v>
      </c>
      <c r="M1444" s="17">
        <f t="shared" si="500"/>
        <v>10</v>
      </c>
      <c r="N1444" s="12">
        <f t="shared" si="501"/>
        <v>1.00105391</v>
      </c>
      <c r="O1444" s="12">
        <f t="shared" ca="1" si="502"/>
        <v>1.00105391</v>
      </c>
      <c r="P1444" s="17">
        <f t="shared" si="503"/>
        <v>0</v>
      </c>
      <c r="Q1444" s="14">
        <f t="shared" ca="1" si="504"/>
        <v>1.05390999</v>
      </c>
      <c r="R1444" s="20">
        <f t="shared" si="508"/>
        <v>0</v>
      </c>
      <c r="S1444" s="14">
        <f t="shared" si="505"/>
        <v>0</v>
      </c>
      <c r="T1444" s="4" t="str">
        <f t="shared" si="506"/>
        <v>A+J=</v>
      </c>
      <c r="U1444" s="29">
        <f t="shared" si="507"/>
        <v>46995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67">
        <f t="shared" si="511"/>
        <v>46980</v>
      </c>
      <c r="B1445" s="68" t="str">
        <f t="shared" ca="1" si="492"/>
        <v>n.d</v>
      </c>
      <c r="C1445" s="14">
        <f t="shared" si="493"/>
        <v>1000</v>
      </c>
      <c r="D1445" s="58">
        <f t="shared" si="509"/>
        <v>46975</v>
      </c>
      <c r="E1445" s="57">
        <f ca="1">IF(D1445&lt;$B$1,VLOOKUP(D1445,[1]DI!$A$4:$B$15000,2,FALSE),0)</f>
        <v>0</v>
      </c>
      <c r="F1445" s="14">
        <f t="shared" ca="1" si="494"/>
        <v>1</v>
      </c>
      <c r="G1445" s="70">
        <f t="shared" ca="1" si="495"/>
        <v>1.30934010340701</v>
      </c>
      <c r="H1445" s="70">
        <f t="shared" ca="1" si="496"/>
        <v>1.30934010340701</v>
      </c>
      <c r="I1445" s="14">
        <f t="shared" ca="1" si="497"/>
        <v>1</v>
      </c>
      <c r="J1445" s="13">
        <f t="shared" si="510"/>
        <v>2.69E-2</v>
      </c>
      <c r="K1445" s="29">
        <f t="shared" si="498"/>
        <v>46965</v>
      </c>
      <c r="L1445" s="2">
        <f t="shared" si="499"/>
        <v>11</v>
      </c>
      <c r="M1445" s="17">
        <f t="shared" si="500"/>
        <v>11</v>
      </c>
      <c r="N1445" s="12">
        <f t="shared" si="501"/>
        <v>1.0011593620000001</v>
      </c>
      <c r="O1445" s="12">
        <f t="shared" ca="1" si="502"/>
        <v>1.0011593620000001</v>
      </c>
      <c r="P1445" s="17">
        <f t="shared" si="503"/>
        <v>0</v>
      </c>
      <c r="Q1445" s="14">
        <f t="shared" ca="1" si="504"/>
        <v>1.159362</v>
      </c>
      <c r="R1445" s="20">
        <f t="shared" si="508"/>
        <v>0</v>
      </c>
      <c r="S1445" s="14">
        <f t="shared" si="505"/>
        <v>0</v>
      </c>
      <c r="T1445" s="4" t="str">
        <f t="shared" si="506"/>
        <v>A+J=</v>
      </c>
      <c r="U1445" s="29">
        <f t="shared" si="507"/>
        <v>46995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67">
        <f t="shared" si="511"/>
        <v>46981</v>
      </c>
      <c r="B1446" s="68" t="str">
        <f t="shared" ca="1" si="492"/>
        <v>n.d</v>
      </c>
      <c r="C1446" s="14">
        <f t="shared" si="493"/>
        <v>1000</v>
      </c>
      <c r="D1446" s="58">
        <f t="shared" si="509"/>
        <v>46976</v>
      </c>
      <c r="E1446" s="57">
        <f ca="1">IF(D1446&lt;$B$1,VLOOKUP(D1446,[1]DI!$A$4:$B$15000,2,FALSE),0)</f>
        <v>0</v>
      </c>
      <c r="F1446" s="14">
        <f t="shared" ca="1" si="494"/>
        <v>1</v>
      </c>
      <c r="G1446" s="70">
        <f t="shared" ca="1" si="495"/>
        <v>1.30934010340701</v>
      </c>
      <c r="H1446" s="70">
        <f t="shared" ca="1" si="496"/>
        <v>1.30934010340701</v>
      </c>
      <c r="I1446" s="14">
        <f t="shared" ca="1" si="497"/>
        <v>1</v>
      </c>
      <c r="J1446" s="13">
        <f t="shared" si="510"/>
        <v>2.69E-2</v>
      </c>
      <c r="K1446" s="29">
        <f t="shared" si="498"/>
        <v>46965</v>
      </c>
      <c r="L1446" s="2">
        <f t="shared" si="499"/>
        <v>12</v>
      </c>
      <c r="M1446" s="17">
        <f t="shared" si="500"/>
        <v>12</v>
      </c>
      <c r="N1446" s="12">
        <f t="shared" si="501"/>
        <v>1.0012648260000001</v>
      </c>
      <c r="O1446" s="12">
        <f t="shared" ca="1" si="502"/>
        <v>1.0012648260000001</v>
      </c>
      <c r="P1446" s="17">
        <f t="shared" si="503"/>
        <v>0</v>
      </c>
      <c r="Q1446" s="14">
        <f t="shared" ca="1" si="504"/>
        <v>1.264826</v>
      </c>
      <c r="R1446" s="20">
        <f t="shared" si="508"/>
        <v>0</v>
      </c>
      <c r="S1446" s="14">
        <f t="shared" si="505"/>
        <v>0</v>
      </c>
      <c r="T1446" s="4" t="str">
        <f t="shared" si="506"/>
        <v>A+J=</v>
      </c>
      <c r="U1446" s="29">
        <f t="shared" si="507"/>
        <v>46995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67">
        <f t="shared" si="511"/>
        <v>46982</v>
      </c>
      <c r="B1447" s="68" t="str">
        <f t="shared" ca="1" si="492"/>
        <v>n.d</v>
      </c>
      <c r="C1447" s="14">
        <f t="shared" si="493"/>
        <v>1000</v>
      </c>
      <c r="D1447" s="58">
        <f t="shared" si="509"/>
        <v>46979</v>
      </c>
      <c r="E1447" s="57">
        <f ca="1">IF(D1447&lt;$B$1,VLOOKUP(D1447,[1]DI!$A$4:$B$15000,2,FALSE),0)</f>
        <v>0</v>
      </c>
      <c r="F1447" s="14">
        <f t="shared" ca="1" si="494"/>
        <v>1</v>
      </c>
      <c r="G1447" s="70">
        <f t="shared" ca="1" si="495"/>
        <v>1.30934010340701</v>
      </c>
      <c r="H1447" s="70">
        <f t="shared" ca="1" si="496"/>
        <v>1.30934010340701</v>
      </c>
      <c r="I1447" s="14">
        <f t="shared" ca="1" si="497"/>
        <v>1</v>
      </c>
      <c r="J1447" s="13">
        <f t="shared" si="510"/>
        <v>2.69E-2</v>
      </c>
      <c r="K1447" s="29">
        <f t="shared" si="498"/>
        <v>46965</v>
      </c>
      <c r="L1447" s="2">
        <f t="shared" si="499"/>
        <v>13</v>
      </c>
      <c r="M1447" s="17">
        <f t="shared" si="500"/>
        <v>13</v>
      </c>
      <c r="N1447" s="12">
        <f t="shared" si="501"/>
        <v>1.0013703</v>
      </c>
      <c r="O1447" s="12">
        <f t="shared" ca="1" si="502"/>
        <v>1.0013703</v>
      </c>
      <c r="P1447" s="17">
        <f t="shared" si="503"/>
        <v>0</v>
      </c>
      <c r="Q1447" s="14">
        <f t="shared" ca="1" si="504"/>
        <v>1.3703000000000001</v>
      </c>
      <c r="R1447" s="20">
        <f t="shared" si="508"/>
        <v>0</v>
      </c>
      <c r="S1447" s="14">
        <f t="shared" si="505"/>
        <v>0</v>
      </c>
      <c r="T1447" s="4" t="str">
        <f t="shared" si="506"/>
        <v>A+J=</v>
      </c>
      <c r="U1447" s="29">
        <f t="shared" si="507"/>
        <v>46995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67">
        <f t="shared" si="511"/>
        <v>46983</v>
      </c>
      <c r="B1448" s="68" t="str">
        <f t="shared" ca="1" si="492"/>
        <v>n.d</v>
      </c>
      <c r="C1448" s="14">
        <f t="shared" si="493"/>
        <v>1000</v>
      </c>
      <c r="D1448" s="58">
        <f t="shared" si="509"/>
        <v>46980</v>
      </c>
      <c r="E1448" s="57">
        <f ca="1">IF(D1448&lt;$B$1,VLOOKUP(D1448,[1]DI!$A$4:$B$15000,2,FALSE),0)</f>
        <v>0</v>
      </c>
      <c r="F1448" s="14">
        <f t="shared" ca="1" si="494"/>
        <v>1</v>
      </c>
      <c r="G1448" s="70">
        <f t="shared" ca="1" si="495"/>
        <v>1.30934010340701</v>
      </c>
      <c r="H1448" s="70">
        <f t="shared" ca="1" si="496"/>
        <v>1.30934010340701</v>
      </c>
      <c r="I1448" s="14">
        <f t="shared" ca="1" si="497"/>
        <v>1</v>
      </c>
      <c r="J1448" s="13">
        <f t="shared" si="510"/>
        <v>2.69E-2</v>
      </c>
      <c r="K1448" s="29">
        <f t="shared" si="498"/>
        <v>46965</v>
      </c>
      <c r="L1448" s="2">
        <f t="shared" si="499"/>
        <v>14</v>
      </c>
      <c r="M1448" s="17">
        <f t="shared" si="500"/>
        <v>14</v>
      </c>
      <c r="N1448" s="12">
        <f t="shared" si="501"/>
        <v>1.001475785</v>
      </c>
      <c r="O1448" s="12">
        <f t="shared" ca="1" si="502"/>
        <v>1.001475785</v>
      </c>
      <c r="P1448" s="17">
        <f t="shared" si="503"/>
        <v>0</v>
      </c>
      <c r="Q1448" s="14">
        <f t="shared" ca="1" si="504"/>
        <v>1.4757849999999999</v>
      </c>
      <c r="R1448" s="20">
        <f t="shared" si="508"/>
        <v>0</v>
      </c>
      <c r="S1448" s="14">
        <f t="shared" si="505"/>
        <v>0</v>
      </c>
      <c r="T1448" s="4" t="str">
        <f t="shared" si="506"/>
        <v>A+J=</v>
      </c>
      <c r="U1448" s="29">
        <f t="shared" si="507"/>
        <v>46995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67">
        <f t="shared" si="511"/>
        <v>46986</v>
      </c>
      <c r="B1449" s="68" t="str">
        <f t="shared" ca="1" si="492"/>
        <v>n.d</v>
      </c>
      <c r="C1449" s="14">
        <f t="shared" si="493"/>
        <v>1000</v>
      </c>
      <c r="D1449" s="58">
        <f t="shared" si="509"/>
        <v>46981</v>
      </c>
      <c r="E1449" s="57">
        <f ca="1">IF(D1449&lt;$B$1,VLOOKUP(D1449,[1]DI!$A$4:$B$15000,2,FALSE),0)</f>
        <v>0</v>
      </c>
      <c r="F1449" s="14">
        <f t="shared" ca="1" si="494"/>
        <v>1</v>
      </c>
      <c r="G1449" s="70">
        <f t="shared" ca="1" si="495"/>
        <v>1.30934010340701</v>
      </c>
      <c r="H1449" s="70">
        <f t="shared" ca="1" si="496"/>
        <v>1.30934010340701</v>
      </c>
      <c r="I1449" s="14">
        <f t="shared" ca="1" si="497"/>
        <v>1</v>
      </c>
      <c r="J1449" s="13">
        <f t="shared" si="510"/>
        <v>2.69E-2</v>
      </c>
      <c r="K1449" s="29">
        <f t="shared" si="498"/>
        <v>46965</v>
      </c>
      <c r="L1449" s="2">
        <f t="shared" si="499"/>
        <v>15</v>
      </c>
      <c r="M1449" s="17">
        <f t="shared" si="500"/>
        <v>15</v>
      </c>
      <c r="N1449" s="12">
        <f t="shared" si="501"/>
        <v>1.0015812820000001</v>
      </c>
      <c r="O1449" s="12">
        <f t="shared" ca="1" si="502"/>
        <v>1.0015812820000001</v>
      </c>
      <c r="P1449" s="17">
        <f t="shared" si="503"/>
        <v>0</v>
      </c>
      <c r="Q1449" s="14">
        <f t="shared" ca="1" si="504"/>
        <v>1.5812820000000001</v>
      </c>
      <c r="R1449" s="20">
        <f t="shared" si="508"/>
        <v>0</v>
      </c>
      <c r="S1449" s="14">
        <f t="shared" si="505"/>
        <v>0</v>
      </c>
      <c r="T1449" s="4" t="str">
        <f t="shared" si="506"/>
        <v>A+J=</v>
      </c>
      <c r="U1449" s="29">
        <f t="shared" si="507"/>
        <v>46995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67">
        <f t="shared" si="511"/>
        <v>46987</v>
      </c>
      <c r="B1450" s="68" t="str">
        <f t="shared" ca="1" si="492"/>
        <v>n.d</v>
      </c>
      <c r="C1450" s="14">
        <f t="shared" si="493"/>
        <v>1000</v>
      </c>
      <c r="D1450" s="58">
        <f t="shared" si="509"/>
        <v>46982</v>
      </c>
      <c r="E1450" s="57">
        <f ca="1">IF(D1450&lt;$B$1,VLOOKUP(D1450,[1]DI!$A$4:$B$15000,2,FALSE),0)</f>
        <v>0</v>
      </c>
      <c r="F1450" s="14">
        <f t="shared" ca="1" si="494"/>
        <v>1</v>
      </c>
      <c r="G1450" s="70">
        <f t="shared" ca="1" si="495"/>
        <v>1.30934010340701</v>
      </c>
      <c r="H1450" s="70">
        <f t="shared" ca="1" si="496"/>
        <v>1.30934010340701</v>
      </c>
      <c r="I1450" s="14">
        <f t="shared" ca="1" si="497"/>
        <v>1</v>
      </c>
      <c r="J1450" s="13">
        <f t="shared" si="510"/>
        <v>2.69E-2</v>
      </c>
      <c r="K1450" s="29">
        <f t="shared" si="498"/>
        <v>46965</v>
      </c>
      <c r="L1450" s="2">
        <f t="shared" si="499"/>
        <v>16</v>
      </c>
      <c r="M1450" s="17">
        <f t="shared" si="500"/>
        <v>16</v>
      </c>
      <c r="N1450" s="12">
        <f t="shared" si="501"/>
        <v>1.0016867899999999</v>
      </c>
      <c r="O1450" s="12">
        <f t="shared" ca="1" si="502"/>
        <v>1.0016867899999999</v>
      </c>
      <c r="P1450" s="17">
        <f t="shared" si="503"/>
        <v>0</v>
      </c>
      <c r="Q1450" s="14">
        <f t="shared" ca="1" si="504"/>
        <v>1.6867899900000001</v>
      </c>
      <c r="R1450" s="20">
        <f t="shared" si="508"/>
        <v>0</v>
      </c>
      <c r="S1450" s="14">
        <f t="shared" si="505"/>
        <v>0</v>
      </c>
      <c r="T1450" s="4" t="str">
        <f t="shared" si="506"/>
        <v>A+J=</v>
      </c>
      <c r="U1450" s="29">
        <f t="shared" si="507"/>
        <v>46995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67">
        <f t="shared" si="511"/>
        <v>46988</v>
      </c>
      <c r="B1451" s="68" t="str">
        <f t="shared" ca="1" si="492"/>
        <v>n.d</v>
      </c>
      <c r="C1451" s="14">
        <f t="shared" si="493"/>
        <v>1000</v>
      </c>
      <c r="D1451" s="58">
        <f t="shared" si="509"/>
        <v>46983</v>
      </c>
      <c r="E1451" s="57">
        <f ca="1">IF(D1451&lt;$B$1,VLOOKUP(D1451,[1]DI!$A$4:$B$15000,2,FALSE),0)</f>
        <v>0</v>
      </c>
      <c r="F1451" s="14">
        <f t="shared" ca="1" si="494"/>
        <v>1</v>
      </c>
      <c r="G1451" s="70">
        <f t="shared" ca="1" si="495"/>
        <v>1.30934010340701</v>
      </c>
      <c r="H1451" s="70">
        <f t="shared" ca="1" si="496"/>
        <v>1.30934010340701</v>
      </c>
      <c r="I1451" s="14">
        <f t="shared" ca="1" si="497"/>
        <v>1</v>
      </c>
      <c r="J1451" s="13">
        <f t="shared" si="510"/>
        <v>2.69E-2</v>
      </c>
      <c r="K1451" s="29">
        <f t="shared" si="498"/>
        <v>46965</v>
      </c>
      <c r="L1451" s="2">
        <f t="shared" si="499"/>
        <v>17</v>
      </c>
      <c r="M1451" s="17">
        <f t="shared" si="500"/>
        <v>17</v>
      </c>
      <c r="N1451" s="12">
        <f t="shared" si="501"/>
        <v>1.001792308</v>
      </c>
      <c r="O1451" s="12">
        <f t="shared" ca="1" si="502"/>
        <v>1.001792308</v>
      </c>
      <c r="P1451" s="17">
        <f t="shared" si="503"/>
        <v>0</v>
      </c>
      <c r="Q1451" s="14">
        <f t="shared" ca="1" si="504"/>
        <v>1.7923079900000001</v>
      </c>
      <c r="R1451" s="20">
        <f t="shared" si="508"/>
        <v>0</v>
      </c>
      <c r="S1451" s="14">
        <f t="shared" si="505"/>
        <v>0</v>
      </c>
      <c r="T1451" s="4" t="str">
        <f t="shared" si="506"/>
        <v>A+J=</v>
      </c>
      <c r="U1451" s="29">
        <f t="shared" si="507"/>
        <v>46995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67">
        <f t="shared" si="511"/>
        <v>46989</v>
      </c>
      <c r="B1452" s="68" t="str">
        <f t="shared" ca="1" si="492"/>
        <v>n.d</v>
      </c>
      <c r="C1452" s="14">
        <f t="shared" si="493"/>
        <v>1000</v>
      </c>
      <c r="D1452" s="58">
        <f t="shared" si="509"/>
        <v>46986</v>
      </c>
      <c r="E1452" s="57">
        <f ca="1">IF(D1452&lt;$B$1,VLOOKUP(D1452,[1]DI!$A$4:$B$15000,2,FALSE),0)</f>
        <v>0</v>
      </c>
      <c r="F1452" s="14">
        <f t="shared" ca="1" si="494"/>
        <v>1</v>
      </c>
      <c r="G1452" s="70">
        <f t="shared" ca="1" si="495"/>
        <v>1.30934010340701</v>
      </c>
      <c r="H1452" s="70">
        <f t="shared" ca="1" si="496"/>
        <v>1.30934010340701</v>
      </c>
      <c r="I1452" s="14">
        <f t="shared" ca="1" si="497"/>
        <v>1</v>
      </c>
      <c r="J1452" s="13">
        <f t="shared" si="510"/>
        <v>2.69E-2</v>
      </c>
      <c r="K1452" s="29">
        <f t="shared" si="498"/>
        <v>46965</v>
      </c>
      <c r="L1452" s="2">
        <f t="shared" si="499"/>
        <v>18</v>
      </c>
      <c r="M1452" s="17">
        <f t="shared" si="500"/>
        <v>18</v>
      </c>
      <c r="N1452" s="12">
        <f t="shared" si="501"/>
        <v>1.0018978380000001</v>
      </c>
      <c r="O1452" s="12">
        <f t="shared" ca="1" si="502"/>
        <v>1.0018978380000001</v>
      </c>
      <c r="P1452" s="17">
        <f t="shared" si="503"/>
        <v>0</v>
      </c>
      <c r="Q1452" s="14">
        <f t="shared" ca="1" si="504"/>
        <v>1.8978379999999999</v>
      </c>
      <c r="R1452" s="20">
        <f t="shared" si="508"/>
        <v>0</v>
      </c>
      <c r="S1452" s="14">
        <f t="shared" si="505"/>
        <v>0</v>
      </c>
      <c r="T1452" s="4" t="str">
        <f t="shared" si="506"/>
        <v>A+J=</v>
      </c>
      <c r="U1452" s="29">
        <f t="shared" si="507"/>
        <v>46995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67">
        <f t="shared" si="511"/>
        <v>46990</v>
      </c>
      <c r="B1453" s="68" t="str">
        <f t="shared" ca="1" si="492"/>
        <v>n.d</v>
      </c>
      <c r="C1453" s="14">
        <f t="shared" si="493"/>
        <v>1000</v>
      </c>
      <c r="D1453" s="58">
        <f t="shared" si="509"/>
        <v>46987</v>
      </c>
      <c r="E1453" s="57">
        <f ca="1">IF(D1453&lt;$B$1,VLOOKUP(D1453,[1]DI!$A$4:$B$15000,2,FALSE),0)</f>
        <v>0</v>
      </c>
      <c r="F1453" s="14">
        <f t="shared" ca="1" si="494"/>
        <v>1</v>
      </c>
      <c r="G1453" s="70">
        <f t="shared" ca="1" si="495"/>
        <v>1.30934010340701</v>
      </c>
      <c r="H1453" s="70">
        <f t="shared" ca="1" si="496"/>
        <v>1.30934010340701</v>
      </c>
      <c r="I1453" s="14">
        <f t="shared" ca="1" si="497"/>
        <v>1</v>
      </c>
      <c r="J1453" s="13">
        <f t="shared" si="510"/>
        <v>2.69E-2</v>
      </c>
      <c r="K1453" s="29">
        <f t="shared" si="498"/>
        <v>46965</v>
      </c>
      <c r="L1453" s="2">
        <f t="shared" si="499"/>
        <v>19</v>
      </c>
      <c r="M1453" s="17">
        <f t="shared" si="500"/>
        <v>19</v>
      </c>
      <c r="N1453" s="12">
        <f t="shared" si="501"/>
        <v>1.002003379</v>
      </c>
      <c r="O1453" s="12">
        <f t="shared" ca="1" si="502"/>
        <v>1.002003379</v>
      </c>
      <c r="P1453" s="17">
        <f t="shared" si="503"/>
        <v>0</v>
      </c>
      <c r="Q1453" s="14">
        <f t="shared" ca="1" si="504"/>
        <v>2.0033789999999998</v>
      </c>
      <c r="R1453" s="20">
        <f t="shared" si="508"/>
        <v>0</v>
      </c>
      <c r="S1453" s="14">
        <f t="shared" si="505"/>
        <v>0</v>
      </c>
      <c r="T1453" s="4" t="str">
        <f t="shared" si="506"/>
        <v>A+J=</v>
      </c>
      <c r="U1453" s="29">
        <f t="shared" si="507"/>
        <v>46995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67">
        <f t="shared" si="511"/>
        <v>46993</v>
      </c>
      <c r="B1454" s="68" t="str">
        <f t="shared" ca="1" si="492"/>
        <v>n.d</v>
      </c>
      <c r="C1454" s="14">
        <f t="shared" si="493"/>
        <v>1000</v>
      </c>
      <c r="D1454" s="58">
        <f t="shared" si="509"/>
        <v>46988</v>
      </c>
      <c r="E1454" s="57">
        <f ca="1">IF(D1454&lt;$B$1,VLOOKUP(D1454,[1]DI!$A$4:$B$15000,2,FALSE),0)</f>
        <v>0</v>
      </c>
      <c r="F1454" s="14">
        <f t="shared" ca="1" si="494"/>
        <v>1</v>
      </c>
      <c r="G1454" s="70">
        <f t="shared" ca="1" si="495"/>
        <v>1.30934010340701</v>
      </c>
      <c r="H1454" s="70">
        <f t="shared" ca="1" si="496"/>
        <v>1.30934010340701</v>
      </c>
      <c r="I1454" s="14">
        <f t="shared" ca="1" si="497"/>
        <v>1</v>
      </c>
      <c r="J1454" s="13">
        <f t="shared" si="510"/>
        <v>2.69E-2</v>
      </c>
      <c r="K1454" s="29">
        <f t="shared" si="498"/>
        <v>46965</v>
      </c>
      <c r="L1454" s="2">
        <f t="shared" si="499"/>
        <v>20</v>
      </c>
      <c r="M1454" s="17">
        <f t="shared" si="500"/>
        <v>20</v>
      </c>
      <c r="N1454" s="12">
        <f t="shared" si="501"/>
        <v>1.002108931</v>
      </c>
      <c r="O1454" s="12">
        <f t="shared" ca="1" si="502"/>
        <v>1.002108931</v>
      </c>
      <c r="P1454" s="17">
        <f t="shared" si="503"/>
        <v>0</v>
      </c>
      <c r="Q1454" s="14">
        <f t="shared" ca="1" si="504"/>
        <v>2.1089309900000002</v>
      </c>
      <c r="R1454" s="20">
        <f t="shared" si="508"/>
        <v>0</v>
      </c>
      <c r="S1454" s="14">
        <f t="shared" si="505"/>
        <v>0</v>
      </c>
      <c r="T1454" s="4" t="str">
        <f t="shared" si="506"/>
        <v>A+J=</v>
      </c>
      <c r="U1454" s="29">
        <f t="shared" si="507"/>
        <v>46995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67">
        <f t="shared" si="511"/>
        <v>46994</v>
      </c>
      <c r="B1455" s="68" t="str">
        <f t="shared" ca="1" si="492"/>
        <v>n.d</v>
      </c>
      <c r="C1455" s="14">
        <f t="shared" si="493"/>
        <v>1000</v>
      </c>
      <c r="D1455" s="58">
        <f t="shared" si="509"/>
        <v>46989</v>
      </c>
      <c r="E1455" s="57">
        <f ca="1">IF(D1455&lt;$B$1,VLOOKUP(D1455,[1]DI!$A$4:$B$15000,2,FALSE),0)</f>
        <v>0</v>
      </c>
      <c r="F1455" s="14">
        <f t="shared" ca="1" si="494"/>
        <v>1</v>
      </c>
      <c r="G1455" s="70">
        <f t="shared" ca="1" si="495"/>
        <v>1.30934010340701</v>
      </c>
      <c r="H1455" s="70">
        <f t="shared" ca="1" si="496"/>
        <v>1.30934010340701</v>
      </c>
      <c r="I1455" s="14">
        <f t="shared" ca="1" si="497"/>
        <v>1</v>
      </c>
      <c r="J1455" s="13">
        <f t="shared" si="510"/>
        <v>2.69E-2</v>
      </c>
      <c r="K1455" s="29">
        <f t="shared" si="498"/>
        <v>46965</v>
      </c>
      <c r="L1455" s="2">
        <f t="shared" si="499"/>
        <v>21</v>
      </c>
      <c r="M1455" s="17">
        <f t="shared" si="500"/>
        <v>21</v>
      </c>
      <c r="N1455" s="12">
        <f t="shared" si="501"/>
        <v>1.002214495</v>
      </c>
      <c r="O1455" s="12">
        <f t="shared" ca="1" si="502"/>
        <v>1.002214495</v>
      </c>
      <c r="P1455" s="17">
        <f t="shared" si="503"/>
        <v>0</v>
      </c>
      <c r="Q1455" s="14">
        <f t="shared" ca="1" si="504"/>
        <v>2.2144949999999999</v>
      </c>
      <c r="R1455" s="20">
        <f t="shared" si="508"/>
        <v>0</v>
      </c>
      <c r="S1455" s="14">
        <f t="shared" si="505"/>
        <v>0</v>
      </c>
      <c r="T1455" s="4" t="str">
        <f t="shared" si="506"/>
        <v>A+J=</v>
      </c>
      <c r="U1455" s="29">
        <f t="shared" si="507"/>
        <v>46995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67">
        <f t="shared" si="511"/>
        <v>46995</v>
      </c>
      <c r="B1456" s="68" t="str">
        <f t="shared" ca="1" si="492"/>
        <v>n.d</v>
      </c>
      <c r="C1456" s="14">
        <f t="shared" si="493"/>
        <v>1000</v>
      </c>
      <c r="D1456" s="58">
        <f t="shared" si="509"/>
        <v>46990</v>
      </c>
      <c r="E1456" s="57">
        <f ca="1">IF(D1456&lt;$B$1,VLOOKUP(D1456,[1]DI!$A$4:$B$15000,2,FALSE),0)</f>
        <v>0</v>
      </c>
      <c r="F1456" s="14">
        <f t="shared" ca="1" si="494"/>
        <v>1</v>
      </c>
      <c r="G1456" s="70">
        <f t="shared" ca="1" si="495"/>
        <v>1.30934010340701</v>
      </c>
      <c r="H1456" s="70">
        <f t="shared" ca="1" si="496"/>
        <v>1.30934010340701</v>
      </c>
      <c r="I1456" s="14">
        <f t="shared" ca="1" si="497"/>
        <v>1</v>
      </c>
      <c r="J1456" s="13">
        <f t="shared" si="510"/>
        <v>2.69E-2</v>
      </c>
      <c r="K1456" s="29">
        <f t="shared" si="498"/>
        <v>46965</v>
      </c>
      <c r="L1456" s="2">
        <f t="shared" si="499"/>
        <v>22</v>
      </c>
      <c r="M1456" s="17">
        <f t="shared" si="500"/>
        <v>22</v>
      </c>
      <c r="N1456" s="12">
        <f t="shared" si="501"/>
        <v>1.002320069</v>
      </c>
      <c r="O1456" s="12">
        <f t="shared" ca="1" si="502"/>
        <v>1.002320069</v>
      </c>
      <c r="P1456" s="17">
        <f t="shared" si="503"/>
        <v>45</v>
      </c>
      <c r="Q1456" s="14">
        <f t="shared" ca="1" si="504"/>
        <v>2.3200690000000002</v>
      </c>
      <c r="R1456" s="20">
        <f t="shared" si="508"/>
        <v>0</v>
      </c>
      <c r="S1456" s="14">
        <f t="shared" si="505"/>
        <v>0</v>
      </c>
      <c r="T1456" s="4" t="str">
        <f t="shared" si="506"/>
        <v>A+J=</v>
      </c>
      <c r="U1456" s="29">
        <f t="shared" si="507"/>
        <v>46995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67">
        <f t="shared" si="511"/>
        <v>46996</v>
      </c>
      <c r="B1457" s="68" t="str">
        <f t="shared" ca="1" si="492"/>
        <v>n.d</v>
      </c>
      <c r="C1457" s="14">
        <f t="shared" si="493"/>
        <v>1000</v>
      </c>
      <c r="D1457" s="58">
        <f t="shared" si="509"/>
        <v>46993</v>
      </c>
      <c r="E1457" s="57">
        <f ca="1">IF(D1457&lt;$B$1,VLOOKUP(D1457,[1]DI!$A$4:$B$15000,2,FALSE),0)</f>
        <v>0</v>
      </c>
      <c r="F1457" s="14">
        <f t="shared" ca="1" si="494"/>
        <v>1</v>
      </c>
      <c r="G1457" s="70">
        <f t="shared" ca="1" si="495"/>
        <v>1.30934010340701</v>
      </c>
      <c r="H1457" s="70">
        <f t="shared" ca="1" si="496"/>
        <v>1.30934010340701</v>
      </c>
      <c r="I1457" s="14">
        <f t="shared" ca="1" si="497"/>
        <v>1</v>
      </c>
      <c r="J1457" s="13">
        <f t="shared" si="510"/>
        <v>2.69E-2</v>
      </c>
      <c r="K1457" s="29">
        <f t="shared" si="498"/>
        <v>46995</v>
      </c>
      <c r="L1457" s="2">
        <f t="shared" si="499"/>
        <v>1</v>
      </c>
      <c r="M1457" s="17">
        <f t="shared" si="500"/>
        <v>1</v>
      </c>
      <c r="N1457" s="12">
        <f t="shared" si="501"/>
        <v>1.000105341</v>
      </c>
      <c r="O1457" s="12">
        <f t="shared" ca="1" si="502"/>
        <v>1.000105341</v>
      </c>
      <c r="P1457" s="17">
        <f t="shared" si="503"/>
        <v>0</v>
      </c>
      <c r="Q1457" s="14">
        <f t="shared" ca="1" si="504"/>
        <v>0.105341</v>
      </c>
      <c r="R1457" s="20">
        <f t="shared" si="508"/>
        <v>0</v>
      </c>
      <c r="S1457" s="14">
        <f t="shared" si="505"/>
        <v>0</v>
      </c>
      <c r="T1457" s="4" t="str">
        <f t="shared" si="506"/>
        <v>A+J=</v>
      </c>
      <c r="U1457" s="29">
        <f t="shared" si="507"/>
        <v>47028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67">
        <f t="shared" si="511"/>
        <v>46997</v>
      </c>
      <c r="B1458" s="68" t="str">
        <f t="shared" ca="1" si="492"/>
        <v>n.d</v>
      </c>
      <c r="C1458" s="14">
        <f t="shared" si="493"/>
        <v>1000</v>
      </c>
      <c r="D1458" s="58">
        <f t="shared" si="509"/>
        <v>46994</v>
      </c>
      <c r="E1458" s="57">
        <f ca="1">IF(D1458&lt;$B$1,VLOOKUP(D1458,[1]DI!$A$4:$B$15000,2,FALSE),0)</f>
        <v>0</v>
      </c>
      <c r="F1458" s="14">
        <f t="shared" ca="1" si="494"/>
        <v>1</v>
      </c>
      <c r="G1458" s="70">
        <f t="shared" ca="1" si="495"/>
        <v>1.30934010340701</v>
      </c>
      <c r="H1458" s="70">
        <f t="shared" ca="1" si="496"/>
        <v>1.30934010340701</v>
      </c>
      <c r="I1458" s="14">
        <f t="shared" ca="1" si="497"/>
        <v>1</v>
      </c>
      <c r="J1458" s="13">
        <f t="shared" si="510"/>
        <v>2.69E-2</v>
      </c>
      <c r="K1458" s="29">
        <f t="shared" si="498"/>
        <v>46995</v>
      </c>
      <c r="L1458" s="2">
        <f t="shared" si="499"/>
        <v>2</v>
      </c>
      <c r="M1458" s="17">
        <f t="shared" si="500"/>
        <v>2</v>
      </c>
      <c r="N1458" s="12">
        <f t="shared" si="501"/>
        <v>1.0002106930000001</v>
      </c>
      <c r="O1458" s="12">
        <f t="shared" ca="1" si="502"/>
        <v>1.0002106930000001</v>
      </c>
      <c r="P1458" s="17">
        <f t="shared" si="503"/>
        <v>0</v>
      </c>
      <c r="Q1458" s="14">
        <f t="shared" ca="1" si="504"/>
        <v>0.21069299999999999</v>
      </c>
      <c r="R1458" s="20">
        <f t="shared" si="508"/>
        <v>0</v>
      </c>
      <c r="S1458" s="14">
        <f t="shared" si="505"/>
        <v>0</v>
      </c>
      <c r="T1458" s="4" t="str">
        <f t="shared" si="506"/>
        <v>A+J=</v>
      </c>
      <c r="U1458" s="29">
        <f t="shared" si="507"/>
        <v>47028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67">
        <f t="shared" si="511"/>
        <v>47000</v>
      </c>
      <c r="B1459" s="68" t="str">
        <f t="shared" ca="1" si="492"/>
        <v>n.d</v>
      </c>
      <c r="C1459" s="14">
        <f t="shared" si="493"/>
        <v>1000</v>
      </c>
      <c r="D1459" s="58">
        <f t="shared" si="509"/>
        <v>46995</v>
      </c>
      <c r="E1459" s="57">
        <f ca="1">IF(D1459&lt;$B$1,VLOOKUP(D1459,[1]DI!$A$4:$B$15000,2,FALSE),0)</f>
        <v>0</v>
      </c>
      <c r="F1459" s="14">
        <f t="shared" ca="1" si="494"/>
        <v>1</v>
      </c>
      <c r="G1459" s="70">
        <f t="shared" ca="1" si="495"/>
        <v>1.30934010340701</v>
      </c>
      <c r="H1459" s="70">
        <f t="shared" ca="1" si="496"/>
        <v>1.30934010340701</v>
      </c>
      <c r="I1459" s="14">
        <f t="shared" ca="1" si="497"/>
        <v>1</v>
      </c>
      <c r="J1459" s="13">
        <f t="shared" si="510"/>
        <v>2.69E-2</v>
      </c>
      <c r="K1459" s="29">
        <f t="shared" si="498"/>
        <v>46995</v>
      </c>
      <c r="L1459" s="2">
        <f t="shared" si="499"/>
        <v>3</v>
      </c>
      <c r="M1459" s="17">
        <f t="shared" si="500"/>
        <v>3</v>
      </c>
      <c r="N1459" s="12">
        <f t="shared" si="501"/>
        <v>1.000316057</v>
      </c>
      <c r="O1459" s="12">
        <f t="shared" ca="1" si="502"/>
        <v>1.000316057</v>
      </c>
      <c r="P1459" s="17">
        <f t="shared" si="503"/>
        <v>0</v>
      </c>
      <c r="Q1459" s="14">
        <f t="shared" ca="1" si="504"/>
        <v>0.31605699999999998</v>
      </c>
      <c r="R1459" s="20">
        <f t="shared" si="508"/>
        <v>0</v>
      </c>
      <c r="S1459" s="14">
        <f t="shared" si="505"/>
        <v>0</v>
      </c>
      <c r="T1459" s="4" t="str">
        <f t="shared" si="506"/>
        <v>A+J=</v>
      </c>
      <c r="U1459" s="29">
        <f t="shared" si="507"/>
        <v>47028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67">
        <f t="shared" si="511"/>
        <v>47001</v>
      </c>
      <c r="B1460" s="68" t="str">
        <f t="shared" ca="1" si="492"/>
        <v>n.d</v>
      </c>
      <c r="C1460" s="14">
        <f t="shared" si="493"/>
        <v>1000</v>
      </c>
      <c r="D1460" s="58">
        <f t="shared" si="509"/>
        <v>46996</v>
      </c>
      <c r="E1460" s="57">
        <f ca="1">IF(D1460&lt;$B$1,VLOOKUP(D1460,[1]DI!$A$4:$B$15000,2,FALSE),0)</f>
        <v>0</v>
      </c>
      <c r="F1460" s="14">
        <f t="shared" ca="1" si="494"/>
        <v>1</v>
      </c>
      <c r="G1460" s="70">
        <f t="shared" ca="1" si="495"/>
        <v>1.30934010340701</v>
      </c>
      <c r="H1460" s="70">
        <f t="shared" ca="1" si="496"/>
        <v>1.30934010340701</v>
      </c>
      <c r="I1460" s="14">
        <f t="shared" ca="1" si="497"/>
        <v>1</v>
      </c>
      <c r="J1460" s="13">
        <f t="shared" si="510"/>
        <v>2.69E-2</v>
      </c>
      <c r="K1460" s="29">
        <f t="shared" si="498"/>
        <v>46995</v>
      </c>
      <c r="L1460" s="2">
        <f t="shared" si="499"/>
        <v>4</v>
      </c>
      <c r="M1460" s="17">
        <f t="shared" si="500"/>
        <v>4</v>
      </c>
      <c r="N1460" s="12">
        <f t="shared" si="501"/>
        <v>1.0004214309999999</v>
      </c>
      <c r="O1460" s="12">
        <f t="shared" ca="1" si="502"/>
        <v>1.0004214309999999</v>
      </c>
      <c r="P1460" s="17">
        <f t="shared" si="503"/>
        <v>0</v>
      </c>
      <c r="Q1460" s="14">
        <f t="shared" ca="1" si="504"/>
        <v>0.42143099000000001</v>
      </c>
      <c r="R1460" s="20">
        <f t="shared" si="508"/>
        <v>0</v>
      </c>
      <c r="S1460" s="14">
        <f t="shared" si="505"/>
        <v>0</v>
      </c>
      <c r="T1460" s="4" t="str">
        <f t="shared" si="506"/>
        <v>A+J=</v>
      </c>
      <c r="U1460" s="29">
        <f t="shared" si="507"/>
        <v>47028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67">
        <f t="shared" si="511"/>
        <v>47002</v>
      </c>
      <c r="B1461" s="68" t="str">
        <f t="shared" ca="1" si="492"/>
        <v>n.d</v>
      </c>
      <c r="C1461" s="14">
        <f t="shared" si="493"/>
        <v>1000</v>
      </c>
      <c r="D1461" s="58">
        <f t="shared" si="509"/>
        <v>46997</v>
      </c>
      <c r="E1461" s="57">
        <f ca="1">IF(D1461&lt;$B$1,VLOOKUP(D1461,[1]DI!$A$4:$B$15000,2,FALSE),0)</f>
        <v>0</v>
      </c>
      <c r="F1461" s="14">
        <f t="shared" ca="1" si="494"/>
        <v>1</v>
      </c>
      <c r="G1461" s="70">
        <f t="shared" ca="1" si="495"/>
        <v>1.30934010340701</v>
      </c>
      <c r="H1461" s="70">
        <f t="shared" ca="1" si="496"/>
        <v>1.30934010340701</v>
      </c>
      <c r="I1461" s="14">
        <f t="shared" ca="1" si="497"/>
        <v>1</v>
      </c>
      <c r="J1461" s="13">
        <f t="shared" si="510"/>
        <v>2.69E-2</v>
      </c>
      <c r="K1461" s="29">
        <f t="shared" si="498"/>
        <v>46995</v>
      </c>
      <c r="L1461" s="2">
        <f t="shared" si="499"/>
        <v>5</v>
      </c>
      <c r="M1461" s="17">
        <f t="shared" si="500"/>
        <v>5</v>
      </c>
      <c r="N1461" s="12">
        <f t="shared" si="501"/>
        <v>1.000526816</v>
      </c>
      <c r="O1461" s="12">
        <f t="shared" ca="1" si="502"/>
        <v>1.000526816</v>
      </c>
      <c r="P1461" s="17">
        <f t="shared" si="503"/>
        <v>0</v>
      </c>
      <c r="Q1461" s="14">
        <f t="shared" ca="1" si="504"/>
        <v>0.52681599999999995</v>
      </c>
      <c r="R1461" s="20">
        <f t="shared" si="508"/>
        <v>0</v>
      </c>
      <c r="S1461" s="14">
        <f t="shared" si="505"/>
        <v>0</v>
      </c>
      <c r="T1461" s="4" t="str">
        <f t="shared" si="506"/>
        <v>A+J=</v>
      </c>
      <c r="U1461" s="29">
        <f t="shared" si="507"/>
        <v>47028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67">
        <f t="shared" si="511"/>
        <v>47004</v>
      </c>
      <c r="B1462" s="68" t="str">
        <f t="shared" ref="B1462:B1525" ca="1" si="512">IF(A1462&lt;=TODAY(),C1462+Q1462,IF(AND(A1462&gt;TODAY(),A1462&lt;=$B$1),IF(VLOOKUP(TODAY(),$A$10:$E$5000,4,FALSE)=0,"n.d",C1462+Q1462),"n.d"))</f>
        <v>n.d</v>
      </c>
      <c r="C1462" s="14">
        <f t="shared" ref="C1462:C1525" si="513">(C1461-S1461)</f>
        <v>1000</v>
      </c>
      <c r="D1462" s="58">
        <f t="shared" si="509"/>
        <v>47000</v>
      </c>
      <c r="E1462" s="57">
        <f ca="1">IF(D1462&lt;$B$1,VLOOKUP(D1462,[1]DI!$A$4:$B$15000,2,FALSE),0)</f>
        <v>0</v>
      </c>
      <c r="F1462" s="14">
        <f t="shared" ref="F1462:F1525" ca="1" si="514">ROUND(1+ROUND(((1+E1462)^(1/252))-1,8),16)</f>
        <v>1</v>
      </c>
      <c r="G1462" s="70">
        <f t="shared" ref="G1462:G1525" ca="1" si="515">ROUND(F1461*G1461,16)</f>
        <v>1.30934010340701</v>
      </c>
      <c r="H1462" s="70">
        <f t="shared" ref="H1462:H1525" ca="1" si="516">IF(P1461&gt;0,G1461,H1461)</f>
        <v>1.30934010340701</v>
      </c>
      <c r="I1462" s="14">
        <f t="shared" ref="I1462:I1525" ca="1" si="517">ROUND(G1462/H1462,8)</f>
        <v>1</v>
      </c>
      <c r="J1462" s="13">
        <f t="shared" si="510"/>
        <v>2.69E-2</v>
      </c>
      <c r="K1462" s="29">
        <f t="shared" ref="K1462:K1525" si="518">IF(P1461&gt;0,VLOOKUP(P1461,X$12:AH$150,2),K1461)</f>
        <v>46995</v>
      </c>
      <c r="L1462" s="2">
        <f t="shared" ref="L1462:L1525" si="519">IF(A1462&gt;K1462,IF(NETWORKDAYS(K1462,A1462,$X$160:$X$544)-1=0,1,NETWORKDAYS(K1462,A1462,$X$160:$X$544)-1),0)</f>
        <v>6</v>
      </c>
      <c r="M1462" s="17">
        <f t="shared" ref="M1462:M1525" si="520">IF(AND(L1462=1,L1461=1),1,IF(L1462&gt;0,IF(L1462=L1461,L1462+1,L1462),0))</f>
        <v>6</v>
      </c>
      <c r="N1462" s="12">
        <f t="shared" ref="N1462:N1525" si="521">ROUND((J1462+1)^(M1462/252),9)</f>
        <v>1.000632213</v>
      </c>
      <c r="O1462" s="12">
        <f t="shared" ref="O1462:O1525" ca="1" si="522">ROUND(I1462*N1462,9)</f>
        <v>1.000632213</v>
      </c>
      <c r="P1462" s="17">
        <f t="shared" ref="P1462:P1525" si="523">IF(VLOOKUP(A1462,Y$12:AF$150,8)=VLOOKUP(A1461,Y$12:AF$150,8),0,VLOOKUP(A1462,Y$12:AF$150,8))</f>
        <v>0</v>
      </c>
      <c r="Q1462" s="14">
        <f t="shared" ref="Q1462:Q1525" ca="1" si="524">TRUNC(((O1462-1)*C1462),8)</f>
        <v>0.63221300000000002</v>
      </c>
      <c r="R1462" s="20">
        <f t="shared" si="508"/>
        <v>0</v>
      </c>
      <c r="S1462" s="14">
        <f t="shared" ref="S1462:S1525" si="525">IF(R1462&gt;0,TRUNC(R1462*C1462,8),0)</f>
        <v>0</v>
      </c>
      <c r="T1462" s="4" t="str">
        <f t="shared" ref="T1462:T1525" si="526">IF(P1461&gt;0,VLOOKUP(P1461,X$12:AH$150,10),T1461)</f>
        <v>A+J=</v>
      </c>
      <c r="U1462" s="29">
        <f t="shared" ref="U1462:U1525" si="527">IF(P1461&gt;0,VLOOKUP(P1461,X$12:AH$150,11),U1461)</f>
        <v>47028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67">
        <f t="shared" si="511"/>
        <v>47007</v>
      </c>
      <c r="B1463" s="68" t="str">
        <f t="shared" ca="1" si="512"/>
        <v>n.d</v>
      </c>
      <c r="C1463" s="14">
        <f t="shared" si="513"/>
        <v>1000</v>
      </c>
      <c r="D1463" s="58">
        <f t="shared" si="509"/>
        <v>47001</v>
      </c>
      <c r="E1463" s="57">
        <f ca="1">IF(D1463&lt;$B$1,VLOOKUP(D1463,[1]DI!$A$4:$B$15000,2,FALSE),0)</f>
        <v>0</v>
      </c>
      <c r="F1463" s="14">
        <f t="shared" ca="1" si="514"/>
        <v>1</v>
      </c>
      <c r="G1463" s="70">
        <f t="shared" ca="1" si="515"/>
        <v>1.30934010340701</v>
      </c>
      <c r="H1463" s="70">
        <f t="shared" ca="1" si="516"/>
        <v>1.30934010340701</v>
      </c>
      <c r="I1463" s="14">
        <f t="shared" ca="1" si="517"/>
        <v>1</v>
      </c>
      <c r="J1463" s="13">
        <f t="shared" si="510"/>
        <v>2.69E-2</v>
      </c>
      <c r="K1463" s="29">
        <f t="shared" si="518"/>
        <v>46995</v>
      </c>
      <c r="L1463" s="2">
        <f t="shared" si="519"/>
        <v>7</v>
      </c>
      <c r="M1463" s="17">
        <f t="shared" si="520"/>
        <v>7</v>
      </c>
      <c r="N1463" s="12">
        <f t="shared" si="521"/>
        <v>1.0007376210000001</v>
      </c>
      <c r="O1463" s="12">
        <f t="shared" ca="1" si="522"/>
        <v>1.0007376210000001</v>
      </c>
      <c r="P1463" s="17">
        <f t="shared" si="523"/>
        <v>0</v>
      </c>
      <c r="Q1463" s="14">
        <f t="shared" ca="1" si="524"/>
        <v>0.73762099999999997</v>
      </c>
      <c r="R1463" s="20">
        <f t="shared" si="508"/>
        <v>0</v>
      </c>
      <c r="S1463" s="14">
        <f t="shared" si="525"/>
        <v>0</v>
      </c>
      <c r="T1463" s="4" t="str">
        <f t="shared" si="526"/>
        <v>A+J=</v>
      </c>
      <c r="U1463" s="29">
        <f t="shared" si="527"/>
        <v>47028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67">
        <f t="shared" si="511"/>
        <v>47008</v>
      </c>
      <c r="B1464" s="68" t="str">
        <f t="shared" ca="1" si="512"/>
        <v>n.d</v>
      </c>
      <c r="C1464" s="14">
        <f t="shared" si="513"/>
        <v>1000</v>
      </c>
      <c r="D1464" s="58">
        <f t="shared" si="509"/>
        <v>47002</v>
      </c>
      <c r="E1464" s="57">
        <f ca="1">IF(D1464&lt;$B$1,VLOOKUP(D1464,[1]DI!$A$4:$B$15000,2,FALSE),0)</f>
        <v>0</v>
      </c>
      <c r="F1464" s="14">
        <f t="shared" ca="1" si="514"/>
        <v>1</v>
      </c>
      <c r="G1464" s="70">
        <f t="shared" ca="1" si="515"/>
        <v>1.30934010340701</v>
      </c>
      <c r="H1464" s="70">
        <f t="shared" ca="1" si="516"/>
        <v>1.30934010340701</v>
      </c>
      <c r="I1464" s="14">
        <f t="shared" ca="1" si="517"/>
        <v>1</v>
      </c>
      <c r="J1464" s="13">
        <f t="shared" si="510"/>
        <v>2.69E-2</v>
      </c>
      <c r="K1464" s="29">
        <f t="shared" si="518"/>
        <v>46995</v>
      </c>
      <c r="L1464" s="2">
        <f t="shared" si="519"/>
        <v>8</v>
      </c>
      <c r="M1464" s="17">
        <f t="shared" si="520"/>
        <v>8</v>
      </c>
      <c r="N1464" s="12">
        <f t="shared" si="521"/>
        <v>1.000843039</v>
      </c>
      <c r="O1464" s="12">
        <f t="shared" ca="1" si="522"/>
        <v>1.000843039</v>
      </c>
      <c r="P1464" s="17">
        <f t="shared" si="523"/>
        <v>0</v>
      </c>
      <c r="Q1464" s="14">
        <f t="shared" ca="1" si="524"/>
        <v>0.84303899999999998</v>
      </c>
      <c r="R1464" s="20">
        <f t="shared" si="508"/>
        <v>0</v>
      </c>
      <c r="S1464" s="14">
        <f t="shared" si="525"/>
        <v>0</v>
      </c>
      <c r="T1464" s="4" t="str">
        <f t="shared" si="526"/>
        <v>A+J=</v>
      </c>
      <c r="U1464" s="29">
        <f t="shared" si="527"/>
        <v>47028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67">
        <f t="shared" si="511"/>
        <v>47009</v>
      </c>
      <c r="B1465" s="68" t="str">
        <f t="shared" ca="1" si="512"/>
        <v>n.d</v>
      </c>
      <c r="C1465" s="14">
        <f t="shared" si="513"/>
        <v>1000</v>
      </c>
      <c r="D1465" s="58">
        <f t="shared" si="509"/>
        <v>47004</v>
      </c>
      <c r="E1465" s="57">
        <f ca="1">IF(D1465&lt;$B$1,VLOOKUP(D1465,[1]DI!$A$4:$B$15000,2,FALSE),0)</f>
        <v>0</v>
      </c>
      <c r="F1465" s="14">
        <f t="shared" ca="1" si="514"/>
        <v>1</v>
      </c>
      <c r="G1465" s="70">
        <f t="shared" ca="1" si="515"/>
        <v>1.30934010340701</v>
      </c>
      <c r="H1465" s="70">
        <f t="shared" ca="1" si="516"/>
        <v>1.30934010340701</v>
      </c>
      <c r="I1465" s="14">
        <f t="shared" ca="1" si="517"/>
        <v>1</v>
      </c>
      <c r="J1465" s="13">
        <f t="shared" si="510"/>
        <v>2.69E-2</v>
      </c>
      <c r="K1465" s="29">
        <f t="shared" si="518"/>
        <v>46995</v>
      </c>
      <c r="L1465" s="2">
        <f t="shared" si="519"/>
        <v>9</v>
      </c>
      <c r="M1465" s="17">
        <f t="shared" si="520"/>
        <v>9</v>
      </c>
      <c r="N1465" s="12">
        <f t="shared" si="521"/>
        <v>1.0009484689999999</v>
      </c>
      <c r="O1465" s="12">
        <f t="shared" ca="1" si="522"/>
        <v>1.0009484689999999</v>
      </c>
      <c r="P1465" s="17">
        <f t="shared" si="523"/>
        <v>0</v>
      </c>
      <c r="Q1465" s="14">
        <f t="shared" ca="1" si="524"/>
        <v>0.94846898999999996</v>
      </c>
      <c r="R1465" s="20">
        <f t="shared" si="508"/>
        <v>0</v>
      </c>
      <c r="S1465" s="14">
        <f t="shared" si="525"/>
        <v>0</v>
      </c>
      <c r="T1465" s="4" t="str">
        <f t="shared" si="526"/>
        <v>A+J=</v>
      </c>
      <c r="U1465" s="29">
        <f t="shared" si="527"/>
        <v>47028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67">
        <f t="shared" si="511"/>
        <v>47010</v>
      </c>
      <c r="B1466" s="68" t="str">
        <f t="shared" ca="1" si="512"/>
        <v>n.d</v>
      </c>
      <c r="C1466" s="14">
        <f t="shared" si="513"/>
        <v>1000</v>
      </c>
      <c r="D1466" s="58">
        <f t="shared" si="509"/>
        <v>47007</v>
      </c>
      <c r="E1466" s="57">
        <f ca="1">IF(D1466&lt;$B$1,VLOOKUP(D1466,[1]DI!$A$4:$B$15000,2,FALSE),0)</f>
        <v>0</v>
      </c>
      <c r="F1466" s="14">
        <f t="shared" ca="1" si="514"/>
        <v>1</v>
      </c>
      <c r="G1466" s="70">
        <f t="shared" ca="1" si="515"/>
        <v>1.30934010340701</v>
      </c>
      <c r="H1466" s="70">
        <f t="shared" ca="1" si="516"/>
        <v>1.30934010340701</v>
      </c>
      <c r="I1466" s="14">
        <f t="shared" ca="1" si="517"/>
        <v>1</v>
      </c>
      <c r="J1466" s="13">
        <f t="shared" si="510"/>
        <v>2.69E-2</v>
      </c>
      <c r="K1466" s="29">
        <f t="shared" si="518"/>
        <v>46995</v>
      </c>
      <c r="L1466" s="2">
        <f t="shared" si="519"/>
        <v>10</v>
      </c>
      <c r="M1466" s="17">
        <f t="shared" si="520"/>
        <v>10</v>
      </c>
      <c r="N1466" s="12">
        <f t="shared" si="521"/>
        <v>1.00105391</v>
      </c>
      <c r="O1466" s="12">
        <f t="shared" ca="1" si="522"/>
        <v>1.00105391</v>
      </c>
      <c r="P1466" s="17">
        <f t="shared" si="523"/>
        <v>0</v>
      </c>
      <c r="Q1466" s="14">
        <f t="shared" ca="1" si="524"/>
        <v>1.05390999</v>
      </c>
      <c r="R1466" s="20">
        <f t="shared" si="508"/>
        <v>0</v>
      </c>
      <c r="S1466" s="14">
        <f t="shared" si="525"/>
        <v>0</v>
      </c>
      <c r="T1466" s="4" t="str">
        <f t="shared" si="526"/>
        <v>A+J=</v>
      </c>
      <c r="U1466" s="29">
        <f t="shared" si="527"/>
        <v>47028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67">
        <f t="shared" si="511"/>
        <v>47011</v>
      </c>
      <c r="B1467" s="68" t="str">
        <f t="shared" ca="1" si="512"/>
        <v>n.d</v>
      </c>
      <c r="C1467" s="14">
        <f t="shared" si="513"/>
        <v>1000</v>
      </c>
      <c r="D1467" s="58">
        <f t="shared" si="509"/>
        <v>47008</v>
      </c>
      <c r="E1467" s="57">
        <f ca="1">IF(D1467&lt;$B$1,VLOOKUP(D1467,[1]DI!$A$4:$B$15000,2,FALSE),0)</f>
        <v>0</v>
      </c>
      <c r="F1467" s="14">
        <f t="shared" ca="1" si="514"/>
        <v>1</v>
      </c>
      <c r="G1467" s="70">
        <f t="shared" ca="1" si="515"/>
        <v>1.30934010340701</v>
      </c>
      <c r="H1467" s="70">
        <f t="shared" ca="1" si="516"/>
        <v>1.30934010340701</v>
      </c>
      <c r="I1467" s="14">
        <f t="shared" ca="1" si="517"/>
        <v>1</v>
      </c>
      <c r="J1467" s="13">
        <f t="shared" si="510"/>
        <v>2.69E-2</v>
      </c>
      <c r="K1467" s="29">
        <f t="shared" si="518"/>
        <v>46995</v>
      </c>
      <c r="L1467" s="2">
        <f t="shared" si="519"/>
        <v>11</v>
      </c>
      <c r="M1467" s="17">
        <f t="shared" si="520"/>
        <v>11</v>
      </c>
      <c r="N1467" s="12">
        <f t="shared" si="521"/>
        <v>1.0011593620000001</v>
      </c>
      <c r="O1467" s="12">
        <f t="shared" ca="1" si="522"/>
        <v>1.0011593620000001</v>
      </c>
      <c r="P1467" s="17">
        <f t="shared" si="523"/>
        <v>0</v>
      </c>
      <c r="Q1467" s="14">
        <f t="shared" ca="1" si="524"/>
        <v>1.159362</v>
      </c>
      <c r="R1467" s="20">
        <f t="shared" si="508"/>
        <v>0</v>
      </c>
      <c r="S1467" s="14">
        <f t="shared" si="525"/>
        <v>0</v>
      </c>
      <c r="T1467" s="4" t="str">
        <f t="shared" si="526"/>
        <v>A+J=</v>
      </c>
      <c r="U1467" s="29">
        <f t="shared" si="527"/>
        <v>47028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67">
        <f t="shared" si="511"/>
        <v>47014</v>
      </c>
      <c r="B1468" s="68" t="str">
        <f t="shared" ca="1" si="512"/>
        <v>n.d</v>
      </c>
      <c r="C1468" s="14">
        <f t="shared" si="513"/>
        <v>1000</v>
      </c>
      <c r="D1468" s="58">
        <f t="shared" si="509"/>
        <v>47009</v>
      </c>
      <c r="E1468" s="57">
        <f ca="1">IF(D1468&lt;$B$1,VLOOKUP(D1468,[1]DI!$A$4:$B$15000,2,FALSE),0)</f>
        <v>0</v>
      </c>
      <c r="F1468" s="14">
        <f t="shared" ca="1" si="514"/>
        <v>1</v>
      </c>
      <c r="G1468" s="70">
        <f t="shared" ca="1" si="515"/>
        <v>1.30934010340701</v>
      </c>
      <c r="H1468" s="70">
        <f t="shared" ca="1" si="516"/>
        <v>1.30934010340701</v>
      </c>
      <c r="I1468" s="14">
        <f t="shared" ca="1" si="517"/>
        <v>1</v>
      </c>
      <c r="J1468" s="13">
        <f t="shared" si="510"/>
        <v>2.69E-2</v>
      </c>
      <c r="K1468" s="29">
        <f t="shared" si="518"/>
        <v>46995</v>
      </c>
      <c r="L1468" s="2">
        <f t="shared" si="519"/>
        <v>12</v>
      </c>
      <c r="M1468" s="17">
        <f t="shared" si="520"/>
        <v>12</v>
      </c>
      <c r="N1468" s="12">
        <f t="shared" si="521"/>
        <v>1.0012648260000001</v>
      </c>
      <c r="O1468" s="12">
        <f t="shared" ca="1" si="522"/>
        <v>1.0012648260000001</v>
      </c>
      <c r="P1468" s="17">
        <f t="shared" si="523"/>
        <v>0</v>
      </c>
      <c r="Q1468" s="14">
        <f t="shared" ca="1" si="524"/>
        <v>1.264826</v>
      </c>
      <c r="R1468" s="20">
        <f t="shared" si="508"/>
        <v>0</v>
      </c>
      <c r="S1468" s="14">
        <f t="shared" si="525"/>
        <v>0</v>
      </c>
      <c r="T1468" s="4" t="str">
        <f t="shared" si="526"/>
        <v>A+J=</v>
      </c>
      <c r="U1468" s="29">
        <f t="shared" si="527"/>
        <v>47028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67">
        <f t="shared" si="511"/>
        <v>47015</v>
      </c>
      <c r="B1469" s="68" t="str">
        <f t="shared" ca="1" si="512"/>
        <v>n.d</v>
      </c>
      <c r="C1469" s="14">
        <f t="shared" si="513"/>
        <v>1000</v>
      </c>
      <c r="D1469" s="58">
        <f t="shared" si="509"/>
        <v>47010</v>
      </c>
      <c r="E1469" s="57">
        <f ca="1">IF(D1469&lt;$B$1,VLOOKUP(D1469,[1]DI!$A$4:$B$15000,2,FALSE),0)</f>
        <v>0</v>
      </c>
      <c r="F1469" s="14">
        <f t="shared" ca="1" si="514"/>
        <v>1</v>
      </c>
      <c r="G1469" s="70">
        <f t="shared" ca="1" si="515"/>
        <v>1.30934010340701</v>
      </c>
      <c r="H1469" s="70">
        <f t="shared" ca="1" si="516"/>
        <v>1.30934010340701</v>
      </c>
      <c r="I1469" s="14">
        <f t="shared" ca="1" si="517"/>
        <v>1</v>
      </c>
      <c r="J1469" s="13">
        <f t="shared" si="510"/>
        <v>2.69E-2</v>
      </c>
      <c r="K1469" s="29">
        <f t="shared" si="518"/>
        <v>46995</v>
      </c>
      <c r="L1469" s="2">
        <f t="shared" si="519"/>
        <v>13</v>
      </c>
      <c r="M1469" s="17">
        <f t="shared" si="520"/>
        <v>13</v>
      </c>
      <c r="N1469" s="12">
        <f t="shared" si="521"/>
        <v>1.0013703</v>
      </c>
      <c r="O1469" s="12">
        <f t="shared" ca="1" si="522"/>
        <v>1.0013703</v>
      </c>
      <c r="P1469" s="17">
        <f t="shared" si="523"/>
        <v>0</v>
      </c>
      <c r="Q1469" s="14">
        <f t="shared" ca="1" si="524"/>
        <v>1.3703000000000001</v>
      </c>
      <c r="R1469" s="20">
        <f t="shared" si="508"/>
        <v>0</v>
      </c>
      <c r="S1469" s="14">
        <f t="shared" si="525"/>
        <v>0</v>
      </c>
      <c r="T1469" s="4" t="str">
        <f t="shared" si="526"/>
        <v>A+J=</v>
      </c>
      <c r="U1469" s="29">
        <f t="shared" si="527"/>
        <v>47028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67">
        <f t="shared" si="511"/>
        <v>47016</v>
      </c>
      <c r="B1470" s="68" t="str">
        <f t="shared" ca="1" si="512"/>
        <v>n.d</v>
      </c>
      <c r="C1470" s="14">
        <f t="shared" si="513"/>
        <v>1000</v>
      </c>
      <c r="D1470" s="58">
        <f t="shared" si="509"/>
        <v>47011</v>
      </c>
      <c r="E1470" s="57">
        <f ca="1">IF(D1470&lt;$B$1,VLOOKUP(D1470,[1]DI!$A$4:$B$15000,2,FALSE),0)</f>
        <v>0</v>
      </c>
      <c r="F1470" s="14">
        <f t="shared" ca="1" si="514"/>
        <v>1</v>
      </c>
      <c r="G1470" s="70">
        <f t="shared" ca="1" si="515"/>
        <v>1.30934010340701</v>
      </c>
      <c r="H1470" s="70">
        <f t="shared" ca="1" si="516"/>
        <v>1.30934010340701</v>
      </c>
      <c r="I1470" s="14">
        <f t="shared" ca="1" si="517"/>
        <v>1</v>
      </c>
      <c r="J1470" s="13">
        <f t="shared" si="510"/>
        <v>2.69E-2</v>
      </c>
      <c r="K1470" s="29">
        <f t="shared" si="518"/>
        <v>46995</v>
      </c>
      <c r="L1470" s="2">
        <f t="shared" si="519"/>
        <v>14</v>
      </c>
      <c r="M1470" s="17">
        <f t="shared" si="520"/>
        <v>14</v>
      </c>
      <c r="N1470" s="12">
        <f t="shared" si="521"/>
        <v>1.001475785</v>
      </c>
      <c r="O1470" s="12">
        <f t="shared" ca="1" si="522"/>
        <v>1.001475785</v>
      </c>
      <c r="P1470" s="17">
        <f t="shared" si="523"/>
        <v>0</v>
      </c>
      <c r="Q1470" s="14">
        <f t="shared" ca="1" si="524"/>
        <v>1.4757849999999999</v>
      </c>
      <c r="R1470" s="20">
        <f t="shared" si="508"/>
        <v>0</v>
      </c>
      <c r="S1470" s="14">
        <f t="shared" si="525"/>
        <v>0</v>
      </c>
      <c r="T1470" s="4" t="str">
        <f t="shared" si="526"/>
        <v>A+J=</v>
      </c>
      <c r="U1470" s="29">
        <f t="shared" si="527"/>
        <v>47028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67">
        <f t="shared" si="511"/>
        <v>47017</v>
      </c>
      <c r="B1471" s="68" t="str">
        <f t="shared" ca="1" si="512"/>
        <v>n.d</v>
      </c>
      <c r="C1471" s="14">
        <f t="shared" si="513"/>
        <v>1000</v>
      </c>
      <c r="D1471" s="58">
        <f t="shared" si="509"/>
        <v>47014</v>
      </c>
      <c r="E1471" s="57">
        <f ca="1">IF(D1471&lt;$B$1,VLOOKUP(D1471,[1]DI!$A$4:$B$15000,2,FALSE),0)</f>
        <v>0</v>
      </c>
      <c r="F1471" s="14">
        <f t="shared" ca="1" si="514"/>
        <v>1</v>
      </c>
      <c r="G1471" s="70">
        <f t="shared" ca="1" si="515"/>
        <v>1.30934010340701</v>
      </c>
      <c r="H1471" s="70">
        <f t="shared" ca="1" si="516"/>
        <v>1.30934010340701</v>
      </c>
      <c r="I1471" s="14">
        <f t="shared" ca="1" si="517"/>
        <v>1</v>
      </c>
      <c r="J1471" s="13">
        <f t="shared" si="510"/>
        <v>2.69E-2</v>
      </c>
      <c r="K1471" s="29">
        <f t="shared" si="518"/>
        <v>46995</v>
      </c>
      <c r="L1471" s="2">
        <f t="shared" si="519"/>
        <v>15</v>
      </c>
      <c r="M1471" s="17">
        <f t="shared" si="520"/>
        <v>15</v>
      </c>
      <c r="N1471" s="12">
        <f t="shared" si="521"/>
        <v>1.0015812820000001</v>
      </c>
      <c r="O1471" s="12">
        <f t="shared" ca="1" si="522"/>
        <v>1.0015812820000001</v>
      </c>
      <c r="P1471" s="17">
        <f t="shared" si="523"/>
        <v>0</v>
      </c>
      <c r="Q1471" s="14">
        <f t="shared" ca="1" si="524"/>
        <v>1.5812820000000001</v>
      </c>
      <c r="R1471" s="20">
        <f t="shared" si="508"/>
        <v>0</v>
      </c>
      <c r="S1471" s="14">
        <f t="shared" si="525"/>
        <v>0</v>
      </c>
      <c r="T1471" s="4" t="str">
        <f t="shared" si="526"/>
        <v>A+J=</v>
      </c>
      <c r="U1471" s="29">
        <f t="shared" si="527"/>
        <v>47028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67">
        <f t="shared" si="511"/>
        <v>47018</v>
      </c>
      <c r="B1472" s="68" t="str">
        <f t="shared" ca="1" si="512"/>
        <v>n.d</v>
      </c>
      <c r="C1472" s="14">
        <f t="shared" si="513"/>
        <v>1000</v>
      </c>
      <c r="D1472" s="58">
        <f t="shared" si="509"/>
        <v>47015</v>
      </c>
      <c r="E1472" s="57">
        <f ca="1">IF(D1472&lt;$B$1,VLOOKUP(D1472,[1]DI!$A$4:$B$15000,2,FALSE),0)</f>
        <v>0</v>
      </c>
      <c r="F1472" s="14">
        <f t="shared" ca="1" si="514"/>
        <v>1</v>
      </c>
      <c r="G1472" s="70">
        <f t="shared" ca="1" si="515"/>
        <v>1.30934010340701</v>
      </c>
      <c r="H1472" s="70">
        <f t="shared" ca="1" si="516"/>
        <v>1.30934010340701</v>
      </c>
      <c r="I1472" s="14">
        <f t="shared" ca="1" si="517"/>
        <v>1</v>
      </c>
      <c r="J1472" s="13">
        <f t="shared" si="510"/>
        <v>2.69E-2</v>
      </c>
      <c r="K1472" s="29">
        <f t="shared" si="518"/>
        <v>46995</v>
      </c>
      <c r="L1472" s="2">
        <f t="shared" si="519"/>
        <v>16</v>
      </c>
      <c r="M1472" s="17">
        <f t="shared" si="520"/>
        <v>16</v>
      </c>
      <c r="N1472" s="12">
        <f t="shared" si="521"/>
        <v>1.0016867899999999</v>
      </c>
      <c r="O1472" s="12">
        <f t="shared" ca="1" si="522"/>
        <v>1.0016867899999999</v>
      </c>
      <c r="P1472" s="17">
        <f t="shared" si="523"/>
        <v>0</v>
      </c>
      <c r="Q1472" s="14">
        <f t="shared" ca="1" si="524"/>
        <v>1.6867899900000001</v>
      </c>
      <c r="R1472" s="20">
        <f t="shared" si="508"/>
        <v>0</v>
      </c>
      <c r="S1472" s="14">
        <f t="shared" si="525"/>
        <v>0</v>
      </c>
      <c r="T1472" s="4" t="str">
        <f t="shared" si="526"/>
        <v>A+J=</v>
      </c>
      <c r="U1472" s="29">
        <f t="shared" si="527"/>
        <v>47028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67">
        <f t="shared" si="511"/>
        <v>47021</v>
      </c>
      <c r="B1473" s="68" t="str">
        <f t="shared" ca="1" si="512"/>
        <v>n.d</v>
      </c>
      <c r="C1473" s="14">
        <f t="shared" si="513"/>
        <v>1000</v>
      </c>
      <c r="D1473" s="58">
        <f t="shared" si="509"/>
        <v>47016</v>
      </c>
      <c r="E1473" s="57">
        <f ca="1">IF(D1473&lt;$B$1,VLOOKUP(D1473,[1]DI!$A$4:$B$15000,2,FALSE),0)</f>
        <v>0</v>
      </c>
      <c r="F1473" s="14">
        <f t="shared" ca="1" si="514"/>
        <v>1</v>
      </c>
      <c r="G1473" s="70">
        <f t="shared" ca="1" si="515"/>
        <v>1.30934010340701</v>
      </c>
      <c r="H1473" s="70">
        <f t="shared" ca="1" si="516"/>
        <v>1.30934010340701</v>
      </c>
      <c r="I1473" s="14">
        <f t="shared" ca="1" si="517"/>
        <v>1</v>
      </c>
      <c r="J1473" s="13">
        <f t="shared" si="510"/>
        <v>2.69E-2</v>
      </c>
      <c r="K1473" s="29">
        <f t="shared" si="518"/>
        <v>46995</v>
      </c>
      <c r="L1473" s="2">
        <f t="shared" si="519"/>
        <v>17</v>
      </c>
      <c r="M1473" s="17">
        <f t="shared" si="520"/>
        <v>17</v>
      </c>
      <c r="N1473" s="12">
        <f t="shared" si="521"/>
        <v>1.001792308</v>
      </c>
      <c r="O1473" s="12">
        <f t="shared" ca="1" si="522"/>
        <v>1.001792308</v>
      </c>
      <c r="P1473" s="17">
        <f t="shared" si="523"/>
        <v>0</v>
      </c>
      <c r="Q1473" s="14">
        <f t="shared" ca="1" si="524"/>
        <v>1.7923079900000001</v>
      </c>
      <c r="R1473" s="20">
        <f t="shared" si="508"/>
        <v>0</v>
      </c>
      <c r="S1473" s="14">
        <f t="shared" si="525"/>
        <v>0</v>
      </c>
      <c r="T1473" s="4" t="str">
        <f t="shared" si="526"/>
        <v>A+J=</v>
      </c>
      <c r="U1473" s="29">
        <f t="shared" si="527"/>
        <v>47028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67">
        <f t="shared" si="511"/>
        <v>47022</v>
      </c>
      <c r="B1474" s="68" t="str">
        <f t="shared" ca="1" si="512"/>
        <v>n.d</v>
      </c>
      <c r="C1474" s="14">
        <f t="shared" si="513"/>
        <v>1000</v>
      </c>
      <c r="D1474" s="58">
        <f t="shared" si="509"/>
        <v>47017</v>
      </c>
      <c r="E1474" s="57">
        <f ca="1">IF(D1474&lt;$B$1,VLOOKUP(D1474,[1]DI!$A$4:$B$15000,2,FALSE),0)</f>
        <v>0</v>
      </c>
      <c r="F1474" s="14">
        <f t="shared" ca="1" si="514"/>
        <v>1</v>
      </c>
      <c r="G1474" s="70">
        <f t="shared" ca="1" si="515"/>
        <v>1.30934010340701</v>
      </c>
      <c r="H1474" s="70">
        <f t="shared" ca="1" si="516"/>
        <v>1.30934010340701</v>
      </c>
      <c r="I1474" s="14">
        <f t="shared" ca="1" si="517"/>
        <v>1</v>
      </c>
      <c r="J1474" s="13">
        <f t="shared" si="510"/>
        <v>2.69E-2</v>
      </c>
      <c r="K1474" s="29">
        <f t="shared" si="518"/>
        <v>46995</v>
      </c>
      <c r="L1474" s="2">
        <f t="shared" si="519"/>
        <v>18</v>
      </c>
      <c r="M1474" s="17">
        <f t="shared" si="520"/>
        <v>18</v>
      </c>
      <c r="N1474" s="12">
        <f t="shared" si="521"/>
        <v>1.0018978380000001</v>
      </c>
      <c r="O1474" s="12">
        <f t="shared" ca="1" si="522"/>
        <v>1.0018978380000001</v>
      </c>
      <c r="P1474" s="17">
        <f t="shared" si="523"/>
        <v>0</v>
      </c>
      <c r="Q1474" s="14">
        <f t="shared" ca="1" si="524"/>
        <v>1.8978379999999999</v>
      </c>
      <c r="R1474" s="20">
        <f t="shared" si="508"/>
        <v>0</v>
      </c>
      <c r="S1474" s="14">
        <f t="shared" si="525"/>
        <v>0</v>
      </c>
      <c r="T1474" s="4" t="str">
        <f t="shared" si="526"/>
        <v>A+J=</v>
      </c>
      <c r="U1474" s="29">
        <f t="shared" si="527"/>
        <v>47028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67">
        <f t="shared" si="511"/>
        <v>47023</v>
      </c>
      <c r="B1475" s="68" t="str">
        <f t="shared" ca="1" si="512"/>
        <v>n.d</v>
      </c>
      <c r="C1475" s="14">
        <f t="shared" si="513"/>
        <v>1000</v>
      </c>
      <c r="D1475" s="58">
        <f t="shared" si="509"/>
        <v>47018</v>
      </c>
      <c r="E1475" s="57">
        <f ca="1">IF(D1475&lt;$B$1,VLOOKUP(D1475,[1]DI!$A$4:$B$15000,2,FALSE),0)</f>
        <v>0</v>
      </c>
      <c r="F1475" s="14">
        <f t="shared" ca="1" si="514"/>
        <v>1</v>
      </c>
      <c r="G1475" s="70">
        <f t="shared" ca="1" si="515"/>
        <v>1.30934010340701</v>
      </c>
      <c r="H1475" s="70">
        <f t="shared" ca="1" si="516"/>
        <v>1.30934010340701</v>
      </c>
      <c r="I1475" s="14">
        <f t="shared" ca="1" si="517"/>
        <v>1</v>
      </c>
      <c r="J1475" s="13">
        <f t="shared" si="510"/>
        <v>2.69E-2</v>
      </c>
      <c r="K1475" s="29">
        <f t="shared" si="518"/>
        <v>46995</v>
      </c>
      <c r="L1475" s="2">
        <f t="shared" si="519"/>
        <v>19</v>
      </c>
      <c r="M1475" s="17">
        <f t="shared" si="520"/>
        <v>19</v>
      </c>
      <c r="N1475" s="12">
        <f t="shared" si="521"/>
        <v>1.002003379</v>
      </c>
      <c r="O1475" s="12">
        <f t="shared" ca="1" si="522"/>
        <v>1.002003379</v>
      </c>
      <c r="P1475" s="17">
        <f t="shared" si="523"/>
        <v>0</v>
      </c>
      <c r="Q1475" s="14">
        <f t="shared" ca="1" si="524"/>
        <v>2.0033789999999998</v>
      </c>
      <c r="R1475" s="20">
        <f t="shared" si="508"/>
        <v>0</v>
      </c>
      <c r="S1475" s="14">
        <f t="shared" si="525"/>
        <v>0</v>
      </c>
      <c r="T1475" s="4" t="str">
        <f t="shared" si="526"/>
        <v>A+J=</v>
      </c>
      <c r="U1475" s="29">
        <f t="shared" si="527"/>
        <v>47028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67">
        <f t="shared" si="511"/>
        <v>47024</v>
      </c>
      <c r="B1476" s="68" t="str">
        <f t="shared" ca="1" si="512"/>
        <v>n.d</v>
      </c>
      <c r="C1476" s="14">
        <f t="shared" si="513"/>
        <v>1000</v>
      </c>
      <c r="D1476" s="58">
        <f t="shared" si="509"/>
        <v>47021</v>
      </c>
      <c r="E1476" s="57">
        <f ca="1">IF(D1476&lt;$B$1,VLOOKUP(D1476,[1]DI!$A$4:$B$15000,2,FALSE),0)</f>
        <v>0</v>
      </c>
      <c r="F1476" s="14">
        <f t="shared" ca="1" si="514"/>
        <v>1</v>
      </c>
      <c r="G1476" s="70">
        <f t="shared" ca="1" si="515"/>
        <v>1.30934010340701</v>
      </c>
      <c r="H1476" s="70">
        <f t="shared" ca="1" si="516"/>
        <v>1.30934010340701</v>
      </c>
      <c r="I1476" s="14">
        <f t="shared" ca="1" si="517"/>
        <v>1</v>
      </c>
      <c r="J1476" s="13">
        <f t="shared" si="510"/>
        <v>2.69E-2</v>
      </c>
      <c r="K1476" s="29">
        <f t="shared" si="518"/>
        <v>46995</v>
      </c>
      <c r="L1476" s="2">
        <f t="shared" si="519"/>
        <v>20</v>
      </c>
      <c r="M1476" s="17">
        <f t="shared" si="520"/>
        <v>20</v>
      </c>
      <c r="N1476" s="12">
        <f t="shared" si="521"/>
        <v>1.002108931</v>
      </c>
      <c r="O1476" s="12">
        <f t="shared" ca="1" si="522"/>
        <v>1.002108931</v>
      </c>
      <c r="P1476" s="17">
        <f t="shared" si="523"/>
        <v>0</v>
      </c>
      <c r="Q1476" s="14">
        <f t="shared" ca="1" si="524"/>
        <v>2.1089309900000002</v>
      </c>
      <c r="R1476" s="20">
        <f t="shared" si="508"/>
        <v>0</v>
      </c>
      <c r="S1476" s="14">
        <f t="shared" si="525"/>
        <v>0</v>
      </c>
      <c r="T1476" s="4" t="str">
        <f t="shared" si="526"/>
        <v>A+J=</v>
      </c>
      <c r="U1476" s="29">
        <f t="shared" si="527"/>
        <v>47028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67">
        <f t="shared" si="511"/>
        <v>47025</v>
      </c>
      <c r="B1477" s="68" t="str">
        <f t="shared" ca="1" si="512"/>
        <v>n.d</v>
      </c>
      <c r="C1477" s="14">
        <f t="shared" si="513"/>
        <v>1000</v>
      </c>
      <c r="D1477" s="58">
        <f t="shared" si="509"/>
        <v>47022</v>
      </c>
      <c r="E1477" s="57">
        <f ca="1">IF(D1477&lt;$B$1,VLOOKUP(D1477,[1]DI!$A$4:$B$15000,2,FALSE),0)</f>
        <v>0</v>
      </c>
      <c r="F1477" s="14">
        <f t="shared" ca="1" si="514"/>
        <v>1</v>
      </c>
      <c r="G1477" s="70">
        <f t="shared" ca="1" si="515"/>
        <v>1.30934010340701</v>
      </c>
      <c r="H1477" s="70">
        <f t="shared" ca="1" si="516"/>
        <v>1.30934010340701</v>
      </c>
      <c r="I1477" s="14">
        <f t="shared" ca="1" si="517"/>
        <v>1</v>
      </c>
      <c r="J1477" s="13">
        <f t="shared" si="510"/>
        <v>2.69E-2</v>
      </c>
      <c r="K1477" s="29">
        <f t="shared" si="518"/>
        <v>46995</v>
      </c>
      <c r="L1477" s="2">
        <f t="shared" si="519"/>
        <v>21</v>
      </c>
      <c r="M1477" s="17">
        <f t="shared" si="520"/>
        <v>21</v>
      </c>
      <c r="N1477" s="12">
        <f t="shared" si="521"/>
        <v>1.002214495</v>
      </c>
      <c r="O1477" s="12">
        <f t="shared" ca="1" si="522"/>
        <v>1.002214495</v>
      </c>
      <c r="P1477" s="17">
        <f t="shared" si="523"/>
        <v>0</v>
      </c>
      <c r="Q1477" s="14">
        <f t="shared" ca="1" si="524"/>
        <v>2.2144949999999999</v>
      </c>
      <c r="R1477" s="20">
        <f t="shared" si="508"/>
        <v>0</v>
      </c>
      <c r="S1477" s="14">
        <f t="shared" si="525"/>
        <v>0</v>
      </c>
      <c r="T1477" s="4" t="str">
        <f t="shared" si="526"/>
        <v>A+J=</v>
      </c>
      <c r="U1477" s="29">
        <f t="shared" si="527"/>
        <v>47028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67">
        <f t="shared" si="511"/>
        <v>47028</v>
      </c>
      <c r="B1478" s="68" t="str">
        <f t="shared" ca="1" si="512"/>
        <v>n.d</v>
      </c>
      <c r="C1478" s="14">
        <f t="shared" si="513"/>
        <v>1000</v>
      </c>
      <c r="D1478" s="58">
        <f t="shared" si="509"/>
        <v>47023</v>
      </c>
      <c r="E1478" s="57">
        <f ca="1">IF(D1478&lt;$B$1,VLOOKUP(D1478,[1]DI!$A$4:$B$15000,2,FALSE),0)</f>
        <v>0</v>
      </c>
      <c r="F1478" s="14">
        <f t="shared" ca="1" si="514"/>
        <v>1</v>
      </c>
      <c r="G1478" s="70">
        <f t="shared" ca="1" si="515"/>
        <v>1.30934010340701</v>
      </c>
      <c r="H1478" s="70">
        <f t="shared" ca="1" si="516"/>
        <v>1.30934010340701</v>
      </c>
      <c r="I1478" s="14">
        <f t="shared" ca="1" si="517"/>
        <v>1</v>
      </c>
      <c r="J1478" s="13">
        <f t="shared" si="510"/>
        <v>2.69E-2</v>
      </c>
      <c r="K1478" s="29">
        <f t="shared" si="518"/>
        <v>46995</v>
      </c>
      <c r="L1478" s="2">
        <f t="shared" si="519"/>
        <v>22</v>
      </c>
      <c r="M1478" s="17">
        <f t="shared" si="520"/>
        <v>22</v>
      </c>
      <c r="N1478" s="12">
        <f t="shared" si="521"/>
        <v>1.002320069</v>
      </c>
      <c r="O1478" s="12">
        <f t="shared" ca="1" si="522"/>
        <v>1.002320069</v>
      </c>
      <c r="P1478" s="17">
        <f t="shared" si="523"/>
        <v>46</v>
      </c>
      <c r="Q1478" s="14">
        <f t="shared" ca="1" si="524"/>
        <v>2.3200690000000002</v>
      </c>
      <c r="R1478" s="20">
        <f t="shared" si="508"/>
        <v>0</v>
      </c>
      <c r="S1478" s="14">
        <f t="shared" si="525"/>
        <v>0</v>
      </c>
      <c r="T1478" s="4" t="str">
        <f t="shared" si="526"/>
        <v>A+J=</v>
      </c>
      <c r="U1478" s="29">
        <f t="shared" si="527"/>
        <v>47028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67">
        <f t="shared" si="511"/>
        <v>47029</v>
      </c>
      <c r="B1479" s="68" t="str">
        <f t="shared" ca="1" si="512"/>
        <v>n.d</v>
      </c>
      <c r="C1479" s="14">
        <f t="shared" si="513"/>
        <v>1000</v>
      </c>
      <c r="D1479" s="58">
        <f t="shared" si="509"/>
        <v>47024</v>
      </c>
      <c r="E1479" s="57">
        <f ca="1">IF(D1479&lt;$B$1,VLOOKUP(D1479,[1]DI!$A$4:$B$15000,2,FALSE),0)</f>
        <v>0</v>
      </c>
      <c r="F1479" s="14">
        <f t="shared" ca="1" si="514"/>
        <v>1</v>
      </c>
      <c r="G1479" s="70">
        <f t="shared" ca="1" si="515"/>
        <v>1.30934010340701</v>
      </c>
      <c r="H1479" s="70">
        <f t="shared" ca="1" si="516"/>
        <v>1.30934010340701</v>
      </c>
      <c r="I1479" s="14">
        <f t="shared" ca="1" si="517"/>
        <v>1</v>
      </c>
      <c r="J1479" s="13">
        <f t="shared" si="510"/>
        <v>2.69E-2</v>
      </c>
      <c r="K1479" s="29">
        <f t="shared" si="518"/>
        <v>47028</v>
      </c>
      <c r="L1479" s="2">
        <f t="shared" si="519"/>
        <v>1</v>
      </c>
      <c r="M1479" s="17">
        <f t="shared" si="520"/>
        <v>1</v>
      </c>
      <c r="N1479" s="12">
        <f t="shared" si="521"/>
        <v>1.000105341</v>
      </c>
      <c r="O1479" s="12">
        <f t="shared" ca="1" si="522"/>
        <v>1.000105341</v>
      </c>
      <c r="P1479" s="17">
        <f t="shared" si="523"/>
        <v>0</v>
      </c>
      <c r="Q1479" s="14">
        <f t="shared" ca="1" si="524"/>
        <v>0.105341</v>
      </c>
      <c r="R1479" s="20">
        <f t="shared" si="508"/>
        <v>0</v>
      </c>
      <c r="S1479" s="14">
        <f t="shared" si="525"/>
        <v>0</v>
      </c>
      <c r="T1479" s="4" t="str">
        <f t="shared" si="526"/>
        <v>A+J=</v>
      </c>
      <c r="U1479" s="29">
        <f t="shared" si="527"/>
        <v>47056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67">
        <f t="shared" si="511"/>
        <v>47030</v>
      </c>
      <c r="B1480" s="68" t="str">
        <f t="shared" ca="1" si="512"/>
        <v>n.d</v>
      </c>
      <c r="C1480" s="14">
        <f t="shared" si="513"/>
        <v>1000</v>
      </c>
      <c r="D1480" s="58">
        <f t="shared" si="509"/>
        <v>47025</v>
      </c>
      <c r="E1480" s="57">
        <f ca="1">IF(D1480&lt;$B$1,VLOOKUP(D1480,[1]DI!$A$4:$B$15000,2,FALSE),0)</f>
        <v>0</v>
      </c>
      <c r="F1480" s="14">
        <f t="shared" ca="1" si="514"/>
        <v>1</v>
      </c>
      <c r="G1480" s="70">
        <f t="shared" ca="1" si="515"/>
        <v>1.30934010340701</v>
      </c>
      <c r="H1480" s="70">
        <f t="shared" ca="1" si="516"/>
        <v>1.30934010340701</v>
      </c>
      <c r="I1480" s="14">
        <f t="shared" ca="1" si="517"/>
        <v>1</v>
      </c>
      <c r="J1480" s="13">
        <f t="shared" si="510"/>
        <v>2.69E-2</v>
      </c>
      <c r="K1480" s="29">
        <f t="shared" si="518"/>
        <v>47028</v>
      </c>
      <c r="L1480" s="2">
        <f t="shared" si="519"/>
        <v>2</v>
      </c>
      <c r="M1480" s="17">
        <f t="shared" si="520"/>
        <v>2</v>
      </c>
      <c r="N1480" s="12">
        <f t="shared" si="521"/>
        <v>1.0002106930000001</v>
      </c>
      <c r="O1480" s="12">
        <f t="shared" ca="1" si="522"/>
        <v>1.0002106930000001</v>
      </c>
      <c r="P1480" s="17">
        <f t="shared" si="523"/>
        <v>0</v>
      </c>
      <c r="Q1480" s="14">
        <f t="shared" ca="1" si="524"/>
        <v>0.21069299999999999</v>
      </c>
      <c r="R1480" s="20">
        <f t="shared" si="508"/>
        <v>0</v>
      </c>
      <c r="S1480" s="14">
        <f t="shared" si="525"/>
        <v>0</v>
      </c>
      <c r="T1480" s="4" t="str">
        <f t="shared" si="526"/>
        <v>A+J=</v>
      </c>
      <c r="U1480" s="29">
        <f t="shared" si="527"/>
        <v>47056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67">
        <f t="shared" si="511"/>
        <v>47031</v>
      </c>
      <c r="B1481" s="68" t="str">
        <f t="shared" ca="1" si="512"/>
        <v>n.d</v>
      </c>
      <c r="C1481" s="14">
        <f t="shared" si="513"/>
        <v>1000</v>
      </c>
      <c r="D1481" s="58">
        <f t="shared" si="509"/>
        <v>47028</v>
      </c>
      <c r="E1481" s="57">
        <f ca="1">IF(D1481&lt;$B$1,VLOOKUP(D1481,[1]DI!$A$4:$B$15000,2,FALSE),0)</f>
        <v>0</v>
      </c>
      <c r="F1481" s="14">
        <f t="shared" ca="1" si="514"/>
        <v>1</v>
      </c>
      <c r="G1481" s="70">
        <f t="shared" ca="1" si="515"/>
        <v>1.30934010340701</v>
      </c>
      <c r="H1481" s="70">
        <f t="shared" ca="1" si="516"/>
        <v>1.30934010340701</v>
      </c>
      <c r="I1481" s="14">
        <f t="shared" ca="1" si="517"/>
        <v>1</v>
      </c>
      <c r="J1481" s="13">
        <f t="shared" si="510"/>
        <v>2.69E-2</v>
      </c>
      <c r="K1481" s="29">
        <f t="shared" si="518"/>
        <v>47028</v>
      </c>
      <c r="L1481" s="2">
        <f t="shared" si="519"/>
        <v>3</v>
      </c>
      <c r="M1481" s="17">
        <f t="shared" si="520"/>
        <v>3</v>
      </c>
      <c r="N1481" s="12">
        <f t="shared" si="521"/>
        <v>1.000316057</v>
      </c>
      <c r="O1481" s="12">
        <f t="shared" ca="1" si="522"/>
        <v>1.000316057</v>
      </c>
      <c r="P1481" s="17">
        <f t="shared" si="523"/>
        <v>0</v>
      </c>
      <c r="Q1481" s="14">
        <f t="shared" ca="1" si="524"/>
        <v>0.31605699999999998</v>
      </c>
      <c r="R1481" s="20">
        <f t="shared" si="508"/>
        <v>0</v>
      </c>
      <c r="S1481" s="14">
        <f t="shared" si="525"/>
        <v>0</v>
      </c>
      <c r="T1481" s="4" t="str">
        <f t="shared" si="526"/>
        <v>A+J=</v>
      </c>
      <c r="U1481" s="29">
        <f t="shared" si="527"/>
        <v>47056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67">
        <f t="shared" si="511"/>
        <v>47032</v>
      </c>
      <c r="B1482" s="68" t="str">
        <f t="shared" ca="1" si="512"/>
        <v>n.d</v>
      </c>
      <c r="C1482" s="14">
        <f t="shared" si="513"/>
        <v>1000</v>
      </c>
      <c r="D1482" s="58">
        <f t="shared" si="509"/>
        <v>47029</v>
      </c>
      <c r="E1482" s="57">
        <f ca="1">IF(D1482&lt;$B$1,VLOOKUP(D1482,[1]DI!$A$4:$B$15000,2,FALSE),0)</f>
        <v>0</v>
      </c>
      <c r="F1482" s="14">
        <f t="shared" ca="1" si="514"/>
        <v>1</v>
      </c>
      <c r="G1482" s="70">
        <f t="shared" ca="1" si="515"/>
        <v>1.30934010340701</v>
      </c>
      <c r="H1482" s="70">
        <f t="shared" ca="1" si="516"/>
        <v>1.30934010340701</v>
      </c>
      <c r="I1482" s="14">
        <f t="shared" ca="1" si="517"/>
        <v>1</v>
      </c>
      <c r="J1482" s="13">
        <f t="shared" si="510"/>
        <v>2.69E-2</v>
      </c>
      <c r="K1482" s="29">
        <f t="shared" si="518"/>
        <v>47028</v>
      </c>
      <c r="L1482" s="2">
        <f t="shared" si="519"/>
        <v>4</v>
      </c>
      <c r="M1482" s="17">
        <f t="shared" si="520"/>
        <v>4</v>
      </c>
      <c r="N1482" s="12">
        <f t="shared" si="521"/>
        <v>1.0004214309999999</v>
      </c>
      <c r="O1482" s="12">
        <f t="shared" ca="1" si="522"/>
        <v>1.0004214309999999</v>
      </c>
      <c r="P1482" s="17">
        <f t="shared" si="523"/>
        <v>0</v>
      </c>
      <c r="Q1482" s="14">
        <f t="shared" ca="1" si="524"/>
        <v>0.42143099000000001</v>
      </c>
      <c r="R1482" s="20">
        <f t="shared" si="508"/>
        <v>0</v>
      </c>
      <c r="S1482" s="14">
        <f t="shared" si="525"/>
        <v>0</v>
      </c>
      <c r="T1482" s="4" t="str">
        <f t="shared" si="526"/>
        <v>A+J=</v>
      </c>
      <c r="U1482" s="29">
        <f t="shared" si="527"/>
        <v>47056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67">
        <f t="shared" si="511"/>
        <v>47035</v>
      </c>
      <c r="B1483" s="68" t="str">
        <f t="shared" ca="1" si="512"/>
        <v>n.d</v>
      </c>
      <c r="C1483" s="14">
        <f t="shared" si="513"/>
        <v>1000</v>
      </c>
      <c r="D1483" s="58">
        <f t="shared" si="509"/>
        <v>47030</v>
      </c>
      <c r="E1483" s="57">
        <f ca="1">IF(D1483&lt;$B$1,VLOOKUP(D1483,[1]DI!$A$4:$B$15000,2,FALSE),0)</f>
        <v>0</v>
      </c>
      <c r="F1483" s="14">
        <f t="shared" ca="1" si="514"/>
        <v>1</v>
      </c>
      <c r="G1483" s="70">
        <f t="shared" ca="1" si="515"/>
        <v>1.30934010340701</v>
      </c>
      <c r="H1483" s="70">
        <f t="shared" ca="1" si="516"/>
        <v>1.30934010340701</v>
      </c>
      <c r="I1483" s="14">
        <f t="shared" ca="1" si="517"/>
        <v>1</v>
      </c>
      <c r="J1483" s="13">
        <f t="shared" si="510"/>
        <v>2.69E-2</v>
      </c>
      <c r="K1483" s="29">
        <f t="shared" si="518"/>
        <v>47028</v>
      </c>
      <c r="L1483" s="2">
        <f t="shared" si="519"/>
        <v>5</v>
      </c>
      <c r="M1483" s="17">
        <f t="shared" si="520"/>
        <v>5</v>
      </c>
      <c r="N1483" s="12">
        <f t="shared" si="521"/>
        <v>1.000526816</v>
      </c>
      <c r="O1483" s="12">
        <f t="shared" ca="1" si="522"/>
        <v>1.000526816</v>
      </c>
      <c r="P1483" s="17">
        <f t="shared" si="523"/>
        <v>0</v>
      </c>
      <c r="Q1483" s="14">
        <f t="shared" ca="1" si="524"/>
        <v>0.52681599999999995</v>
      </c>
      <c r="R1483" s="20">
        <f t="shared" si="508"/>
        <v>0</v>
      </c>
      <c r="S1483" s="14">
        <f t="shared" si="525"/>
        <v>0</v>
      </c>
      <c r="T1483" s="4" t="str">
        <f t="shared" si="526"/>
        <v>A+J=</v>
      </c>
      <c r="U1483" s="29">
        <f t="shared" si="527"/>
        <v>47056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67">
        <f t="shared" si="511"/>
        <v>47036</v>
      </c>
      <c r="B1484" s="68" t="str">
        <f t="shared" ca="1" si="512"/>
        <v>n.d</v>
      </c>
      <c r="C1484" s="14">
        <f t="shared" si="513"/>
        <v>1000</v>
      </c>
      <c r="D1484" s="58">
        <f t="shared" si="509"/>
        <v>47031</v>
      </c>
      <c r="E1484" s="57">
        <f ca="1">IF(D1484&lt;$B$1,VLOOKUP(D1484,[1]DI!$A$4:$B$15000,2,FALSE),0)</f>
        <v>0</v>
      </c>
      <c r="F1484" s="14">
        <f t="shared" ca="1" si="514"/>
        <v>1</v>
      </c>
      <c r="G1484" s="70">
        <f t="shared" ca="1" si="515"/>
        <v>1.30934010340701</v>
      </c>
      <c r="H1484" s="70">
        <f t="shared" ca="1" si="516"/>
        <v>1.30934010340701</v>
      </c>
      <c r="I1484" s="14">
        <f t="shared" ca="1" si="517"/>
        <v>1</v>
      </c>
      <c r="J1484" s="13">
        <f t="shared" si="510"/>
        <v>2.69E-2</v>
      </c>
      <c r="K1484" s="29">
        <f t="shared" si="518"/>
        <v>47028</v>
      </c>
      <c r="L1484" s="2">
        <f t="shared" si="519"/>
        <v>6</v>
      </c>
      <c r="M1484" s="17">
        <f t="shared" si="520"/>
        <v>6</v>
      </c>
      <c r="N1484" s="12">
        <f t="shared" si="521"/>
        <v>1.000632213</v>
      </c>
      <c r="O1484" s="12">
        <f t="shared" ca="1" si="522"/>
        <v>1.000632213</v>
      </c>
      <c r="P1484" s="17">
        <f t="shared" si="523"/>
        <v>0</v>
      </c>
      <c r="Q1484" s="14">
        <f t="shared" ca="1" si="524"/>
        <v>0.63221300000000002</v>
      </c>
      <c r="R1484" s="20">
        <f t="shared" ref="R1484:R1547" si="528">IF($P1484&gt;0,VLOOKUP($P1484,$X$12:$AD$150,7),0)</f>
        <v>0</v>
      </c>
      <c r="S1484" s="14">
        <f t="shared" si="525"/>
        <v>0</v>
      </c>
      <c r="T1484" s="4" t="str">
        <f t="shared" si="526"/>
        <v>A+J=</v>
      </c>
      <c r="U1484" s="29">
        <f t="shared" si="527"/>
        <v>47056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67">
        <f t="shared" si="511"/>
        <v>47037</v>
      </c>
      <c r="B1485" s="68" t="str">
        <f t="shared" ca="1" si="512"/>
        <v>n.d</v>
      </c>
      <c r="C1485" s="14">
        <f t="shared" si="513"/>
        <v>1000</v>
      </c>
      <c r="D1485" s="58">
        <f t="shared" ref="D1485:D1548" si="529">WORKDAY($A1485,-3,$X$160:$X$544)</f>
        <v>47032</v>
      </c>
      <c r="E1485" s="57">
        <f ca="1">IF(D1485&lt;$B$1,VLOOKUP(D1485,[1]DI!$A$4:$B$15000,2,FALSE),0)</f>
        <v>0</v>
      </c>
      <c r="F1485" s="14">
        <f t="shared" ca="1" si="514"/>
        <v>1</v>
      </c>
      <c r="G1485" s="70">
        <f t="shared" ca="1" si="515"/>
        <v>1.30934010340701</v>
      </c>
      <c r="H1485" s="70">
        <f t="shared" ca="1" si="516"/>
        <v>1.30934010340701</v>
      </c>
      <c r="I1485" s="14">
        <f t="shared" ca="1" si="517"/>
        <v>1</v>
      </c>
      <c r="J1485" s="13">
        <f t="shared" ref="J1485:J1548" si="530">J1484</f>
        <v>2.69E-2</v>
      </c>
      <c r="K1485" s="29">
        <f t="shared" si="518"/>
        <v>47028</v>
      </c>
      <c r="L1485" s="2">
        <f t="shared" si="519"/>
        <v>7</v>
      </c>
      <c r="M1485" s="17">
        <f t="shared" si="520"/>
        <v>7</v>
      </c>
      <c r="N1485" s="12">
        <f t="shared" si="521"/>
        <v>1.0007376210000001</v>
      </c>
      <c r="O1485" s="12">
        <f t="shared" ca="1" si="522"/>
        <v>1.0007376210000001</v>
      </c>
      <c r="P1485" s="17">
        <f t="shared" si="523"/>
        <v>0</v>
      </c>
      <c r="Q1485" s="14">
        <f t="shared" ca="1" si="524"/>
        <v>0.73762099999999997</v>
      </c>
      <c r="R1485" s="20">
        <f t="shared" si="528"/>
        <v>0</v>
      </c>
      <c r="S1485" s="14">
        <f t="shared" si="525"/>
        <v>0</v>
      </c>
      <c r="T1485" s="4" t="str">
        <f t="shared" si="526"/>
        <v>A+J=</v>
      </c>
      <c r="U1485" s="29">
        <f t="shared" si="527"/>
        <v>47056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67">
        <f t="shared" ref="A1486:A1549" si="531">WORKDAY($A1485,1,$X$166:$X$544)</f>
        <v>47039</v>
      </c>
      <c r="B1486" s="68" t="str">
        <f t="shared" ca="1" si="512"/>
        <v>n.d</v>
      </c>
      <c r="C1486" s="14">
        <f t="shared" si="513"/>
        <v>1000</v>
      </c>
      <c r="D1486" s="58">
        <f t="shared" si="529"/>
        <v>47035</v>
      </c>
      <c r="E1486" s="57">
        <f ca="1">IF(D1486&lt;$B$1,VLOOKUP(D1486,[1]DI!$A$4:$B$15000,2,FALSE),0)</f>
        <v>0</v>
      </c>
      <c r="F1486" s="14">
        <f t="shared" ca="1" si="514"/>
        <v>1</v>
      </c>
      <c r="G1486" s="70">
        <f t="shared" ca="1" si="515"/>
        <v>1.30934010340701</v>
      </c>
      <c r="H1486" s="70">
        <f t="shared" ca="1" si="516"/>
        <v>1.30934010340701</v>
      </c>
      <c r="I1486" s="14">
        <f t="shared" ca="1" si="517"/>
        <v>1</v>
      </c>
      <c r="J1486" s="13">
        <f t="shared" si="530"/>
        <v>2.69E-2</v>
      </c>
      <c r="K1486" s="29">
        <f t="shared" si="518"/>
        <v>47028</v>
      </c>
      <c r="L1486" s="2">
        <f t="shared" si="519"/>
        <v>8</v>
      </c>
      <c r="M1486" s="17">
        <f t="shared" si="520"/>
        <v>8</v>
      </c>
      <c r="N1486" s="12">
        <f t="shared" si="521"/>
        <v>1.000843039</v>
      </c>
      <c r="O1486" s="12">
        <f t="shared" ca="1" si="522"/>
        <v>1.000843039</v>
      </c>
      <c r="P1486" s="17">
        <f t="shared" si="523"/>
        <v>0</v>
      </c>
      <c r="Q1486" s="14">
        <f t="shared" ca="1" si="524"/>
        <v>0.84303899999999998</v>
      </c>
      <c r="R1486" s="20">
        <f t="shared" si="528"/>
        <v>0</v>
      </c>
      <c r="S1486" s="14">
        <f t="shared" si="525"/>
        <v>0</v>
      </c>
      <c r="T1486" s="4" t="str">
        <f t="shared" si="526"/>
        <v>A+J=</v>
      </c>
      <c r="U1486" s="29">
        <f t="shared" si="527"/>
        <v>47056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67">
        <f t="shared" si="531"/>
        <v>47042</v>
      </c>
      <c r="B1487" s="68" t="str">
        <f t="shared" ca="1" si="512"/>
        <v>n.d</v>
      </c>
      <c r="C1487" s="14">
        <f t="shared" si="513"/>
        <v>1000</v>
      </c>
      <c r="D1487" s="58">
        <f t="shared" si="529"/>
        <v>47036</v>
      </c>
      <c r="E1487" s="57">
        <f ca="1">IF(D1487&lt;$B$1,VLOOKUP(D1487,[1]DI!$A$4:$B$15000,2,FALSE),0)</f>
        <v>0</v>
      </c>
      <c r="F1487" s="14">
        <f t="shared" ca="1" si="514"/>
        <v>1</v>
      </c>
      <c r="G1487" s="70">
        <f t="shared" ca="1" si="515"/>
        <v>1.30934010340701</v>
      </c>
      <c r="H1487" s="70">
        <f t="shared" ca="1" si="516"/>
        <v>1.30934010340701</v>
      </c>
      <c r="I1487" s="14">
        <f t="shared" ca="1" si="517"/>
        <v>1</v>
      </c>
      <c r="J1487" s="13">
        <f t="shared" si="530"/>
        <v>2.69E-2</v>
      </c>
      <c r="K1487" s="29">
        <f t="shared" si="518"/>
        <v>47028</v>
      </c>
      <c r="L1487" s="2">
        <f t="shared" si="519"/>
        <v>9</v>
      </c>
      <c r="M1487" s="17">
        <f t="shared" si="520"/>
        <v>9</v>
      </c>
      <c r="N1487" s="12">
        <f t="shared" si="521"/>
        <v>1.0009484689999999</v>
      </c>
      <c r="O1487" s="12">
        <f t="shared" ca="1" si="522"/>
        <v>1.0009484689999999</v>
      </c>
      <c r="P1487" s="17">
        <f t="shared" si="523"/>
        <v>0</v>
      </c>
      <c r="Q1487" s="14">
        <f t="shared" ca="1" si="524"/>
        <v>0.94846898999999996</v>
      </c>
      <c r="R1487" s="20">
        <f t="shared" si="528"/>
        <v>0</v>
      </c>
      <c r="S1487" s="14">
        <f t="shared" si="525"/>
        <v>0</v>
      </c>
      <c r="T1487" s="4" t="str">
        <f t="shared" si="526"/>
        <v>A+J=</v>
      </c>
      <c r="U1487" s="29">
        <f t="shared" si="527"/>
        <v>47056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67">
        <f t="shared" si="531"/>
        <v>47043</v>
      </c>
      <c r="B1488" s="68" t="str">
        <f t="shared" ca="1" si="512"/>
        <v>n.d</v>
      </c>
      <c r="C1488" s="14">
        <f t="shared" si="513"/>
        <v>1000</v>
      </c>
      <c r="D1488" s="58">
        <f t="shared" si="529"/>
        <v>47037</v>
      </c>
      <c r="E1488" s="57">
        <f ca="1">IF(D1488&lt;$B$1,VLOOKUP(D1488,[1]DI!$A$4:$B$15000,2,FALSE),0)</f>
        <v>0</v>
      </c>
      <c r="F1488" s="14">
        <f t="shared" ca="1" si="514"/>
        <v>1</v>
      </c>
      <c r="G1488" s="70">
        <f t="shared" ca="1" si="515"/>
        <v>1.30934010340701</v>
      </c>
      <c r="H1488" s="70">
        <f t="shared" ca="1" si="516"/>
        <v>1.30934010340701</v>
      </c>
      <c r="I1488" s="14">
        <f t="shared" ca="1" si="517"/>
        <v>1</v>
      </c>
      <c r="J1488" s="13">
        <f t="shared" si="530"/>
        <v>2.69E-2</v>
      </c>
      <c r="K1488" s="29">
        <f t="shared" si="518"/>
        <v>47028</v>
      </c>
      <c r="L1488" s="2">
        <f t="shared" si="519"/>
        <v>10</v>
      </c>
      <c r="M1488" s="17">
        <f t="shared" si="520"/>
        <v>10</v>
      </c>
      <c r="N1488" s="12">
        <f t="shared" si="521"/>
        <v>1.00105391</v>
      </c>
      <c r="O1488" s="12">
        <f t="shared" ca="1" si="522"/>
        <v>1.00105391</v>
      </c>
      <c r="P1488" s="17">
        <f t="shared" si="523"/>
        <v>0</v>
      </c>
      <c r="Q1488" s="14">
        <f t="shared" ca="1" si="524"/>
        <v>1.05390999</v>
      </c>
      <c r="R1488" s="20">
        <f t="shared" si="528"/>
        <v>0</v>
      </c>
      <c r="S1488" s="14">
        <f t="shared" si="525"/>
        <v>0</v>
      </c>
      <c r="T1488" s="4" t="str">
        <f t="shared" si="526"/>
        <v>A+J=</v>
      </c>
      <c r="U1488" s="29">
        <f t="shared" si="527"/>
        <v>47056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67">
        <f t="shared" si="531"/>
        <v>47044</v>
      </c>
      <c r="B1489" s="68" t="str">
        <f t="shared" ca="1" si="512"/>
        <v>n.d</v>
      </c>
      <c r="C1489" s="14">
        <f t="shared" si="513"/>
        <v>1000</v>
      </c>
      <c r="D1489" s="58">
        <f t="shared" si="529"/>
        <v>47039</v>
      </c>
      <c r="E1489" s="57">
        <f ca="1">IF(D1489&lt;$B$1,VLOOKUP(D1489,[1]DI!$A$4:$B$15000,2,FALSE),0)</f>
        <v>0</v>
      </c>
      <c r="F1489" s="14">
        <f t="shared" ca="1" si="514"/>
        <v>1</v>
      </c>
      <c r="G1489" s="70">
        <f t="shared" ca="1" si="515"/>
        <v>1.30934010340701</v>
      </c>
      <c r="H1489" s="70">
        <f t="shared" ca="1" si="516"/>
        <v>1.30934010340701</v>
      </c>
      <c r="I1489" s="14">
        <f t="shared" ca="1" si="517"/>
        <v>1</v>
      </c>
      <c r="J1489" s="13">
        <f t="shared" si="530"/>
        <v>2.69E-2</v>
      </c>
      <c r="K1489" s="29">
        <f t="shared" si="518"/>
        <v>47028</v>
      </c>
      <c r="L1489" s="2">
        <f t="shared" si="519"/>
        <v>11</v>
      </c>
      <c r="M1489" s="17">
        <f t="shared" si="520"/>
        <v>11</v>
      </c>
      <c r="N1489" s="12">
        <f t="shared" si="521"/>
        <v>1.0011593620000001</v>
      </c>
      <c r="O1489" s="12">
        <f t="shared" ca="1" si="522"/>
        <v>1.0011593620000001</v>
      </c>
      <c r="P1489" s="17">
        <f t="shared" si="523"/>
        <v>0</v>
      </c>
      <c r="Q1489" s="14">
        <f t="shared" ca="1" si="524"/>
        <v>1.159362</v>
      </c>
      <c r="R1489" s="20">
        <f t="shared" si="528"/>
        <v>0</v>
      </c>
      <c r="S1489" s="14">
        <f t="shared" si="525"/>
        <v>0</v>
      </c>
      <c r="T1489" s="4" t="str">
        <f t="shared" si="526"/>
        <v>A+J=</v>
      </c>
      <c r="U1489" s="29">
        <f t="shared" si="527"/>
        <v>47056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67">
        <f t="shared" si="531"/>
        <v>47045</v>
      </c>
      <c r="B1490" s="68" t="str">
        <f t="shared" ca="1" si="512"/>
        <v>n.d</v>
      </c>
      <c r="C1490" s="14">
        <f t="shared" si="513"/>
        <v>1000</v>
      </c>
      <c r="D1490" s="58">
        <f t="shared" si="529"/>
        <v>47042</v>
      </c>
      <c r="E1490" s="57">
        <f ca="1">IF(D1490&lt;$B$1,VLOOKUP(D1490,[1]DI!$A$4:$B$15000,2,FALSE),0)</f>
        <v>0</v>
      </c>
      <c r="F1490" s="14">
        <f t="shared" ca="1" si="514"/>
        <v>1</v>
      </c>
      <c r="G1490" s="70">
        <f t="shared" ca="1" si="515"/>
        <v>1.30934010340701</v>
      </c>
      <c r="H1490" s="70">
        <f t="shared" ca="1" si="516"/>
        <v>1.30934010340701</v>
      </c>
      <c r="I1490" s="14">
        <f t="shared" ca="1" si="517"/>
        <v>1</v>
      </c>
      <c r="J1490" s="13">
        <f t="shared" si="530"/>
        <v>2.69E-2</v>
      </c>
      <c r="K1490" s="29">
        <f t="shared" si="518"/>
        <v>47028</v>
      </c>
      <c r="L1490" s="2">
        <f t="shared" si="519"/>
        <v>12</v>
      </c>
      <c r="M1490" s="17">
        <f t="shared" si="520"/>
        <v>12</v>
      </c>
      <c r="N1490" s="12">
        <f t="shared" si="521"/>
        <v>1.0012648260000001</v>
      </c>
      <c r="O1490" s="12">
        <f t="shared" ca="1" si="522"/>
        <v>1.0012648260000001</v>
      </c>
      <c r="P1490" s="17">
        <f t="shared" si="523"/>
        <v>0</v>
      </c>
      <c r="Q1490" s="14">
        <f t="shared" ca="1" si="524"/>
        <v>1.264826</v>
      </c>
      <c r="R1490" s="20">
        <f t="shared" si="528"/>
        <v>0</v>
      </c>
      <c r="S1490" s="14">
        <f t="shared" si="525"/>
        <v>0</v>
      </c>
      <c r="T1490" s="4" t="str">
        <f t="shared" si="526"/>
        <v>A+J=</v>
      </c>
      <c r="U1490" s="29">
        <f t="shared" si="527"/>
        <v>47056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67">
        <f t="shared" si="531"/>
        <v>47046</v>
      </c>
      <c r="B1491" s="68" t="str">
        <f t="shared" ca="1" si="512"/>
        <v>n.d</v>
      </c>
      <c r="C1491" s="14">
        <f t="shared" si="513"/>
        <v>1000</v>
      </c>
      <c r="D1491" s="58">
        <f t="shared" si="529"/>
        <v>47043</v>
      </c>
      <c r="E1491" s="57">
        <f ca="1">IF(D1491&lt;$B$1,VLOOKUP(D1491,[1]DI!$A$4:$B$15000,2,FALSE),0)</f>
        <v>0</v>
      </c>
      <c r="F1491" s="14">
        <f t="shared" ca="1" si="514"/>
        <v>1</v>
      </c>
      <c r="G1491" s="70">
        <f t="shared" ca="1" si="515"/>
        <v>1.30934010340701</v>
      </c>
      <c r="H1491" s="70">
        <f t="shared" ca="1" si="516"/>
        <v>1.30934010340701</v>
      </c>
      <c r="I1491" s="14">
        <f t="shared" ca="1" si="517"/>
        <v>1</v>
      </c>
      <c r="J1491" s="13">
        <f t="shared" si="530"/>
        <v>2.69E-2</v>
      </c>
      <c r="K1491" s="29">
        <f t="shared" si="518"/>
        <v>47028</v>
      </c>
      <c r="L1491" s="2">
        <f t="shared" si="519"/>
        <v>13</v>
      </c>
      <c r="M1491" s="17">
        <f t="shared" si="520"/>
        <v>13</v>
      </c>
      <c r="N1491" s="12">
        <f t="shared" si="521"/>
        <v>1.0013703</v>
      </c>
      <c r="O1491" s="12">
        <f t="shared" ca="1" si="522"/>
        <v>1.0013703</v>
      </c>
      <c r="P1491" s="17">
        <f t="shared" si="523"/>
        <v>0</v>
      </c>
      <c r="Q1491" s="14">
        <f t="shared" ca="1" si="524"/>
        <v>1.3703000000000001</v>
      </c>
      <c r="R1491" s="20">
        <f t="shared" si="528"/>
        <v>0</v>
      </c>
      <c r="S1491" s="14">
        <f t="shared" si="525"/>
        <v>0</v>
      </c>
      <c r="T1491" s="4" t="str">
        <f t="shared" si="526"/>
        <v>A+J=</v>
      </c>
      <c r="U1491" s="29">
        <f t="shared" si="527"/>
        <v>47056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67">
        <f t="shared" si="531"/>
        <v>47049</v>
      </c>
      <c r="B1492" s="68" t="str">
        <f t="shared" ca="1" si="512"/>
        <v>n.d</v>
      </c>
      <c r="C1492" s="14">
        <f t="shared" si="513"/>
        <v>1000</v>
      </c>
      <c r="D1492" s="58">
        <f t="shared" si="529"/>
        <v>47044</v>
      </c>
      <c r="E1492" s="57">
        <f ca="1">IF(D1492&lt;$B$1,VLOOKUP(D1492,[1]DI!$A$4:$B$15000,2,FALSE),0)</f>
        <v>0</v>
      </c>
      <c r="F1492" s="14">
        <f t="shared" ca="1" si="514"/>
        <v>1</v>
      </c>
      <c r="G1492" s="70">
        <f t="shared" ca="1" si="515"/>
        <v>1.30934010340701</v>
      </c>
      <c r="H1492" s="70">
        <f t="shared" ca="1" si="516"/>
        <v>1.30934010340701</v>
      </c>
      <c r="I1492" s="14">
        <f t="shared" ca="1" si="517"/>
        <v>1</v>
      </c>
      <c r="J1492" s="13">
        <f t="shared" si="530"/>
        <v>2.69E-2</v>
      </c>
      <c r="K1492" s="29">
        <f t="shared" si="518"/>
        <v>47028</v>
      </c>
      <c r="L1492" s="2">
        <f t="shared" si="519"/>
        <v>14</v>
      </c>
      <c r="M1492" s="17">
        <f t="shared" si="520"/>
        <v>14</v>
      </c>
      <c r="N1492" s="12">
        <f t="shared" si="521"/>
        <v>1.001475785</v>
      </c>
      <c r="O1492" s="12">
        <f t="shared" ca="1" si="522"/>
        <v>1.001475785</v>
      </c>
      <c r="P1492" s="17">
        <f t="shared" si="523"/>
        <v>0</v>
      </c>
      <c r="Q1492" s="14">
        <f t="shared" ca="1" si="524"/>
        <v>1.4757849999999999</v>
      </c>
      <c r="R1492" s="20">
        <f t="shared" si="528"/>
        <v>0</v>
      </c>
      <c r="S1492" s="14">
        <f t="shared" si="525"/>
        <v>0</v>
      </c>
      <c r="T1492" s="4" t="str">
        <f t="shared" si="526"/>
        <v>A+J=</v>
      </c>
      <c r="U1492" s="29">
        <f t="shared" si="527"/>
        <v>47056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67">
        <f t="shared" si="531"/>
        <v>47050</v>
      </c>
      <c r="B1493" s="68" t="str">
        <f t="shared" ca="1" si="512"/>
        <v>n.d</v>
      </c>
      <c r="C1493" s="14">
        <f t="shared" si="513"/>
        <v>1000</v>
      </c>
      <c r="D1493" s="58">
        <f t="shared" si="529"/>
        <v>47045</v>
      </c>
      <c r="E1493" s="57">
        <f ca="1">IF(D1493&lt;$B$1,VLOOKUP(D1493,[1]DI!$A$4:$B$15000,2,FALSE),0)</f>
        <v>0</v>
      </c>
      <c r="F1493" s="14">
        <f t="shared" ca="1" si="514"/>
        <v>1</v>
      </c>
      <c r="G1493" s="70">
        <f t="shared" ca="1" si="515"/>
        <v>1.30934010340701</v>
      </c>
      <c r="H1493" s="70">
        <f t="shared" ca="1" si="516"/>
        <v>1.30934010340701</v>
      </c>
      <c r="I1493" s="14">
        <f t="shared" ca="1" si="517"/>
        <v>1</v>
      </c>
      <c r="J1493" s="13">
        <f t="shared" si="530"/>
        <v>2.69E-2</v>
      </c>
      <c r="K1493" s="29">
        <f t="shared" si="518"/>
        <v>47028</v>
      </c>
      <c r="L1493" s="2">
        <f t="shared" si="519"/>
        <v>15</v>
      </c>
      <c r="M1493" s="17">
        <f t="shared" si="520"/>
        <v>15</v>
      </c>
      <c r="N1493" s="12">
        <f t="shared" si="521"/>
        <v>1.0015812820000001</v>
      </c>
      <c r="O1493" s="12">
        <f t="shared" ca="1" si="522"/>
        <v>1.0015812820000001</v>
      </c>
      <c r="P1493" s="17">
        <f t="shared" si="523"/>
        <v>0</v>
      </c>
      <c r="Q1493" s="14">
        <f t="shared" ca="1" si="524"/>
        <v>1.5812820000000001</v>
      </c>
      <c r="R1493" s="20">
        <f t="shared" si="528"/>
        <v>0</v>
      </c>
      <c r="S1493" s="14">
        <f t="shared" si="525"/>
        <v>0</v>
      </c>
      <c r="T1493" s="4" t="str">
        <f t="shared" si="526"/>
        <v>A+J=</v>
      </c>
      <c r="U1493" s="29">
        <f t="shared" si="527"/>
        <v>47056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67">
        <f t="shared" si="531"/>
        <v>47051</v>
      </c>
      <c r="B1494" s="68" t="str">
        <f t="shared" ca="1" si="512"/>
        <v>n.d</v>
      </c>
      <c r="C1494" s="14">
        <f t="shared" si="513"/>
        <v>1000</v>
      </c>
      <c r="D1494" s="58">
        <f t="shared" si="529"/>
        <v>47046</v>
      </c>
      <c r="E1494" s="57">
        <f ca="1">IF(D1494&lt;$B$1,VLOOKUP(D1494,[1]DI!$A$4:$B$15000,2,FALSE),0)</f>
        <v>0</v>
      </c>
      <c r="F1494" s="14">
        <f t="shared" ca="1" si="514"/>
        <v>1</v>
      </c>
      <c r="G1494" s="70">
        <f t="shared" ca="1" si="515"/>
        <v>1.30934010340701</v>
      </c>
      <c r="H1494" s="70">
        <f t="shared" ca="1" si="516"/>
        <v>1.30934010340701</v>
      </c>
      <c r="I1494" s="14">
        <f t="shared" ca="1" si="517"/>
        <v>1</v>
      </c>
      <c r="J1494" s="13">
        <f t="shared" si="530"/>
        <v>2.69E-2</v>
      </c>
      <c r="K1494" s="29">
        <f t="shared" si="518"/>
        <v>47028</v>
      </c>
      <c r="L1494" s="2">
        <f t="shared" si="519"/>
        <v>16</v>
      </c>
      <c r="M1494" s="17">
        <f t="shared" si="520"/>
        <v>16</v>
      </c>
      <c r="N1494" s="12">
        <f t="shared" si="521"/>
        <v>1.0016867899999999</v>
      </c>
      <c r="O1494" s="12">
        <f t="shared" ca="1" si="522"/>
        <v>1.0016867899999999</v>
      </c>
      <c r="P1494" s="17">
        <f t="shared" si="523"/>
        <v>0</v>
      </c>
      <c r="Q1494" s="14">
        <f t="shared" ca="1" si="524"/>
        <v>1.6867899900000001</v>
      </c>
      <c r="R1494" s="20">
        <f t="shared" si="528"/>
        <v>0</v>
      </c>
      <c r="S1494" s="14">
        <f t="shared" si="525"/>
        <v>0</v>
      </c>
      <c r="T1494" s="4" t="str">
        <f t="shared" si="526"/>
        <v>A+J=</v>
      </c>
      <c r="U1494" s="29">
        <f t="shared" si="527"/>
        <v>47056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67">
        <f t="shared" si="531"/>
        <v>47052</v>
      </c>
      <c r="B1495" s="68" t="str">
        <f t="shared" ca="1" si="512"/>
        <v>n.d</v>
      </c>
      <c r="C1495" s="14">
        <f t="shared" si="513"/>
        <v>1000</v>
      </c>
      <c r="D1495" s="58">
        <f t="shared" si="529"/>
        <v>47049</v>
      </c>
      <c r="E1495" s="57">
        <f ca="1">IF(D1495&lt;$B$1,VLOOKUP(D1495,[1]DI!$A$4:$B$15000,2,FALSE),0)</f>
        <v>0</v>
      </c>
      <c r="F1495" s="14">
        <f t="shared" ca="1" si="514"/>
        <v>1</v>
      </c>
      <c r="G1495" s="70">
        <f t="shared" ca="1" si="515"/>
        <v>1.30934010340701</v>
      </c>
      <c r="H1495" s="70">
        <f t="shared" ca="1" si="516"/>
        <v>1.30934010340701</v>
      </c>
      <c r="I1495" s="14">
        <f t="shared" ca="1" si="517"/>
        <v>1</v>
      </c>
      <c r="J1495" s="13">
        <f t="shared" si="530"/>
        <v>2.69E-2</v>
      </c>
      <c r="K1495" s="29">
        <f t="shared" si="518"/>
        <v>47028</v>
      </c>
      <c r="L1495" s="2">
        <f t="shared" si="519"/>
        <v>17</v>
      </c>
      <c r="M1495" s="17">
        <f t="shared" si="520"/>
        <v>17</v>
      </c>
      <c r="N1495" s="12">
        <f t="shared" si="521"/>
        <v>1.001792308</v>
      </c>
      <c r="O1495" s="12">
        <f t="shared" ca="1" si="522"/>
        <v>1.001792308</v>
      </c>
      <c r="P1495" s="17">
        <f t="shared" si="523"/>
        <v>0</v>
      </c>
      <c r="Q1495" s="14">
        <f t="shared" ca="1" si="524"/>
        <v>1.7923079900000001</v>
      </c>
      <c r="R1495" s="20">
        <f t="shared" si="528"/>
        <v>0</v>
      </c>
      <c r="S1495" s="14">
        <f t="shared" si="525"/>
        <v>0</v>
      </c>
      <c r="T1495" s="4" t="str">
        <f t="shared" si="526"/>
        <v>A+J=</v>
      </c>
      <c r="U1495" s="29">
        <f t="shared" si="527"/>
        <v>47056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67">
        <f t="shared" si="531"/>
        <v>47053</v>
      </c>
      <c r="B1496" s="68" t="str">
        <f t="shared" ca="1" si="512"/>
        <v>n.d</v>
      </c>
      <c r="C1496" s="14">
        <f t="shared" si="513"/>
        <v>1000</v>
      </c>
      <c r="D1496" s="58">
        <f t="shared" si="529"/>
        <v>47050</v>
      </c>
      <c r="E1496" s="57">
        <f ca="1">IF(D1496&lt;$B$1,VLOOKUP(D1496,[1]DI!$A$4:$B$15000,2,FALSE),0)</f>
        <v>0</v>
      </c>
      <c r="F1496" s="14">
        <f t="shared" ca="1" si="514"/>
        <v>1</v>
      </c>
      <c r="G1496" s="70">
        <f t="shared" ca="1" si="515"/>
        <v>1.30934010340701</v>
      </c>
      <c r="H1496" s="70">
        <f t="shared" ca="1" si="516"/>
        <v>1.30934010340701</v>
      </c>
      <c r="I1496" s="14">
        <f t="shared" ca="1" si="517"/>
        <v>1</v>
      </c>
      <c r="J1496" s="13">
        <f t="shared" si="530"/>
        <v>2.69E-2</v>
      </c>
      <c r="K1496" s="29">
        <f t="shared" si="518"/>
        <v>47028</v>
      </c>
      <c r="L1496" s="2">
        <f t="shared" si="519"/>
        <v>18</v>
      </c>
      <c r="M1496" s="17">
        <f t="shared" si="520"/>
        <v>18</v>
      </c>
      <c r="N1496" s="12">
        <f t="shared" si="521"/>
        <v>1.0018978380000001</v>
      </c>
      <c r="O1496" s="12">
        <f t="shared" ca="1" si="522"/>
        <v>1.0018978380000001</v>
      </c>
      <c r="P1496" s="17">
        <f t="shared" si="523"/>
        <v>0</v>
      </c>
      <c r="Q1496" s="14">
        <f t="shared" ca="1" si="524"/>
        <v>1.8978379999999999</v>
      </c>
      <c r="R1496" s="20">
        <f t="shared" si="528"/>
        <v>0</v>
      </c>
      <c r="S1496" s="14">
        <f t="shared" si="525"/>
        <v>0</v>
      </c>
      <c r="T1496" s="4" t="str">
        <f t="shared" si="526"/>
        <v>A+J=</v>
      </c>
      <c r="U1496" s="29">
        <f t="shared" si="527"/>
        <v>47056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67">
        <f t="shared" si="531"/>
        <v>47056</v>
      </c>
      <c r="B1497" s="68" t="str">
        <f t="shared" ca="1" si="512"/>
        <v>n.d</v>
      </c>
      <c r="C1497" s="14">
        <f t="shared" si="513"/>
        <v>1000</v>
      </c>
      <c r="D1497" s="58">
        <f t="shared" si="529"/>
        <v>47051</v>
      </c>
      <c r="E1497" s="57">
        <f ca="1">IF(D1497&lt;$B$1,VLOOKUP(D1497,[1]DI!$A$4:$B$15000,2,FALSE),0)</f>
        <v>0</v>
      </c>
      <c r="F1497" s="14">
        <f t="shared" ca="1" si="514"/>
        <v>1</v>
      </c>
      <c r="G1497" s="70">
        <f t="shared" ca="1" si="515"/>
        <v>1.30934010340701</v>
      </c>
      <c r="H1497" s="70">
        <f t="shared" ca="1" si="516"/>
        <v>1.30934010340701</v>
      </c>
      <c r="I1497" s="14">
        <f t="shared" ca="1" si="517"/>
        <v>1</v>
      </c>
      <c r="J1497" s="13">
        <f t="shared" si="530"/>
        <v>2.69E-2</v>
      </c>
      <c r="K1497" s="29">
        <f t="shared" si="518"/>
        <v>47028</v>
      </c>
      <c r="L1497" s="2">
        <f t="shared" si="519"/>
        <v>19</v>
      </c>
      <c r="M1497" s="17">
        <f t="shared" si="520"/>
        <v>19</v>
      </c>
      <c r="N1497" s="12">
        <f t="shared" si="521"/>
        <v>1.002003379</v>
      </c>
      <c r="O1497" s="12">
        <f t="shared" ca="1" si="522"/>
        <v>1.002003379</v>
      </c>
      <c r="P1497" s="17">
        <f t="shared" si="523"/>
        <v>47</v>
      </c>
      <c r="Q1497" s="14">
        <f t="shared" ca="1" si="524"/>
        <v>2.0033789999999998</v>
      </c>
      <c r="R1497" s="20">
        <f t="shared" si="528"/>
        <v>0</v>
      </c>
      <c r="S1497" s="14">
        <f t="shared" si="525"/>
        <v>0</v>
      </c>
      <c r="T1497" s="4" t="str">
        <f t="shared" si="526"/>
        <v>A+J=</v>
      </c>
      <c r="U1497" s="29">
        <f t="shared" si="527"/>
        <v>47056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67">
        <f t="shared" si="531"/>
        <v>47057</v>
      </c>
      <c r="B1498" s="68" t="str">
        <f t="shared" ca="1" si="512"/>
        <v>n.d</v>
      </c>
      <c r="C1498" s="14">
        <f t="shared" si="513"/>
        <v>1000</v>
      </c>
      <c r="D1498" s="58">
        <f t="shared" si="529"/>
        <v>47052</v>
      </c>
      <c r="E1498" s="57">
        <f ca="1">IF(D1498&lt;$B$1,VLOOKUP(D1498,[1]DI!$A$4:$B$15000,2,FALSE),0)</f>
        <v>0</v>
      </c>
      <c r="F1498" s="14">
        <f t="shared" ca="1" si="514"/>
        <v>1</v>
      </c>
      <c r="G1498" s="70">
        <f t="shared" ca="1" si="515"/>
        <v>1.30934010340701</v>
      </c>
      <c r="H1498" s="70">
        <f t="shared" ca="1" si="516"/>
        <v>1.30934010340701</v>
      </c>
      <c r="I1498" s="14">
        <f t="shared" ca="1" si="517"/>
        <v>1</v>
      </c>
      <c r="J1498" s="13">
        <f t="shared" si="530"/>
        <v>2.69E-2</v>
      </c>
      <c r="K1498" s="29">
        <f t="shared" si="518"/>
        <v>47056</v>
      </c>
      <c r="L1498" s="2">
        <f t="shared" si="519"/>
        <v>1</v>
      </c>
      <c r="M1498" s="17">
        <f t="shared" si="520"/>
        <v>1</v>
      </c>
      <c r="N1498" s="12">
        <f t="shared" si="521"/>
        <v>1.000105341</v>
      </c>
      <c r="O1498" s="12">
        <f t="shared" ca="1" si="522"/>
        <v>1.000105341</v>
      </c>
      <c r="P1498" s="17">
        <f t="shared" si="523"/>
        <v>0</v>
      </c>
      <c r="Q1498" s="14">
        <f t="shared" ca="1" si="524"/>
        <v>0.105341</v>
      </c>
      <c r="R1498" s="20">
        <f t="shared" si="528"/>
        <v>0</v>
      </c>
      <c r="S1498" s="14">
        <f t="shared" si="525"/>
        <v>0</v>
      </c>
      <c r="T1498" s="4" t="str">
        <f t="shared" si="526"/>
        <v>A+J=</v>
      </c>
      <c r="U1498" s="29">
        <f t="shared" si="527"/>
        <v>47087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67">
        <f t="shared" si="531"/>
        <v>47058</v>
      </c>
      <c r="B1499" s="68" t="str">
        <f t="shared" ca="1" si="512"/>
        <v>n.d</v>
      </c>
      <c r="C1499" s="14">
        <f t="shared" si="513"/>
        <v>1000</v>
      </c>
      <c r="D1499" s="58">
        <f t="shared" si="529"/>
        <v>47053</v>
      </c>
      <c r="E1499" s="57">
        <f ca="1">IF(D1499&lt;$B$1,VLOOKUP(D1499,[1]DI!$A$4:$B$15000,2,FALSE),0)</f>
        <v>0</v>
      </c>
      <c r="F1499" s="14">
        <f t="shared" ca="1" si="514"/>
        <v>1</v>
      </c>
      <c r="G1499" s="70">
        <f t="shared" ca="1" si="515"/>
        <v>1.30934010340701</v>
      </c>
      <c r="H1499" s="70">
        <f t="shared" ca="1" si="516"/>
        <v>1.30934010340701</v>
      </c>
      <c r="I1499" s="14">
        <f t="shared" ca="1" si="517"/>
        <v>1</v>
      </c>
      <c r="J1499" s="13">
        <f t="shared" si="530"/>
        <v>2.69E-2</v>
      </c>
      <c r="K1499" s="29">
        <f t="shared" si="518"/>
        <v>47056</v>
      </c>
      <c r="L1499" s="2">
        <f t="shared" si="519"/>
        <v>2</v>
      </c>
      <c r="M1499" s="17">
        <f t="shared" si="520"/>
        <v>2</v>
      </c>
      <c r="N1499" s="12">
        <f t="shared" si="521"/>
        <v>1.0002106930000001</v>
      </c>
      <c r="O1499" s="12">
        <f t="shared" ca="1" si="522"/>
        <v>1.0002106930000001</v>
      </c>
      <c r="P1499" s="17">
        <f t="shared" si="523"/>
        <v>0</v>
      </c>
      <c r="Q1499" s="14">
        <f t="shared" ca="1" si="524"/>
        <v>0.21069299999999999</v>
      </c>
      <c r="R1499" s="20">
        <f t="shared" si="528"/>
        <v>0</v>
      </c>
      <c r="S1499" s="14">
        <f t="shared" si="525"/>
        <v>0</v>
      </c>
      <c r="T1499" s="4" t="str">
        <f t="shared" si="526"/>
        <v>A+J=</v>
      </c>
      <c r="U1499" s="29">
        <f t="shared" si="527"/>
        <v>47087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67">
        <f t="shared" si="531"/>
        <v>47060</v>
      </c>
      <c r="B1500" s="68" t="str">
        <f t="shared" ca="1" si="512"/>
        <v>n.d</v>
      </c>
      <c r="C1500" s="14">
        <f t="shared" si="513"/>
        <v>1000</v>
      </c>
      <c r="D1500" s="58">
        <f t="shared" si="529"/>
        <v>47056</v>
      </c>
      <c r="E1500" s="57">
        <f ca="1">IF(D1500&lt;$B$1,VLOOKUP(D1500,[1]DI!$A$4:$B$15000,2,FALSE),0)</f>
        <v>0</v>
      </c>
      <c r="F1500" s="14">
        <f t="shared" ca="1" si="514"/>
        <v>1</v>
      </c>
      <c r="G1500" s="70">
        <f t="shared" ca="1" si="515"/>
        <v>1.30934010340701</v>
      </c>
      <c r="H1500" s="70">
        <f t="shared" ca="1" si="516"/>
        <v>1.30934010340701</v>
      </c>
      <c r="I1500" s="14">
        <f t="shared" ca="1" si="517"/>
        <v>1</v>
      </c>
      <c r="J1500" s="13">
        <f t="shared" si="530"/>
        <v>2.69E-2</v>
      </c>
      <c r="K1500" s="29">
        <f t="shared" si="518"/>
        <v>47056</v>
      </c>
      <c r="L1500" s="2">
        <f t="shared" si="519"/>
        <v>3</v>
      </c>
      <c r="M1500" s="17">
        <f t="shared" si="520"/>
        <v>3</v>
      </c>
      <c r="N1500" s="12">
        <f t="shared" si="521"/>
        <v>1.000316057</v>
      </c>
      <c r="O1500" s="12">
        <f t="shared" ca="1" si="522"/>
        <v>1.000316057</v>
      </c>
      <c r="P1500" s="17">
        <f t="shared" si="523"/>
        <v>0</v>
      </c>
      <c r="Q1500" s="14">
        <f t="shared" ca="1" si="524"/>
        <v>0.31605699999999998</v>
      </c>
      <c r="R1500" s="20">
        <f t="shared" si="528"/>
        <v>0</v>
      </c>
      <c r="S1500" s="14">
        <f t="shared" si="525"/>
        <v>0</v>
      </c>
      <c r="T1500" s="4" t="str">
        <f t="shared" si="526"/>
        <v>A+J=</v>
      </c>
      <c r="U1500" s="29">
        <f t="shared" si="527"/>
        <v>47087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67">
        <f t="shared" si="531"/>
        <v>47063</v>
      </c>
      <c r="B1501" s="68" t="str">
        <f t="shared" ca="1" si="512"/>
        <v>n.d</v>
      </c>
      <c r="C1501" s="14">
        <f t="shared" si="513"/>
        <v>1000</v>
      </c>
      <c r="D1501" s="58">
        <f t="shared" si="529"/>
        <v>47057</v>
      </c>
      <c r="E1501" s="57">
        <f ca="1">IF(D1501&lt;$B$1,VLOOKUP(D1501,[1]DI!$A$4:$B$15000,2,FALSE),0)</f>
        <v>0</v>
      </c>
      <c r="F1501" s="14">
        <f t="shared" ca="1" si="514"/>
        <v>1</v>
      </c>
      <c r="G1501" s="70">
        <f t="shared" ca="1" si="515"/>
        <v>1.30934010340701</v>
      </c>
      <c r="H1501" s="70">
        <f t="shared" ca="1" si="516"/>
        <v>1.30934010340701</v>
      </c>
      <c r="I1501" s="14">
        <f t="shared" ca="1" si="517"/>
        <v>1</v>
      </c>
      <c r="J1501" s="13">
        <f t="shared" si="530"/>
        <v>2.69E-2</v>
      </c>
      <c r="K1501" s="29">
        <f t="shared" si="518"/>
        <v>47056</v>
      </c>
      <c r="L1501" s="2">
        <f t="shared" si="519"/>
        <v>4</v>
      </c>
      <c r="M1501" s="17">
        <f t="shared" si="520"/>
        <v>4</v>
      </c>
      <c r="N1501" s="12">
        <f t="shared" si="521"/>
        <v>1.0004214309999999</v>
      </c>
      <c r="O1501" s="12">
        <f t="shared" ca="1" si="522"/>
        <v>1.0004214309999999</v>
      </c>
      <c r="P1501" s="17">
        <f t="shared" si="523"/>
        <v>0</v>
      </c>
      <c r="Q1501" s="14">
        <f t="shared" ca="1" si="524"/>
        <v>0.42143099000000001</v>
      </c>
      <c r="R1501" s="20">
        <f t="shared" si="528"/>
        <v>0</v>
      </c>
      <c r="S1501" s="14">
        <f t="shared" si="525"/>
        <v>0</v>
      </c>
      <c r="T1501" s="4" t="str">
        <f t="shared" si="526"/>
        <v>A+J=</v>
      </c>
      <c r="U1501" s="29">
        <f t="shared" si="527"/>
        <v>47087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67">
        <f t="shared" si="531"/>
        <v>47064</v>
      </c>
      <c r="B1502" s="68" t="str">
        <f t="shared" ca="1" si="512"/>
        <v>n.d</v>
      </c>
      <c r="C1502" s="14">
        <f t="shared" si="513"/>
        <v>1000</v>
      </c>
      <c r="D1502" s="58">
        <f t="shared" si="529"/>
        <v>47058</v>
      </c>
      <c r="E1502" s="57">
        <f ca="1">IF(D1502&lt;$B$1,VLOOKUP(D1502,[1]DI!$A$4:$B$15000,2,FALSE),0)</f>
        <v>0</v>
      </c>
      <c r="F1502" s="14">
        <f t="shared" ca="1" si="514"/>
        <v>1</v>
      </c>
      <c r="G1502" s="70">
        <f t="shared" ca="1" si="515"/>
        <v>1.30934010340701</v>
      </c>
      <c r="H1502" s="70">
        <f t="shared" ca="1" si="516"/>
        <v>1.30934010340701</v>
      </c>
      <c r="I1502" s="14">
        <f t="shared" ca="1" si="517"/>
        <v>1</v>
      </c>
      <c r="J1502" s="13">
        <f t="shared" si="530"/>
        <v>2.69E-2</v>
      </c>
      <c r="K1502" s="29">
        <f t="shared" si="518"/>
        <v>47056</v>
      </c>
      <c r="L1502" s="2">
        <f t="shared" si="519"/>
        <v>5</v>
      </c>
      <c r="M1502" s="17">
        <f t="shared" si="520"/>
        <v>5</v>
      </c>
      <c r="N1502" s="12">
        <f t="shared" si="521"/>
        <v>1.000526816</v>
      </c>
      <c r="O1502" s="12">
        <f t="shared" ca="1" si="522"/>
        <v>1.000526816</v>
      </c>
      <c r="P1502" s="17">
        <f t="shared" si="523"/>
        <v>0</v>
      </c>
      <c r="Q1502" s="14">
        <f t="shared" ca="1" si="524"/>
        <v>0.52681599999999995</v>
      </c>
      <c r="R1502" s="20">
        <f t="shared" si="528"/>
        <v>0</v>
      </c>
      <c r="S1502" s="14">
        <f t="shared" si="525"/>
        <v>0</v>
      </c>
      <c r="T1502" s="4" t="str">
        <f t="shared" si="526"/>
        <v>A+J=</v>
      </c>
      <c r="U1502" s="29">
        <f t="shared" si="527"/>
        <v>47087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67">
        <f t="shared" si="531"/>
        <v>47065</v>
      </c>
      <c r="B1503" s="68" t="str">
        <f t="shared" ca="1" si="512"/>
        <v>n.d</v>
      </c>
      <c r="C1503" s="14">
        <f t="shared" si="513"/>
        <v>1000</v>
      </c>
      <c r="D1503" s="58">
        <f t="shared" si="529"/>
        <v>47060</v>
      </c>
      <c r="E1503" s="57">
        <f ca="1">IF(D1503&lt;$B$1,VLOOKUP(D1503,[1]DI!$A$4:$B$15000,2,FALSE),0)</f>
        <v>0</v>
      </c>
      <c r="F1503" s="14">
        <f t="shared" ca="1" si="514"/>
        <v>1</v>
      </c>
      <c r="G1503" s="70">
        <f t="shared" ca="1" si="515"/>
        <v>1.30934010340701</v>
      </c>
      <c r="H1503" s="70">
        <f t="shared" ca="1" si="516"/>
        <v>1.30934010340701</v>
      </c>
      <c r="I1503" s="14">
        <f t="shared" ca="1" si="517"/>
        <v>1</v>
      </c>
      <c r="J1503" s="13">
        <f t="shared" si="530"/>
        <v>2.69E-2</v>
      </c>
      <c r="K1503" s="29">
        <f t="shared" si="518"/>
        <v>47056</v>
      </c>
      <c r="L1503" s="2">
        <f t="shared" si="519"/>
        <v>6</v>
      </c>
      <c r="M1503" s="17">
        <f t="shared" si="520"/>
        <v>6</v>
      </c>
      <c r="N1503" s="12">
        <f t="shared" si="521"/>
        <v>1.000632213</v>
      </c>
      <c r="O1503" s="12">
        <f t="shared" ca="1" si="522"/>
        <v>1.000632213</v>
      </c>
      <c r="P1503" s="17">
        <f t="shared" si="523"/>
        <v>0</v>
      </c>
      <c r="Q1503" s="14">
        <f t="shared" ca="1" si="524"/>
        <v>0.63221300000000002</v>
      </c>
      <c r="R1503" s="20">
        <f t="shared" si="528"/>
        <v>0</v>
      </c>
      <c r="S1503" s="14">
        <f t="shared" si="525"/>
        <v>0</v>
      </c>
      <c r="T1503" s="4" t="str">
        <f t="shared" si="526"/>
        <v>A+J=</v>
      </c>
      <c r="U1503" s="29">
        <f t="shared" si="527"/>
        <v>47087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67">
        <f t="shared" si="531"/>
        <v>47066</v>
      </c>
      <c r="B1504" s="68" t="str">
        <f t="shared" ca="1" si="512"/>
        <v>n.d</v>
      </c>
      <c r="C1504" s="14">
        <f t="shared" si="513"/>
        <v>1000</v>
      </c>
      <c r="D1504" s="58">
        <f t="shared" si="529"/>
        <v>47063</v>
      </c>
      <c r="E1504" s="57">
        <f ca="1">IF(D1504&lt;$B$1,VLOOKUP(D1504,[1]DI!$A$4:$B$15000,2,FALSE),0)</f>
        <v>0</v>
      </c>
      <c r="F1504" s="14">
        <f t="shared" ca="1" si="514"/>
        <v>1</v>
      </c>
      <c r="G1504" s="70">
        <f t="shared" ca="1" si="515"/>
        <v>1.30934010340701</v>
      </c>
      <c r="H1504" s="70">
        <f t="shared" ca="1" si="516"/>
        <v>1.30934010340701</v>
      </c>
      <c r="I1504" s="14">
        <f t="shared" ca="1" si="517"/>
        <v>1</v>
      </c>
      <c r="J1504" s="13">
        <f t="shared" si="530"/>
        <v>2.69E-2</v>
      </c>
      <c r="K1504" s="29">
        <f t="shared" si="518"/>
        <v>47056</v>
      </c>
      <c r="L1504" s="2">
        <f t="shared" si="519"/>
        <v>7</v>
      </c>
      <c r="M1504" s="17">
        <f t="shared" si="520"/>
        <v>7</v>
      </c>
      <c r="N1504" s="12">
        <f t="shared" si="521"/>
        <v>1.0007376210000001</v>
      </c>
      <c r="O1504" s="12">
        <f t="shared" ca="1" si="522"/>
        <v>1.0007376210000001</v>
      </c>
      <c r="P1504" s="17">
        <f t="shared" si="523"/>
        <v>0</v>
      </c>
      <c r="Q1504" s="14">
        <f t="shared" ca="1" si="524"/>
        <v>0.73762099999999997</v>
      </c>
      <c r="R1504" s="20">
        <f t="shared" si="528"/>
        <v>0</v>
      </c>
      <c r="S1504" s="14">
        <f t="shared" si="525"/>
        <v>0</v>
      </c>
      <c r="T1504" s="4" t="str">
        <f t="shared" si="526"/>
        <v>A+J=</v>
      </c>
      <c r="U1504" s="29">
        <f t="shared" si="527"/>
        <v>47087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67">
        <f t="shared" si="531"/>
        <v>47067</v>
      </c>
      <c r="B1505" s="68" t="str">
        <f t="shared" ca="1" si="512"/>
        <v>n.d</v>
      </c>
      <c r="C1505" s="14">
        <f t="shared" si="513"/>
        <v>1000</v>
      </c>
      <c r="D1505" s="58">
        <f t="shared" si="529"/>
        <v>47064</v>
      </c>
      <c r="E1505" s="57">
        <f ca="1">IF(D1505&lt;$B$1,VLOOKUP(D1505,[1]DI!$A$4:$B$15000,2,FALSE),0)</f>
        <v>0</v>
      </c>
      <c r="F1505" s="14">
        <f t="shared" ca="1" si="514"/>
        <v>1</v>
      </c>
      <c r="G1505" s="70">
        <f t="shared" ca="1" si="515"/>
        <v>1.30934010340701</v>
      </c>
      <c r="H1505" s="70">
        <f t="shared" ca="1" si="516"/>
        <v>1.30934010340701</v>
      </c>
      <c r="I1505" s="14">
        <f t="shared" ca="1" si="517"/>
        <v>1</v>
      </c>
      <c r="J1505" s="13">
        <f t="shared" si="530"/>
        <v>2.69E-2</v>
      </c>
      <c r="K1505" s="29">
        <f t="shared" si="518"/>
        <v>47056</v>
      </c>
      <c r="L1505" s="2">
        <f t="shared" si="519"/>
        <v>8</v>
      </c>
      <c r="M1505" s="17">
        <f t="shared" si="520"/>
        <v>8</v>
      </c>
      <c r="N1505" s="12">
        <f t="shared" si="521"/>
        <v>1.000843039</v>
      </c>
      <c r="O1505" s="12">
        <f t="shared" ca="1" si="522"/>
        <v>1.000843039</v>
      </c>
      <c r="P1505" s="17">
        <f t="shared" si="523"/>
        <v>0</v>
      </c>
      <c r="Q1505" s="14">
        <f t="shared" ca="1" si="524"/>
        <v>0.84303899999999998</v>
      </c>
      <c r="R1505" s="20">
        <f t="shared" si="528"/>
        <v>0</v>
      </c>
      <c r="S1505" s="14">
        <f t="shared" si="525"/>
        <v>0</v>
      </c>
      <c r="T1505" s="4" t="str">
        <f t="shared" si="526"/>
        <v>A+J=</v>
      </c>
      <c r="U1505" s="29">
        <f t="shared" si="527"/>
        <v>47087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67">
        <f t="shared" si="531"/>
        <v>47070</v>
      </c>
      <c r="B1506" s="68" t="str">
        <f t="shared" ca="1" si="512"/>
        <v>n.d</v>
      </c>
      <c r="C1506" s="14">
        <f t="shared" si="513"/>
        <v>1000</v>
      </c>
      <c r="D1506" s="58">
        <f t="shared" si="529"/>
        <v>47065</v>
      </c>
      <c r="E1506" s="57">
        <f ca="1">IF(D1506&lt;$B$1,VLOOKUP(D1506,[1]DI!$A$4:$B$15000,2,FALSE),0)</f>
        <v>0</v>
      </c>
      <c r="F1506" s="14">
        <f t="shared" ca="1" si="514"/>
        <v>1</v>
      </c>
      <c r="G1506" s="70">
        <f t="shared" ca="1" si="515"/>
        <v>1.30934010340701</v>
      </c>
      <c r="H1506" s="70">
        <f t="shared" ca="1" si="516"/>
        <v>1.30934010340701</v>
      </c>
      <c r="I1506" s="14">
        <f t="shared" ca="1" si="517"/>
        <v>1</v>
      </c>
      <c r="J1506" s="13">
        <f t="shared" si="530"/>
        <v>2.69E-2</v>
      </c>
      <c r="K1506" s="29">
        <f t="shared" si="518"/>
        <v>47056</v>
      </c>
      <c r="L1506" s="2">
        <f t="shared" si="519"/>
        <v>9</v>
      </c>
      <c r="M1506" s="17">
        <f t="shared" si="520"/>
        <v>9</v>
      </c>
      <c r="N1506" s="12">
        <f t="shared" si="521"/>
        <v>1.0009484689999999</v>
      </c>
      <c r="O1506" s="12">
        <f t="shared" ca="1" si="522"/>
        <v>1.0009484689999999</v>
      </c>
      <c r="P1506" s="17">
        <f t="shared" si="523"/>
        <v>0</v>
      </c>
      <c r="Q1506" s="14">
        <f t="shared" ca="1" si="524"/>
        <v>0.94846898999999996</v>
      </c>
      <c r="R1506" s="20">
        <f t="shared" si="528"/>
        <v>0</v>
      </c>
      <c r="S1506" s="14">
        <f t="shared" si="525"/>
        <v>0</v>
      </c>
      <c r="T1506" s="4" t="str">
        <f t="shared" si="526"/>
        <v>A+J=</v>
      </c>
      <c r="U1506" s="29">
        <f t="shared" si="527"/>
        <v>47087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67">
        <f t="shared" si="531"/>
        <v>47071</v>
      </c>
      <c r="B1507" s="68" t="str">
        <f t="shared" ca="1" si="512"/>
        <v>n.d</v>
      </c>
      <c r="C1507" s="14">
        <f t="shared" si="513"/>
        <v>1000</v>
      </c>
      <c r="D1507" s="58">
        <f t="shared" si="529"/>
        <v>47066</v>
      </c>
      <c r="E1507" s="57">
        <f ca="1">IF(D1507&lt;$B$1,VLOOKUP(D1507,[1]DI!$A$4:$B$15000,2,FALSE),0)</f>
        <v>0</v>
      </c>
      <c r="F1507" s="14">
        <f t="shared" ca="1" si="514"/>
        <v>1</v>
      </c>
      <c r="G1507" s="70">
        <f t="shared" ca="1" si="515"/>
        <v>1.30934010340701</v>
      </c>
      <c r="H1507" s="70">
        <f t="shared" ca="1" si="516"/>
        <v>1.30934010340701</v>
      </c>
      <c r="I1507" s="14">
        <f t="shared" ca="1" si="517"/>
        <v>1</v>
      </c>
      <c r="J1507" s="13">
        <f t="shared" si="530"/>
        <v>2.69E-2</v>
      </c>
      <c r="K1507" s="29">
        <f t="shared" si="518"/>
        <v>47056</v>
      </c>
      <c r="L1507" s="2">
        <f t="shared" si="519"/>
        <v>10</v>
      </c>
      <c r="M1507" s="17">
        <f t="shared" si="520"/>
        <v>10</v>
      </c>
      <c r="N1507" s="12">
        <f t="shared" si="521"/>
        <v>1.00105391</v>
      </c>
      <c r="O1507" s="12">
        <f t="shared" ca="1" si="522"/>
        <v>1.00105391</v>
      </c>
      <c r="P1507" s="17">
        <f t="shared" si="523"/>
        <v>0</v>
      </c>
      <c r="Q1507" s="14">
        <f t="shared" ca="1" si="524"/>
        <v>1.05390999</v>
      </c>
      <c r="R1507" s="20">
        <f t="shared" si="528"/>
        <v>0</v>
      </c>
      <c r="S1507" s="14">
        <f t="shared" si="525"/>
        <v>0</v>
      </c>
      <c r="T1507" s="4" t="str">
        <f t="shared" si="526"/>
        <v>A+J=</v>
      </c>
      <c r="U1507" s="29">
        <f t="shared" si="527"/>
        <v>47087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67">
        <f t="shared" si="531"/>
        <v>47073</v>
      </c>
      <c r="B1508" s="68" t="str">
        <f t="shared" ca="1" si="512"/>
        <v>n.d</v>
      </c>
      <c r="C1508" s="14">
        <f t="shared" si="513"/>
        <v>1000</v>
      </c>
      <c r="D1508" s="58">
        <f t="shared" si="529"/>
        <v>47067</v>
      </c>
      <c r="E1508" s="57">
        <f ca="1">IF(D1508&lt;$B$1,VLOOKUP(D1508,[1]DI!$A$4:$B$15000,2,FALSE),0)</f>
        <v>0</v>
      </c>
      <c r="F1508" s="14">
        <f t="shared" ca="1" si="514"/>
        <v>1</v>
      </c>
      <c r="G1508" s="70">
        <f t="shared" ca="1" si="515"/>
        <v>1.30934010340701</v>
      </c>
      <c r="H1508" s="70">
        <f t="shared" ca="1" si="516"/>
        <v>1.30934010340701</v>
      </c>
      <c r="I1508" s="14">
        <f t="shared" ca="1" si="517"/>
        <v>1</v>
      </c>
      <c r="J1508" s="13">
        <f t="shared" si="530"/>
        <v>2.69E-2</v>
      </c>
      <c r="K1508" s="29">
        <f t="shared" si="518"/>
        <v>47056</v>
      </c>
      <c r="L1508" s="2">
        <f t="shared" si="519"/>
        <v>11</v>
      </c>
      <c r="M1508" s="17">
        <f t="shared" si="520"/>
        <v>11</v>
      </c>
      <c r="N1508" s="12">
        <f t="shared" si="521"/>
        <v>1.0011593620000001</v>
      </c>
      <c r="O1508" s="12">
        <f t="shared" ca="1" si="522"/>
        <v>1.0011593620000001</v>
      </c>
      <c r="P1508" s="17">
        <f t="shared" si="523"/>
        <v>0</v>
      </c>
      <c r="Q1508" s="14">
        <f t="shared" ca="1" si="524"/>
        <v>1.159362</v>
      </c>
      <c r="R1508" s="20">
        <f t="shared" si="528"/>
        <v>0</v>
      </c>
      <c r="S1508" s="14">
        <f t="shared" si="525"/>
        <v>0</v>
      </c>
      <c r="T1508" s="4" t="str">
        <f t="shared" si="526"/>
        <v>A+J=</v>
      </c>
      <c r="U1508" s="29">
        <f t="shared" si="527"/>
        <v>47087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67">
        <f t="shared" si="531"/>
        <v>47074</v>
      </c>
      <c r="B1509" s="68" t="str">
        <f t="shared" ca="1" si="512"/>
        <v>n.d</v>
      </c>
      <c r="C1509" s="14">
        <f t="shared" si="513"/>
        <v>1000</v>
      </c>
      <c r="D1509" s="58">
        <f t="shared" si="529"/>
        <v>47070</v>
      </c>
      <c r="E1509" s="57">
        <f ca="1">IF(D1509&lt;$B$1,VLOOKUP(D1509,[1]DI!$A$4:$B$15000,2,FALSE),0)</f>
        <v>0</v>
      </c>
      <c r="F1509" s="14">
        <f t="shared" ca="1" si="514"/>
        <v>1</v>
      </c>
      <c r="G1509" s="70">
        <f t="shared" ca="1" si="515"/>
        <v>1.30934010340701</v>
      </c>
      <c r="H1509" s="70">
        <f t="shared" ca="1" si="516"/>
        <v>1.30934010340701</v>
      </c>
      <c r="I1509" s="14">
        <f t="shared" ca="1" si="517"/>
        <v>1</v>
      </c>
      <c r="J1509" s="13">
        <f t="shared" si="530"/>
        <v>2.69E-2</v>
      </c>
      <c r="K1509" s="29">
        <f t="shared" si="518"/>
        <v>47056</v>
      </c>
      <c r="L1509" s="2">
        <f t="shared" si="519"/>
        <v>12</v>
      </c>
      <c r="M1509" s="17">
        <f t="shared" si="520"/>
        <v>12</v>
      </c>
      <c r="N1509" s="12">
        <f t="shared" si="521"/>
        <v>1.0012648260000001</v>
      </c>
      <c r="O1509" s="12">
        <f t="shared" ca="1" si="522"/>
        <v>1.0012648260000001</v>
      </c>
      <c r="P1509" s="17">
        <f t="shared" si="523"/>
        <v>0</v>
      </c>
      <c r="Q1509" s="14">
        <f t="shared" ca="1" si="524"/>
        <v>1.264826</v>
      </c>
      <c r="R1509" s="20">
        <f t="shared" si="528"/>
        <v>0</v>
      </c>
      <c r="S1509" s="14">
        <f t="shared" si="525"/>
        <v>0</v>
      </c>
      <c r="T1509" s="4" t="str">
        <f t="shared" si="526"/>
        <v>A+J=</v>
      </c>
      <c r="U1509" s="29">
        <f t="shared" si="527"/>
        <v>47087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67">
        <f t="shared" si="531"/>
        <v>47078</v>
      </c>
      <c r="B1510" s="68" t="str">
        <f t="shared" ca="1" si="512"/>
        <v>n.d</v>
      </c>
      <c r="C1510" s="14">
        <f t="shared" si="513"/>
        <v>1000</v>
      </c>
      <c r="D1510" s="58">
        <f t="shared" si="529"/>
        <v>47071</v>
      </c>
      <c r="E1510" s="57">
        <f ca="1">IF(D1510&lt;$B$1,VLOOKUP(D1510,[1]DI!$A$4:$B$15000,2,FALSE),0)</f>
        <v>0</v>
      </c>
      <c r="F1510" s="14">
        <f t="shared" ca="1" si="514"/>
        <v>1</v>
      </c>
      <c r="G1510" s="70">
        <f t="shared" ca="1" si="515"/>
        <v>1.30934010340701</v>
      </c>
      <c r="H1510" s="70">
        <f t="shared" ca="1" si="516"/>
        <v>1.30934010340701</v>
      </c>
      <c r="I1510" s="14">
        <f t="shared" ca="1" si="517"/>
        <v>1</v>
      </c>
      <c r="J1510" s="13">
        <f t="shared" si="530"/>
        <v>2.69E-2</v>
      </c>
      <c r="K1510" s="29">
        <f t="shared" si="518"/>
        <v>47056</v>
      </c>
      <c r="L1510" s="2">
        <f t="shared" si="519"/>
        <v>13</v>
      </c>
      <c r="M1510" s="17">
        <f t="shared" si="520"/>
        <v>13</v>
      </c>
      <c r="N1510" s="12">
        <f t="shared" si="521"/>
        <v>1.0013703</v>
      </c>
      <c r="O1510" s="12">
        <f t="shared" ca="1" si="522"/>
        <v>1.0013703</v>
      </c>
      <c r="P1510" s="17">
        <f t="shared" si="523"/>
        <v>0</v>
      </c>
      <c r="Q1510" s="14">
        <f t="shared" ca="1" si="524"/>
        <v>1.3703000000000001</v>
      </c>
      <c r="R1510" s="20">
        <f t="shared" si="528"/>
        <v>0</v>
      </c>
      <c r="S1510" s="14">
        <f t="shared" si="525"/>
        <v>0</v>
      </c>
      <c r="T1510" s="4" t="str">
        <f t="shared" si="526"/>
        <v>A+J=</v>
      </c>
      <c r="U1510" s="29">
        <f t="shared" si="527"/>
        <v>47087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67">
        <f t="shared" si="531"/>
        <v>47079</v>
      </c>
      <c r="B1511" s="68" t="str">
        <f t="shared" ca="1" si="512"/>
        <v>n.d</v>
      </c>
      <c r="C1511" s="14">
        <f t="shared" si="513"/>
        <v>1000</v>
      </c>
      <c r="D1511" s="58">
        <f t="shared" si="529"/>
        <v>47073</v>
      </c>
      <c r="E1511" s="57">
        <f ca="1">IF(D1511&lt;$B$1,VLOOKUP(D1511,[1]DI!$A$4:$B$15000,2,FALSE),0)</f>
        <v>0</v>
      </c>
      <c r="F1511" s="14">
        <f t="shared" ca="1" si="514"/>
        <v>1</v>
      </c>
      <c r="G1511" s="70">
        <f t="shared" ca="1" si="515"/>
        <v>1.30934010340701</v>
      </c>
      <c r="H1511" s="70">
        <f t="shared" ca="1" si="516"/>
        <v>1.30934010340701</v>
      </c>
      <c r="I1511" s="14">
        <f t="shared" ca="1" si="517"/>
        <v>1</v>
      </c>
      <c r="J1511" s="13">
        <f t="shared" si="530"/>
        <v>2.69E-2</v>
      </c>
      <c r="K1511" s="29">
        <f t="shared" si="518"/>
        <v>47056</v>
      </c>
      <c r="L1511" s="2">
        <f t="shared" si="519"/>
        <v>14</v>
      </c>
      <c r="M1511" s="17">
        <f t="shared" si="520"/>
        <v>14</v>
      </c>
      <c r="N1511" s="12">
        <f t="shared" si="521"/>
        <v>1.001475785</v>
      </c>
      <c r="O1511" s="12">
        <f t="shared" ca="1" si="522"/>
        <v>1.001475785</v>
      </c>
      <c r="P1511" s="17">
        <f t="shared" si="523"/>
        <v>0</v>
      </c>
      <c r="Q1511" s="14">
        <f t="shared" ca="1" si="524"/>
        <v>1.4757849999999999</v>
      </c>
      <c r="R1511" s="20">
        <f t="shared" si="528"/>
        <v>0</v>
      </c>
      <c r="S1511" s="14">
        <f t="shared" si="525"/>
        <v>0</v>
      </c>
      <c r="T1511" s="4" t="str">
        <f t="shared" si="526"/>
        <v>A+J=</v>
      </c>
      <c r="U1511" s="29">
        <f t="shared" si="527"/>
        <v>47087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67">
        <f t="shared" si="531"/>
        <v>47080</v>
      </c>
      <c r="B1512" s="68" t="str">
        <f t="shared" ca="1" si="512"/>
        <v>n.d</v>
      </c>
      <c r="C1512" s="14">
        <f t="shared" si="513"/>
        <v>1000</v>
      </c>
      <c r="D1512" s="58">
        <f t="shared" si="529"/>
        <v>47074</v>
      </c>
      <c r="E1512" s="57">
        <f ca="1">IF(D1512&lt;$B$1,VLOOKUP(D1512,[1]DI!$A$4:$B$15000,2,FALSE),0)</f>
        <v>0</v>
      </c>
      <c r="F1512" s="14">
        <f t="shared" ca="1" si="514"/>
        <v>1</v>
      </c>
      <c r="G1512" s="70">
        <f t="shared" ca="1" si="515"/>
        <v>1.30934010340701</v>
      </c>
      <c r="H1512" s="70">
        <f t="shared" ca="1" si="516"/>
        <v>1.30934010340701</v>
      </c>
      <c r="I1512" s="14">
        <f t="shared" ca="1" si="517"/>
        <v>1</v>
      </c>
      <c r="J1512" s="13">
        <f t="shared" si="530"/>
        <v>2.69E-2</v>
      </c>
      <c r="K1512" s="29">
        <f t="shared" si="518"/>
        <v>47056</v>
      </c>
      <c r="L1512" s="2">
        <f t="shared" si="519"/>
        <v>15</v>
      </c>
      <c r="M1512" s="17">
        <f t="shared" si="520"/>
        <v>15</v>
      </c>
      <c r="N1512" s="12">
        <f t="shared" si="521"/>
        <v>1.0015812820000001</v>
      </c>
      <c r="O1512" s="12">
        <f t="shared" ca="1" si="522"/>
        <v>1.0015812820000001</v>
      </c>
      <c r="P1512" s="17">
        <f t="shared" si="523"/>
        <v>0</v>
      </c>
      <c r="Q1512" s="14">
        <f t="shared" ca="1" si="524"/>
        <v>1.5812820000000001</v>
      </c>
      <c r="R1512" s="20">
        <f t="shared" si="528"/>
        <v>0</v>
      </c>
      <c r="S1512" s="14">
        <f t="shared" si="525"/>
        <v>0</v>
      </c>
      <c r="T1512" s="4" t="str">
        <f t="shared" si="526"/>
        <v>A+J=</v>
      </c>
      <c r="U1512" s="29">
        <f t="shared" si="527"/>
        <v>47087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67">
        <f t="shared" si="531"/>
        <v>47081</v>
      </c>
      <c r="B1513" s="68" t="str">
        <f t="shared" ca="1" si="512"/>
        <v>n.d</v>
      </c>
      <c r="C1513" s="14">
        <f t="shared" si="513"/>
        <v>1000</v>
      </c>
      <c r="D1513" s="58">
        <f t="shared" si="529"/>
        <v>47078</v>
      </c>
      <c r="E1513" s="57">
        <f ca="1">IF(D1513&lt;$B$1,VLOOKUP(D1513,[1]DI!$A$4:$B$15000,2,FALSE),0)</f>
        <v>0</v>
      </c>
      <c r="F1513" s="14">
        <f t="shared" ca="1" si="514"/>
        <v>1</v>
      </c>
      <c r="G1513" s="70">
        <f t="shared" ca="1" si="515"/>
        <v>1.30934010340701</v>
      </c>
      <c r="H1513" s="70">
        <f t="shared" ca="1" si="516"/>
        <v>1.30934010340701</v>
      </c>
      <c r="I1513" s="14">
        <f t="shared" ca="1" si="517"/>
        <v>1</v>
      </c>
      <c r="J1513" s="13">
        <f t="shared" si="530"/>
        <v>2.69E-2</v>
      </c>
      <c r="K1513" s="29">
        <f t="shared" si="518"/>
        <v>47056</v>
      </c>
      <c r="L1513" s="2">
        <f t="shared" si="519"/>
        <v>16</v>
      </c>
      <c r="M1513" s="17">
        <f t="shared" si="520"/>
        <v>16</v>
      </c>
      <c r="N1513" s="12">
        <f t="shared" si="521"/>
        <v>1.0016867899999999</v>
      </c>
      <c r="O1513" s="12">
        <f t="shared" ca="1" si="522"/>
        <v>1.0016867899999999</v>
      </c>
      <c r="P1513" s="17">
        <f t="shared" si="523"/>
        <v>0</v>
      </c>
      <c r="Q1513" s="14">
        <f t="shared" ca="1" si="524"/>
        <v>1.6867899900000001</v>
      </c>
      <c r="R1513" s="20">
        <f t="shared" si="528"/>
        <v>0</v>
      </c>
      <c r="S1513" s="14">
        <f t="shared" si="525"/>
        <v>0</v>
      </c>
      <c r="T1513" s="4" t="str">
        <f t="shared" si="526"/>
        <v>A+J=</v>
      </c>
      <c r="U1513" s="29">
        <f t="shared" si="527"/>
        <v>47087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67">
        <f t="shared" si="531"/>
        <v>47084</v>
      </c>
      <c r="B1514" s="68" t="str">
        <f t="shared" ca="1" si="512"/>
        <v>n.d</v>
      </c>
      <c r="C1514" s="14">
        <f t="shared" si="513"/>
        <v>1000</v>
      </c>
      <c r="D1514" s="58">
        <f t="shared" si="529"/>
        <v>47079</v>
      </c>
      <c r="E1514" s="57">
        <f ca="1">IF(D1514&lt;$B$1,VLOOKUP(D1514,[1]DI!$A$4:$B$15000,2,FALSE),0)</f>
        <v>0</v>
      </c>
      <c r="F1514" s="14">
        <f t="shared" ca="1" si="514"/>
        <v>1</v>
      </c>
      <c r="G1514" s="70">
        <f t="shared" ca="1" si="515"/>
        <v>1.30934010340701</v>
      </c>
      <c r="H1514" s="70">
        <f t="shared" ca="1" si="516"/>
        <v>1.30934010340701</v>
      </c>
      <c r="I1514" s="14">
        <f t="shared" ca="1" si="517"/>
        <v>1</v>
      </c>
      <c r="J1514" s="13">
        <f t="shared" si="530"/>
        <v>2.69E-2</v>
      </c>
      <c r="K1514" s="29">
        <f t="shared" si="518"/>
        <v>47056</v>
      </c>
      <c r="L1514" s="2">
        <f t="shared" si="519"/>
        <v>17</v>
      </c>
      <c r="M1514" s="17">
        <f t="shared" si="520"/>
        <v>17</v>
      </c>
      <c r="N1514" s="12">
        <f t="shared" si="521"/>
        <v>1.001792308</v>
      </c>
      <c r="O1514" s="12">
        <f t="shared" ca="1" si="522"/>
        <v>1.001792308</v>
      </c>
      <c r="P1514" s="17">
        <f t="shared" si="523"/>
        <v>0</v>
      </c>
      <c r="Q1514" s="14">
        <f t="shared" ca="1" si="524"/>
        <v>1.7923079900000001</v>
      </c>
      <c r="R1514" s="20">
        <f t="shared" si="528"/>
        <v>0</v>
      </c>
      <c r="S1514" s="14">
        <f t="shared" si="525"/>
        <v>0</v>
      </c>
      <c r="T1514" s="4" t="str">
        <f t="shared" si="526"/>
        <v>A+J=</v>
      </c>
      <c r="U1514" s="29">
        <f t="shared" si="527"/>
        <v>47087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67">
        <f t="shared" si="531"/>
        <v>47085</v>
      </c>
      <c r="B1515" s="68" t="str">
        <f t="shared" ca="1" si="512"/>
        <v>n.d</v>
      </c>
      <c r="C1515" s="14">
        <f t="shared" si="513"/>
        <v>1000</v>
      </c>
      <c r="D1515" s="58">
        <f t="shared" si="529"/>
        <v>47080</v>
      </c>
      <c r="E1515" s="57">
        <f ca="1">IF(D1515&lt;$B$1,VLOOKUP(D1515,[1]DI!$A$4:$B$15000,2,FALSE),0)</f>
        <v>0</v>
      </c>
      <c r="F1515" s="14">
        <f t="shared" ca="1" si="514"/>
        <v>1</v>
      </c>
      <c r="G1515" s="70">
        <f t="shared" ca="1" si="515"/>
        <v>1.30934010340701</v>
      </c>
      <c r="H1515" s="70">
        <f t="shared" ca="1" si="516"/>
        <v>1.30934010340701</v>
      </c>
      <c r="I1515" s="14">
        <f t="shared" ca="1" si="517"/>
        <v>1</v>
      </c>
      <c r="J1515" s="13">
        <f t="shared" si="530"/>
        <v>2.69E-2</v>
      </c>
      <c r="K1515" s="29">
        <f t="shared" si="518"/>
        <v>47056</v>
      </c>
      <c r="L1515" s="2">
        <f t="shared" si="519"/>
        <v>18</v>
      </c>
      <c r="M1515" s="17">
        <f t="shared" si="520"/>
        <v>18</v>
      </c>
      <c r="N1515" s="12">
        <f t="shared" si="521"/>
        <v>1.0018978380000001</v>
      </c>
      <c r="O1515" s="12">
        <f t="shared" ca="1" si="522"/>
        <v>1.0018978380000001</v>
      </c>
      <c r="P1515" s="17">
        <f t="shared" si="523"/>
        <v>0</v>
      </c>
      <c r="Q1515" s="14">
        <f t="shared" ca="1" si="524"/>
        <v>1.8978379999999999</v>
      </c>
      <c r="R1515" s="20">
        <f t="shared" si="528"/>
        <v>0</v>
      </c>
      <c r="S1515" s="14">
        <f t="shared" si="525"/>
        <v>0</v>
      </c>
      <c r="T1515" s="4" t="str">
        <f t="shared" si="526"/>
        <v>A+J=</v>
      </c>
      <c r="U1515" s="29">
        <f t="shared" si="527"/>
        <v>47087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67">
        <f t="shared" si="531"/>
        <v>47086</v>
      </c>
      <c r="B1516" s="68" t="str">
        <f t="shared" ca="1" si="512"/>
        <v>n.d</v>
      </c>
      <c r="C1516" s="14">
        <f t="shared" si="513"/>
        <v>1000</v>
      </c>
      <c r="D1516" s="58">
        <f t="shared" si="529"/>
        <v>47081</v>
      </c>
      <c r="E1516" s="57">
        <f ca="1">IF(D1516&lt;$B$1,VLOOKUP(D1516,[1]DI!$A$4:$B$15000,2,FALSE),0)</f>
        <v>0</v>
      </c>
      <c r="F1516" s="14">
        <f t="shared" ca="1" si="514"/>
        <v>1</v>
      </c>
      <c r="G1516" s="70">
        <f t="shared" ca="1" si="515"/>
        <v>1.30934010340701</v>
      </c>
      <c r="H1516" s="70">
        <f t="shared" ca="1" si="516"/>
        <v>1.30934010340701</v>
      </c>
      <c r="I1516" s="14">
        <f t="shared" ca="1" si="517"/>
        <v>1</v>
      </c>
      <c r="J1516" s="13">
        <f t="shared" si="530"/>
        <v>2.69E-2</v>
      </c>
      <c r="K1516" s="29">
        <f t="shared" si="518"/>
        <v>47056</v>
      </c>
      <c r="L1516" s="2">
        <f t="shared" si="519"/>
        <v>19</v>
      </c>
      <c r="M1516" s="17">
        <f t="shared" si="520"/>
        <v>19</v>
      </c>
      <c r="N1516" s="12">
        <f t="shared" si="521"/>
        <v>1.002003379</v>
      </c>
      <c r="O1516" s="12">
        <f t="shared" ca="1" si="522"/>
        <v>1.002003379</v>
      </c>
      <c r="P1516" s="17">
        <f t="shared" si="523"/>
        <v>0</v>
      </c>
      <c r="Q1516" s="14">
        <f t="shared" ca="1" si="524"/>
        <v>2.0033789999999998</v>
      </c>
      <c r="R1516" s="20">
        <f t="shared" si="528"/>
        <v>0</v>
      </c>
      <c r="S1516" s="14">
        <f t="shared" si="525"/>
        <v>0</v>
      </c>
      <c r="T1516" s="4" t="str">
        <f t="shared" si="526"/>
        <v>A+J=</v>
      </c>
      <c r="U1516" s="29">
        <f t="shared" si="527"/>
        <v>47087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67">
        <f t="shared" si="531"/>
        <v>47087</v>
      </c>
      <c r="B1517" s="68" t="str">
        <f t="shared" ca="1" si="512"/>
        <v>n.d</v>
      </c>
      <c r="C1517" s="14">
        <f t="shared" si="513"/>
        <v>1000</v>
      </c>
      <c r="D1517" s="58">
        <f t="shared" si="529"/>
        <v>47084</v>
      </c>
      <c r="E1517" s="57">
        <f ca="1">IF(D1517&lt;$B$1,VLOOKUP(D1517,[1]DI!$A$4:$B$15000,2,FALSE),0)</f>
        <v>0</v>
      </c>
      <c r="F1517" s="14">
        <f t="shared" ca="1" si="514"/>
        <v>1</v>
      </c>
      <c r="G1517" s="70">
        <f t="shared" ca="1" si="515"/>
        <v>1.30934010340701</v>
      </c>
      <c r="H1517" s="70">
        <f t="shared" ca="1" si="516"/>
        <v>1.30934010340701</v>
      </c>
      <c r="I1517" s="14">
        <f t="shared" ca="1" si="517"/>
        <v>1</v>
      </c>
      <c r="J1517" s="13">
        <f t="shared" si="530"/>
        <v>2.69E-2</v>
      </c>
      <c r="K1517" s="29">
        <f t="shared" si="518"/>
        <v>47056</v>
      </c>
      <c r="L1517" s="2">
        <f t="shared" si="519"/>
        <v>20</v>
      </c>
      <c r="M1517" s="17">
        <f t="shared" si="520"/>
        <v>20</v>
      </c>
      <c r="N1517" s="12">
        <f t="shared" si="521"/>
        <v>1.002108931</v>
      </c>
      <c r="O1517" s="12">
        <f t="shared" ca="1" si="522"/>
        <v>1.002108931</v>
      </c>
      <c r="P1517" s="17">
        <f t="shared" si="523"/>
        <v>48</v>
      </c>
      <c r="Q1517" s="14">
        <f t="shared" ca="1" si="524"/>
        <v>2.1089309900000002</v>
      </c>
      <c r="R1517" s="20">
        <f t="shared" si="528"/>
        <v>0</v>
      </c>
      <c r="S1517" s="14">
        <f t="shared" si="525"/>
        <v>0</v>
      </c>
      <c r="T1517" s="4" t="str">
        <f t="shared" si="526"/>
        <v>A+J=</v>
      </c>
      <c r="U1517" s="29">
        <f t="shared" si="527"/>
        <v>47087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67">
        <f t="shared" si="531"/>
        <v>47088</v>
      </c>
      <c r="B1518" s="68" t="str">
        <f t="shared" ca="1" si="512"/>
        <v>n.d</v>
      </c>
      <c r="C1518" s="14">
        <f t="shared" si="513"/>
        <v>1000</v>
      </c>
      <c r="D1518" s="58">
        <f t="shared" si="529"/>
        <v>47085</v>
      </c>
      <c r="E1518" s="57">
        <f ca="1">IF(D1518&lt;$B$1,VLOOKUP(D1518,[1]DI!$A$4:$B$15000,2,FALSE),0)</f>
        <v>0</v>
      </c>
      <c r="F1518" s="14">
        <f t="shared" ca="1" si="514"/>
        <v>1</v>
      </c>
      <c r="G1518" s="70">
        <f t="shared" ca="1" si="515"/>
        <v>1.30934010340701</v>
      </c>
      <c r="H1518" s="70">
        <f t="shared" ca="1" si="516"/>
        <v>1.30934010340701</v>
      </c>
      <c r="I1518" s="14">
        <f t="shared" ca="1" si="517"/>
        <v>1</v>
      </c>
      <c r="J1518" s="13">
        <f t="shared" si="530"/>
        <v>2.69E-2</v>
      </c>
      <c r="K1518" s="29">
        <f t="shared" si="518"/>
        <v>47087</v>
      </c>
      <c r="L1518" s="2">
        <f t="shared" si="519"/>
        <v>1</v>
      </c>
      <c r="M1518" s="17">
        <f t="shared" si="520"/>
        <v>1</v>
      </c>
      <c r="N1518" s="12">
        <f t="shared" si="521"/>
        <v>1.000105341</v>
      </c>
      <c r="O1518" s="12">
        <f t="shared" ca="1" si="522"/>
        <v>1.000105341</v>
      </c>
      <c r="P1518" s="17">
        <f t="shared" si="523"/>
        <v>0</v>
      </c>
      <c r="Q1518" s="14">
        <f t="shared" ca="1" si="524"/>
        <v>0.105341</v>
      </c>
      <c r="R1518" s="20">
        <f t="shared" si="528"/>
        <v>0</v>
      </c>
      <c r="S1518" s="14">
        <f t="shared" si="525"/>
        <v>0</v>
      </c>
      <c r="T1518" s="4" t="str">
        <f t="shared" si="526"/>
        <v>A+J=</v>
      </c>
      <c r="U1518" s="29">
        <f t="shared" si="527"/>
        <v>47120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67">
        <f t="shared" si="531"/>
        <v>47091</v>
      </c>
      <c r="B1519" s="68" t="str">
        <f t="shared" ca="1" si="512"/>
        <v>n.d</v>
      </c>
      <c r="C1519" s="14">
        <f t="shared" si="513"/>
        <v>1000</v>
      </c>
      <c r="D1519" s="58">
        <f t="shared" si="529"/>
        <v>47086</v>
      </c>
      <c r="E1519" s="57">
        <f ca="1">IF(D1519&lt;$B$1,VLOOKUP(D1519,[1]DI!$A$4:$B$15000,2,FALSE),0)</f>
        <v>0</v>
      </c>
      <c r="F1519" s="14">
        <f t="shared" ca="1" si="514"/>
        <v>1</v>
      </c>
      <c r="G1519" s="70">
        <f t="shared" ca="1" si="515"/>
        <v>1.30934010340701</v>
      </c>
      <c r="H1519" s="70">
        <f t="shared" ca="1" si="516"/>
        <v>1.30934010340701</v>
      </c>
      <c r="I1519" s="14">
        <f t="shared" ca="1" si="517"/>
        <v>1</v>
      </c>
      <c r="J1519" s="13">
        <f t="shared" si="530"/>
        <v>2.69E-2</v>
      </c>
      <c r="K1519" s="29">
        <f t="shared" si="518"/>
        <v>47087</v>
      </c>
      <c r="L1519" s="2">
        <f t="shared" si="519"/>
        <v>2</v>
      </c>
      <c r="M1519" s="17">
        <f t="shared" si="520"/>
        <v>2</v>
      </c>
      <c r="N1519" s="12">
        <f t="shared" si="521"/>
        <v>1.0002106930000001</v>
      </c>
      <c r="O1519" s="12">
        <f t="shared" ca="1" si="522"/>
        <v>1.0002106930000001</v>
      </c>
      <c r="P1519" s="17">
        <f t="shared" si="523"/>
        <v>0</v>
      </c>
      <c r="Q1519" s="14">
        <f t="shared" ca="1" si="524"/>
        <v>0.21069299999999999</v>
      </c>
      <c r="R1519" s="20">
        <f t="shared" si="528"/>
        <v>0</v>
      </c>
      <c r="S1519" s="14">
        <f t="shared" si="525"/>
        <v>0</v>
      </c>
      <c r="T1519" s="4" t="str">
        <f t="shared" si="526"/>
        <v>A+J=</v>
      </c>
      <c r="U1519" s="29">
        <f t="shared" si="527"/>
        <v>47120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67">
        <f t="shared" si="531"/>
        <v>47092</v>
      </c>
      <c r="B1520" s="68" t="str">
        <f t="shared" ca="1" si="512"/>
        <v>n.d</v>
      </c>
      <c r="C1520" s="14">
        <f t="shared" si="513"/>
        <v>1000</v>
      </c>
      <c r="D1520" s="58">
        <f t="shared" si="529"/>
        <v>47087</v>
      </c>
      <c r="E1520" s="57">
        <f ca="1">IF(D1520&lt;$B$1,VLOOKUP(D1520,[1]DI!$A$4:$B$15000,2,FALSE),0)</f>
        <v>0</v>
      </c>
      <c r="F1520" s="14">
        <f t="shared" ca="1" si="514"/>
        <v>1</v>
      </c>
      <c r="G1520" s="70">
        <f t="shared" ca="1" si="515"/>
        <v>1.30934010340701</v>
      </c>
      <c r="H1520" s="70">
        <f t="shared" ca="1" si="516"/>
        <v>1.30934010340701</v>
      </c>
      <c r="I1520" s="14">
        <f t="shared" ca="1" si="517"/>
        <v>1</v>
      </c>
      <c r="J1520" s="13">
        <f t="shared" si="530"/>
        <v>2.69E-2</v>
      </c>
      <c r="K1520" s="29">
        <f t="shared" si="518"/>
        <v>47087</v>
      </c>
      <c r="L1520" s="2">
        <f t="shared" si="519"/>
        <v>3</v>
      </c>
      <c r="M1520" s="17">
        <f t="shared" si="520"/>
        <v>3</v>
      </c>
      <c r="N1520" s="12">
        <f t="shared" si="521"/>
        <v>1.000316057</v>
      </c>
      <c r="O1520" s="12">
        <f t="shared" ca="1" si="522"/>
        <v>1.000316057</v>
      </c>
      <c r="P1520" s="17">
        <f t="shared" si="523"/>
        <v>0</v>
      </c>
      <c r="Q1520" s="14">
        <f t="shared" ca="1" si="524"/>
        <v>0.31605699999999998</v>
      </c>
      <c r="R1520" s="20">
        <f t="shared" si="528"/>
        <v>0</v>
      </c>
      <c r="S1520" s="14">
        <f t="shared" si="525"/>
        <v>0</v>
      </c>
      <c r="T1520" s="4" t="str">
        <f t="shared" si="526"/>
        <v>A+J=</v>
      </c>
      <c r="U1520" s="29">
        <f t="shared" si="527"/>
        <v>47120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67">
        <f t="shared" si="531"/>
        <v>47093</v>
      </c>
      <c r="B1521" s="68" t="str">
        <f t="shared" ca="1" si="512"/>
        <v>n.d</v>
      </c>
      <c r="C1521" s="14">
        <f t="shared" si="513"/>
        <v>1000</v>
      </c>
      <c r="D1521" s="58">
        <f t="shared" si="529"/>
        <v>47088</v>
      </c>
      <c r="E1521" s="57">
        <f ca="1">IF(D1521&lt;$B$1,VLOOKUP(D1521,[1]DI!$A$4:$B$15000,2,FALSE),0)</f>
        <v>0</v>
      </c>
      <c r="F1521" s="14">
        <f t="shared" ca="1" si="514"/>
        <v>1</v>
      </c>
      <c r="G1521" s="70">
        <f t="shared" ca="1" si="515"/>
        <v>1.30934010340701</v>
      </c>
      <c r="H1521" s="70">
        <f t="shared" ca="1" si="516"/>
        <v>1.30934010340701</v>
      </c>
      <c r="I1521" s="14">
        <f t="shared" ca="1" si="517"/>
        <v>1</v>
      </c>
      <c r="J1521" s="13">
        <f t="shared" si="530"/>
        <v>2.69E-2</v>
      </c>
      <c r="K1521" s="29">
        <f t="shared" si="518"/>
        <v>47087</v>
      </c>
      <c r="L1521" s="2">
        <f t="shared" si="519"/>
        <v>4</v>
      </c>
      <c r="M1521" s="17">
        <f t="shared" si="520"/>
        <v>4</v>
      </c>
      <c r="N1521" s="12">
        <f t="shared" si="521"/>
        <v>1.0004214309999999</v>
      </c>
      <c r="O1521" s="12">
        <f t="shared" ca="1" si="522"/>
        <v>1.0004214309999999</v>
      </c>
      <c r="P1521" s="17">
        <f t="shared" si="523"/>
        <v>0</v>
      </c>
      <c r="Q1521" s="14">
        <f t="shared" ca="1" si="524"/>
        <v>0.42143099000000001</v>
      </c>
      <c r="R1521" s="20">
        <f t="shared" si="528"/>
        <v>0</v>
      </c>
      <c r="S1521" s="14">
        <f t="shared" si="525"/>
        <v>0</v>
      </c>
      <c r="T1521" s="4" t="str">
        <f t="shared" si="526"/>
        <v>A+J=</v>
      </c>
      <c r="U1521" s="29">
        <f t="shared" si="527"/>
        <v>47120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67">
        <f t="shared" si="531"/>
        <v>47094</v>
      </c>
      <c r="B1522" s="68" t="str">
        <f t="shared" ca="1" si="512"/>
        <v>n.d</v>
      </c>
      <c r="C1522" s="14">
        <f t="shared" si="513"/>
        <v>1000</v>
      </c>
      <c r="D1522" s="58">
        <f t="shared" si="529"/>
        <v>47091</v>
      </c>
      <c r="E1522" s="57">
        <f ca="1">IF(D1522&lt;$B$1,VLOOKUP(D1522,[1]DI!$A$4:$B$15000,2,FALSE),0)</f>
        <v>0</v>
      </c>
      <c r="F1522" s="14">
        <f t="shared" ca="1" si="514"/>
        <v>1</v>
      </c>
      <c r="G1522" s="70">
        <f t="shared" ca="1" si="515"/>
        <v>1.30934010340701</v>
      </c>
      <c r="H1522" s="70">
        <f t="shared" ca="1" si="516"/>
        <v>1.30934010340701</v>
      </c>
      <c r="I1522" s="14">
        <f t="shared" ca="1" si="517"/>
        <v>1</v>
      </c>
      <c r="J1522" s="13">
        <f t="shared" si="530"/>
        <v>2.69E-2</v>
      </c>
      <c r="K1522" s="29">
        <f t="shared" si="518"/>
        <v>47087</v>
      </c>
      <c r="L1522" s="2">
        <f t="shared" si="519"/>
        <v>5</v>
      </c>
      <c r="M1522" s="17">
        <f t="shared" si="520"/>
        <v>5</v>
      </c>
      <c r="N1522" s="12">
        <f t="shared" si="521"/>
        <v>1.000526816</v>
      </c>
      <c r="O1522" s="12">
        <f t="shared" ca="1" si="522"/>
        <v>1.000526816</v>
      </c>
      <c r="P1522" s="17">
        <f t="shared" si="523"/>
        <v>0</v>
      </c>
      <c r="Q1522" s="14">
        <f t="shared" ca="1" si="524"/>
        <v>0.52681599999999995</v>
      </c>
      <c r="R1522" s="20">
        <f t="shared" si="528"/>
        <v>0</v>
      </c>
      <c r="S1522" s="14">
        <f t="shared" si="525"/>
        <v>0</v>
      </c>
      <c r="T1522" s="4" t="str">
        <f t="shared" si="526"/>
        <v>A+J=</v>
      </c>
      <c r="U1522" s="29">
        <f t="shared" si="527"/>
        <v>47120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67">
        <f t="shared" si="531"/>
        <v>47095</v>
      </c>
      <c r="B1523" s="68" t="str">
        <f t="shared" ca="1" si="512"/>
        <v>n.d</v>
      </c>
      <c r="C1523" s="14">
        <f t="shared" si="513"/>
        <v>1000</v>
      </c>
      <c r="D1523" s="58">
        <f t="shared" si="529"/>
        <v>47092</v>
      </c>
      <c r="E1523" s="57">
        <f ca="1">IF(D1523&lt;$B$1,VLOOKUP(D1523,[1]DI!$A$4:$B$15000,2,FALSE),0)</f>
        <v>0</v>
      </c>
      <c r="F1523" s="14">
        <f t="shared" ca="1" si="514"/>
        <v>1</v>
      </c>
      <c r="G1523" s="70">
        <f t="shared" ca="1" si="515"/>
        <v>1.30934010340701</v>
      </c>
      <c r="H1523" s="70">
        <f t="shared" ca="1" si="516"/>
        <v>1.30934010340701</v>
      </c>
      <c r="I1523" s="14">
        <f t="shared" ca="1" si="517"/>
        <v>1</v>
      </c>
      <c r="J1523" s="13">
        <f t="shared" si="530"/>
        <v>2.69E-2</v>
      </c>
      <c r="K1523" s="29">
        <f t="shared" si="518"/>
        <v>47087</v>
      </c>
      <c r="L1523" s="2">
        <f t="shared" si="519"/>
        <v>6</v>
      </c>
      <c r="M1523" s="17">
        <f t="shared" si="520"/>
        <v>6</v>
      </c>
      <c r="N1523" s="12">
        <f t="shared" si="521"/>
        <v>1.000632213</v>
      </c>
      <c r="O1523" s="12">
        <f t="shared" ca="1" si="522"/>
        <v>1.000632213</v>
      </c>
      <c r="P1523" s="17">
        <f t="shared" si="523"/>
        <v>0</v>
      </c>
      <c r="Q1523" s="14">
        <f t="shared" ca="1" si="524"/>
        <v>0.63221300000000002</v>
      </c>
      <c r="R1523" s="20">
        <f t="shared" si="528"/>
        <v>0</v>
      </c>
      <c r="S1523" s="14">
        <f t="shared" si="525"/>
        <v>0</v>
      </c>
      <c r="T1523" s="4" t="str">
        <f t="shared" si="526"/>
        <v>A+J=</v>
      </c>
      <c r="U1523" s="29">
        <f t="shared" si="527"/>
        <v>47120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67">
        <f t="shared" si="531"/>
        <v>47098</v>
      </c>
      <c r="B1524" s="68" t="str">
        <f t="shared" ca="1" si="512"/>
        <v>n.d</v>
      </c>
      <c r="C1524" s="14">
        <f t="shared" si="513"/>
        <v>1000</v>
      </c>
      <c r="D1524" s="58">
        <f t="shared" si="529"/>
        <v>47093</v>
      </c>
      <c r="E1524" s="57">
        <f ca="1">IF(D1524&lt;$B$1,VLOOKUP(D1524,[1]DI!$A$4:$B$15000,2,FALSE),0)</f>
        <v>0</v>
      </c>
      <c r="F1524" s="14">
        <f t="shared" ca="1" si="514"/>
        <v>1</v>
      </c>
      <c r="G1524" s="70">
        <f t="shared" ca="1" si="515"/>
        <v>1.30934010340701</v>
      </c>
      <c r="H1524" s="70">
        <f t="shared" ca="1" si="516"/>
        <v>1.30934010340701</v>
      </c>
      <c r="I1524" s="14">
        <f t="shared" ca="1" si="517"/>
        <v>1</v>
      </c>
      <c r="J1524" s="13">
        <f t="shared" si="530"/>
        <v>2.69E-2</v>
      </c>
      <c r="K1524" s="29">
        <f t="shared" si="518"/>
        <v>47087</v>
      </c>
      <c r="L1524" s="2">
        <f t="shared" si="519"/>
        <v>7</v>
      </c>
      <c r="M1524" s="17">
        <f t="shared" si="520"/>
        <v>7</v>
      </c>
      <c r="N1524" s="12">
        <f t="shared" si="521"/>
        <v>1.0007376210000001</v>
      </c>
      <c r="O1524" s="12">
        <f t="shared" ca="1" si="522"/>
        <v>1.0007376210000001</v>
      </c>
      <c r="P1524" s="17">
        <f t="shared" si="523"/>
        <v>0</v>
      </c>
      <c r="Q1524" s="14">
        <f t="shared" ca="1" si="524"/>
        <v>0.73762099999999997</v>
      </c>
      <c r="R1524" s="20">
        <f t="shared" si="528"/>
        <v>0</v>
      </c>
      <c r="S1524" s="14">
        <f t="shared" si="525"/>
        <v>0</v>
      </c>
      <c r="T1524" s="4" t="str">
        <f t="shared" si="526"/>
        <v>A+J=</v>
      </c>
      <c r="U1524" s="29">
        <f t="shared" si="527"/>
        <v>47120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67">
        <f t="shared" si="531"/>
        <v>47099</v>
      </c>
      <c r="B1525" s="68" t="str">
        <f t="shared" ca="1" si="512"/>
        <v>n.d</v>
      </c>
      <c r="C1525" s="14">
        <f t="shared" si="513"/>
        <v>1000</v>
      </c>
      <c r="D1525" s="58">
        <f t="shared" si="529"/>
        <v>47094</v>
      </c>
      <c r="E1525" s="57">
        <f ca="1">IF(D1525&lt;$B$1,VLOOKUP(D1525,[1]DI!$A$4:$B$15000,2,FALSE),0)</f>
        <v>0</v>
      </c>
      <c r="F1525" s="14">
        <f t="shared" ca="1" si="514"/>
        <v>1</v>
      </c>
      <c r="G1525" s="70">
        <f t="shared" ca="1" si="515"/>
        <v>1.30934010340701</v>
      </c>
      <c r="H1525" s="70">
        <f t="shared" ca="1" si="516"/>
        <v>1.30934010340701</v>
      </c>
      <c r="I1525" s="14">
        <f t="shared" ca="1" si="517"/>
        <v>1</v>
      </c>
      <c r="J1525" s="13">
        <f t="shared" si="530"/>
        <v>2.69E-2</v>
      </c>
      <c r="K1525" s="29">
        <f t="shared" si="518"/>
        <v>47087</v>
      </c>
      <c r="L1525" s="2">
        <f t="shared" si="519"/>
        <v>8</v>
      </c>
      <c r="M1525" s="17">
        <f t="shared" si="520"/>
        <v>8</v>
      </c>
      <c r="N1525" s="12">
        <f t="shared" si="521"/>
        <v>1.000843039</v>
      </c>
      <c r="O1525" s="12">
        <f t="shared" ca="1" si="522"/>
        <v>1.000843039</v>
      </c>
      <c r="P1525" s="17">
        <f t="shared" si="523"/>
        <v>0</v>
      </c>
      <c r="Q1525" s="14">
        <f t="shared" ca="1" si="524"/>
        <v>0.84303899999999998</v>
      </c>
      <c r="R1525" s="20">
        <f t="shared" si="528"/>
        <v>0</v>
      </c>
      <c r="S1525" s="14">
        <f t="shared" si="525"/>
        <v>0</v>
      </c>
      <c r="T1525" s="4" t="str">
        <f t="shared" si="526"/>
        <v>A+J=</v>
      </c>
      <c r="U1525" s="29">
        <f t="shared" si="527"/>
        <v>47120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67">
        <f t="shared" si="531"/>
        <v>47100</v>
      </c>
      <c r="B1526" s="68" t="str">
        <f t="shared" ref="B1526:B1589" ca="1" si="532">IF(A1526&lt;=TODAY(),C1526+Q1526,IF(AND(A1526&gt;TODAY(),A1526&lt;=$B$1),IF(VLOOKUP(TODAY(),$A$10:$E$5000,4,FALSE)=0,"n.d",C1526+Q1526),"n.d"))</f>
        <v>n.d</v>
      </c>
      <c r="C1526" s="14">
        <f t="shared" ref="C1526:C1589" si="533">(C1525-S1525)</f>
        <v>1000</v>
      </c>
      <c r="D1526" s="58">
        <f t="shared" si="529"/>
        <v>47095</v>
      </c>
      <c r="E1526" s="57">
        <f ca="1">IF(D1526&lt;$B$1,VLOOKUP(D1526,[1]DI!$A$4:$B$15000,2,FALSE),0)</f>
        <v>0</v>
      </c>
      <c r="F1526" s="14">
        <f t="shared" ref="F1526:F1589" ca="1" si="534">ROUND(1+ROUND(((1+E1526)^(1/252))-1,8),16)</f>
        <v>1</v>
      </c>
      <c r="G1526" s="70">
        <f t="shared" ref="G1526:G1589" ca="1" si="535">ROUND(F1525*G1525,16)</f>
        <v>1.30934010340701</v>
      </c>
      <c r="H1526" s="70">
        <f t="shared" ref="H1526:H1589" ca="1" si="536">IF(P1525&gt;0,G1525,H1525)</f>
        <v>1.30934010340701</v>
      </c>
      <c r="I1526" s="14">
        <f t="shared" ref="I1526:I1589" ca="1" si="537">ROUND(G1526/H1526,8)</f>
        <v>1</v>
      </c>
      <c r="J1526" s="13">
        <f t="shared" si="530"/>
        <v>2.69E-2</v>
      </c>
      <c r="K1526" s="29">
        <f t="shared" ref="K1526:K1589" si="538">IF(P1525&gt;0,VLOOKUP(P1525,X$12:AH$150,2),K1525)</f>
        <v>47087</v>
      </c>
      <c r="L1526" s="2">
        <f t="shared" ref="L1526:L1589" si="539">IF(A1526&gt;K1526,IF(NETWORKDAYS(K1526,A1526,$X$160:$X$544)-1=0,1,NETWORKDAYS(K1526,A1526,$X$160:$X$544)-1),0)</f>
        <v>9</v>
      </c>
      <c r="M1526" s="17">
        <f t="shared" ref="M1526:M1589" si="540">IF(AND(L1526=1,L1525=1),1,IF(L1526&gt;0,IF(L1526=L1525,L1526+1,L1526),0))</f>
        <v>9</v>
      </c>
      <c r="N1526" s="12">
        <f t="shared" ref="N1526:N1589" si="541">ROUND((J1526+1)^(M1526/252),9)</f>
        <v>1.0009484689999999</v>
      </c>
      <c r="O1526" s="12">
        <f t="shared" ref="O1526:O1589" ca="1" si="542">ROUND(I1526*N1526,9)</f>
        <v>1.0009484689999999</v>
      </c>
      <c r="P1526" s="17">
        <f t="shared" ref="P1526:P1589" si="543">IF(VLOOKUP(A1526,Y$12:AF$150,8)=VLOOKUP(A1525,Y$12:AF$150,8),0,VLOOKUP(A1526,Y$12:AF$150,8))</f>
        <v>0</v>
      </c>
      <c r="Q1526" s="14">
        <f t="shared" ref="Q1526:Q1589" ca="1" si="544">TRUNC(((O1526-1)*C1526),8)</f>
        <v>0.94846898999999996</v>
      </c>
      <c r="R1526" s="20">
        <f t="shared" si="528"/>
        <v>0</v>
      </c>
      <c r="S1526" s="14">
        <f t="shared" ref="S1526:S1589" si="545">IF(R1526&gt;0,TRUNC(R1526*C1526,8),0)</f>
        <v>0</v>
      </c>
      <c r="T1526" s="4" t="str">
        <f t="shared" ref="T1526:T1589" si="546">IF(P1525&gt;0,VLOOKUP(P1525,X$12:AH$150,10),T1525)</f>
        <v>A+J=</v>
      </c>
      <c r="U1526" s="29">
        <f t="shared" ref="U1526:U1589" si="547">IF(P1525&gt;0,VLOOKUP(P1525,X$12:AH$150,11),U1525)</f>
        <v>47120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67">
        <f t="shared" si="531"/>
        <v>47101</v>
      </c>
      <c r="B1527" s="68" t="str">
        <f t="shared" ca="1" si="532"/>
        <v>n.d</v>
      </c>
      <c r="C1527" s="14">
        <f t="shared" si="533"/>
        <v>1000</v>
      </c>
      <c r="D1527" s="58">
        <f t="shared" si="529"/>
        <v>47098</v>
      </c>
      <c r="E1527" s="57">
        <f ca="1">IF(D1527&lt;$B$1,VLOOKUP(D1527,[1]DI!$A$4:$B$15000,2,FALSE),0)</f>
        <v>0</v>
      </c>
      <c r="F1527" s="14">
        <f t="shared" ca="1" si="534"/>
        <v>1</v>
      </c>
      <c r="G1527" s="70">
        <f t="shared" ca="1" si="535"/>
        <v>1.30934010340701</v>
      </c>
      <c r="H1527" s="70">
        <f t="shared" ca="1" si="536"/>
        <v>1.30934010340701</v>
      </c>
      <c r="I1527" s="14">
        <f t="shared" ca="1" si="537"/>
        <v>1</v>
      </c>
      <c r="J1527" s="13">
        <f t="shared" si="530"/>
        <v>2.69E-2</v>
      </c>
      <c r="K1527" s="29">
        <f t="shared" si="538"/>
        <v>47087</v>
      </c>
      <c r="L1527" s="2">
        <f t="shared" si="539"/>
        <v>10</v>
      </c>
      <c r="M1527" s="17">
        <f t="shared" si="540"/>
        <v>10</v>
      </c>
      <c r="N1527" s="12">
        <f t="shared" si="541"/>
        <v>1.00105391</v>
      </c>
      <c r="O1527" s="12">
        <f t="shared" ca="1" si="542"/>
        <v>1.00105391</v>
      </c>
      <c r="P1527" s="17">
        <f t="shared" si="543"/>
        <v>0</v>
      </c>
      <c r="Q1527" s="14">
        <f t="shared" ca="1" si="544"/>
        <v>1.05390999</v>
      </c>
      <c r="R1527" s="20">
        <f t="shared" si="528"/>
        <v>0</v>
      </c>
      <c r="S1527" s="14">
        <f t="shared" si="545"/>
        <v>0</v>
      </c>
      <c r="T1527" s="4" t="str">
        <f t="shared" si="546"/>
        <v>A+J=</v>
      </c>
      <c r="U1527" s="29">
        <f t="shared" si="547"/>
        <v>47120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67">
        <f t="shared" si="531"/>
        <v>47102</v>
      </c>
      <c r="B1528" s="68" t="str">
        <f t="shared" ca="1" si="532"/>
        <v>n.d</v>
      </c>
      <c r="C1528" s="14">
        <f t="shared" si="533"/>
        <v>1000</v>
      </c>
      <c r="D1528" s="58">
        <f t="shared" si="529"/>
        <v>47099</v>
      </c>
      <c r="E1528" s="57">
        <f ca="1">IF(D1528&lt;$B$1,VLOOKUP(D1528,[1]DI!$A$4:$B$15000,2,FALSE),0)</f>
        <v>0</v>
      </c>
      <c r="F1528" s="14">
        <f t="shared" ca="1" si="534"/>
        <v>1</v>
      </c>
      <c r="G1528" s="70">
        <f t="shared" ca="1" si="535"/>
        <v>1.30934010340701</v>
      </c>
      <c r="H1528" s="70">
        <f t="shared" ca="1" si="536"/>
        <v>1.30934010340701</v>
      </c>
      <c r="I1528" s="14">
        <f t="shared" ca="1" si="537"/>
        <v>1</v>
      </c>
      <c r="J1528" s="13">
        <f t="shared" si="530"/>
        <v>2.69E-2</v>
      </c>
      <c r="K1528" s="29">
        <f t="shared" si="538"/>
        <v>47087</v>
      </c>
      <c r="L1528" s="2">
        <f t="shared" si="539"/>
        <v>11</v>
      </c>
      <c r="M1528" s="17">
        <f t="shared" si="540"/>
        <v>11</v>
      </c>
      <c r="N1528" s="12">
        <f t="shared" si="541"/>
        <v>1.0011593620000001</v>
      </c>
      <c r="O1528" s="12">
        <f t="shared" ca="1" si="542"/>
        <v>1.0011593620000001</v>
      </c>
      <c r="P1528" s="17">
        <f t="shared" si="543"/>
        <v>0</v>
      </c>
      <c r="Q1528" s="14">
        <f t="shared" ca="1" si="544"/>
        <v>1.159362</v>
      </c>
      <c r="R1528" s="20">
        <f t="shared" si="528"/>
        <v>0</v>
      </c>
      <c r="S1528" s="14">
        <f t="shared" si="545"/>
        <v>0</v>
      </c>
      <c r="T1528" s="4" t="str">
        <f t="shared" si="546"/>
        <v>A+J=</v>
      </c>
      <c r="U1528" s="29">
        <f t="shared" si="547"/>
        <v>47120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67">
        <f t="shared" si="531"/>
        <v>47105</v>
      </c>
      <c r="B1529" s="68" t="str">
        <f t="shared" ca="1" si="532"/>
        <v>n.d</v>
      </c>
      <c r="C1529" s="14">
        <f t="shared" si="533"/>
        <v>1000</v>
      </c>
      <c r="D1529" s="58">
        <f t="shared" si="529"/>
        <v>47100</v>
      </c>
      <c r="E1529" s="57">
        <f ca="1">IF(D1529&lt;$B$1,VLOOKUP(D1529,[1]DI!$A$4:$B$15000,2,FALSE),0)</f>
        <v>0</v>
      </c>
      <c r="F1529" s="14">
        <f t="shared" ca="1" si="534"/>
        <v>1</v>
      </c>
      <c r="G1529" s="70">
        <f t="shared" ca="1" si="535"/>
        <v>1.30934010340701</v>
      </c>
      <c r="H1529" s="70">
        <f t="shared" ca="1" si="536"/>
        <v>1.30934010340701</v>
      </c>
      <c r="I1529" s="14">
        <f t="shared" ca="1" si="537"/>
        <v>1</v>
      </c>
      <c r="J1529" s="13">
        <f t="shared" si="530"/>
        <v>2.69E-2</v>
      </c>
      <c r="K1529" s="29">
        <f t="shared" si="538"/>
        <v>47087</v>
      </c>
      <c r="L1529" s="2">
        <f t="shared" si="539"/>
        <v>12</v>
      </c>
      <c r="M1529" s="17">
        <f t="shared" si="540"/>
        <v>12</v>
      </c>
      <c r="N1529" s="12">
        <f t="shared" si="541"/>
        <v>1.0012648260000001</v>
      </c>
      <c r="O1529" s="12">
        <f t="shared" ca="1" si="542"/>
        <v>1.0012648260000001</v>
      </c>
      <c r="P1529" s="17">
        <f t="shared" si="543"/>
        <v>0</v>
      </c>
      <c r="Q1529" s="14">
        <f t="shared" ca="1" si="544"/>
        <v>1.264826</v>
      </c>
      <c r="R1529" s="20">
        <f t="shared" si="528"/>
        <v>0</v>
      </c>
      <c r="S1529" s="14">
        <f t="shared" si="545"/>
        <v>0</v>
      </c>
      <c r="T1529" s="4" t="str">
        <f t="shared" si="546"/>
        <v>A+J=</v>
      </c>
      <c r="U1529" s="29">
        <f t="shared" si="547"/>
        <v>47120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67">
        <f t="shared" si="531"/>
        <v>47106</v>
      </c>
      <c r="B1530" s="68" t="str">
        <f t="shared" ca="1" si="532"/>
        <v>n.d</v>
      </c>
      <c r="C1530" s="14">
        <f t="shared" si="533"/>
        <v>1000</v>
      </c>
      <c r="D1530" s="58">
        <f t="shared" si="529"/>
        <v>47101</v>
      </c>
      <c r="E1530" s="57">
        <f ca="1">IF(D1530&lt;$B$1,VLOOKUP(D1530,[1]DI!$A$4:$B$15000,2,FALSE),0)</f>
        <v>0</v>
      </c>
      <c r="F1530" s="14">
        <f t="shared" ca="1" si="534"/>
        <v>1</v>
      </c>
      <c r="G1530" s="70">
        <f t="shared" ca="1" si="535"/>
        <v>1.30934010340701</v>
      </c>
      <c r="H1530" s="70">
        <f t="shared" ca="1" si="536"/>
        <v>1.30934010340701</v>
      </c>
      <c r="I1530" s="14">
        <f t="shared" ca="1" si="537"/>
        <v>1</v>
      </c>
      <c r="J1530" s="13">
        <f t="shared" si="530"/>
        <v>2.69E-2</v>
      </c>
      <c r="K1530" s="29">
        <f t="shared" si="538"/>
        <v>47087</v>
      </c>
      <c r="L1530" s="2">
        <f t="shared" si="539"/>
        <v>13</v>
      </c>
      <c r="M1530" s="17">
        <f t="shared" si="540"/>
        <v>13</v>
      </c>
      <c r="N1530" s="12">
        <f t="shared" si="541"/>
        <v>1.0013703</v>
      </c>
      <c r="O1530" s="12">
        <f t="shared" ca="1" si="542"/>
        <v>1.0013703</v>
      </c>
      <c r="P1530" s="17">
        <f t="shared" si="543"/>
        <v>0</v>
      </c>
      <c r="Q1530" s="14">
        <f t="shared" ca="1" si="544"/>
        <v>1.3703000000000001</v>
      </c>
      <c r="R1530" s="20">
        <f t="shared" si="528"/>
        <v>0</v>
      </c>
      <c r="S1530" s="14">
        <f t="shared" si="545"/>
        <v>0</v>
      </c>
      <c r="T1530" s="4" t="str">
        <f t="shared" si="546"/>
        <v>A+J=</v>
      </c>
      <c r="U1530" s="29">
        <f t="shared" si="547"/>
        <v>47120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67">
        <f t="shared" si="531"/>
        <v>47107</v>
      </c>
      <c r="B1531" s="68" t="str">
        <f t="shared" ca="1" si="532"/>
        <v>n.d</v>
      </c>
      <c r="C1531" s="14">
        <f t="shared" si="533"/>
        <v>1000</v>
      </c>
      <c r="D1531" s="58">
        <f t="shared" si="529"/>
        <v>47102</v>
      </c>
      <c r="E1531" s="57">
        <f ca="1">IF(D1531&lt;$B$1,VLOOKUP(D1531,[1]DI!$A$4:$B$15000,2,FALSE),0)</f>
        <v>0</v>
      </c>
      <c r="F1531" s="14">
        <f t="shared" ca="1" si="534"/>
        <v>1</v>
      </c>
      <c r="G1531" s="70">
        <f t="shared" ca="1" si="535"/>
        <v>1.30934010340701</v>
      </c>
      <c r="H1531" s="70">
        <f t="shared" ca="1" si="536"/>
        <v>1.30934010340701</v>
      </c>
      <c r="I1531" s="14">
        <f t="shared" ca="1" si="537"/>
        <v>1</v>
      </c>
      <c r="J1531" s="13">
        <f t="shared" si="530"/>
        <v>2.69E-2</v>
      </c>
      <c r="K1531" s="29">
        <f t="shared" si="538"/>
        <v>47087</v>
      </c>
      <c r="L1531" s="2">
        <f t="shared" si="539"/>
        <v>14</v>
      </c>
      <c r="M1531" s="17">
        <f t="shared" si="540"/>
        <v>14</v>
      </c>
      <c r="N1531" s="12">
        <f t="shared" si="541"/>
        <v>1.001475785</v>
      </c>
      <c r="O1531" s="12">
        <f t="shared" ca="1" si="542"/>
        <v>1.001475785</v>
      </c>
      <c r="P1531" s="17">
        <f t="shared" si="543"/>
        <v>0</v>
      </c>
      <c r="Q1531" s="14">
        <f t="shared" ca="1" si="544"/>
        <v>1.4757849999999999</v>
      </c>
      <c r="R1531" s="20">
        <f t="shared" si="528"/>
        <v>0</v>
      </c>
      <c r="S1531" s="14">
        <f t="shared" si="545"/>
        <v>0</v>
      </c>
      <c r="T1531" s="4" t="str">
        <f t="shared" si="546"/>
        <v>A+J=</v>
      </c>
      <c r="U1531" s="29">
        <f t="shared" si="547"/>
        <v>47120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67">
        <f t="shared" si="531"/>
        <v>47108</v>
      </c>
      <c r="B1532" s="68" t="str">
        <f t="shared" ca="1" si="532"/>
        <v>n.d</v>
      </c>
      <c r="C1532" s="14">
        <f t="shared" si="533"/>
        <v>1000</v>
      </c>
      <c r="D1532" s="58">
        <f t="shared" si="529"/>
        <v>47105</v>
      </c>
      <c r="E1532" s="57">
        <f ca="1">IF(D1532&lt;$B$1,VLOOKUP(D1532,[1]DI!$A$4:$B$15000,2,FALSE),0)</f>
        <v>0</v>
      </c>
      <c r="F1532" s="14">
        <f t="shared" ca="1" si="534"/>
        <v>1</v>
      </c>
      <c r="G1532" s="70">
        <f t="shared" ca="1" si="535"/>
        <v>1.30934010340701</v>
      </c>
      <c r="H1532" s="70">
        <f t="shared" ca="1" si="536"/>
        <v>1.30934010340701</v>
      </c>
      <c r="I1532" s="14">
        <f t="shared" ca="1" si="537"/>
        <v>1</v>
      </c>
      <c r="J1532" s="13">
        <f t="shared" si="530"/>
        <v>2.69E-2</v>
      </c>
      <c r="K1532" s="29">
        <f t="shared" si="538"/>
        <v>47087</v>
      </c>
      <c r="L1532" s="2">
        <f t="shared" si="539"/>
        <v>15</v>
      </c>
      <c r="M1532" s="17">
        <f t="shared" si="540"/>
        <v>15</v>
      </c>
      <c r="N1532" s="12">
        <f t="shared" si="541"/>
        <v>1.0015812820000001</v>
      </c>
      <c r="O1532" s="12">
        <f t="shared" ca="1" si="542"/>
        <v>1.0015812820000001</v>
      </c>
      <c r="P1532" s="17">
        <f t="shared" si="543"/>
        <v>0</v>
      </c>
      <c r="Q1532" s="14">
        <f t="shared" ca="1" si="544"/>
        <v>1.5812820000000001</v>
      </c>
      <c r="R1532" s="20">
        <f t="shared" si="528"/>
        <v>0</v>
      </c>
      <c r="S1532" s="14">
        <f t="shared" si="545"/>
        <v>0</v>
      </c>
      <c r="T1532" s="4" t="str">
        <f t="shared" si="546"/>
        <v>A+J=</v>
      </c>
      <c r="U1532" s="29">
        <f t="shared" si="547"/>
        <v>47120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67">
        <f t="shared" si="531"/>
        <v>47109</v>
      </c>
      <c r="B1533" s="68" t="str">
        <f t="shared" ca="1" si="532"/>
        <v>n.d</v>
      </c>
      <c r="C1533" s="14">
        <f t="shared" si="533"/>
        <v>1000</v>
      </c>
      <c r="D1533" s="58">
        <f t="shared" si="529"/>
        <v>47106</v>
      </c>
      <c r="E1533" s="57">
        <f ca="1">IF(D1533&lt;$B$1,VLOOKUP(D1533,[1]DI!$A$4:$B$15000,2,FALSE),0)</f>
        <v>0</v>
      </c>
      <c r="F1533" s="14">
        <f t="shared" ca="1" si="534"/>
        <v>1</v>
      </c>
      <c r="G1533" s="70">
        <f t="shared" ca="1" si="535"/>
        <v>1.30934010340701</v>
      </c>
      <c r="H1533" s="70">
        <f t="shared" ca="1" si="536"/>
        <v>1.30934010340701</v>
      </c>
      <c r="I1533" s="14">
        <f t="shared" ca="1" si="537"/>
        <v>1</v>
      </c>
      <c r="J1533" s="13">
        <f t="shared" si="530"/>
        <v>2.69E-2</v>
      </c>
      <c r="K1533" s="29">
        <f t="shared" si="538"/>
        <v>47087</v>
      </c>
      <c r="L1533" s="2">
        <f t="shared" si="539"/>
        <v>16</v>
      </c>
      <c r="M1533" s="17">
        <f t="shared" si="540"/>
        <v>16</v>
      </c>
      <c r="N1533" s="12">
        <f t="shared" si="541"/>
        <v>1.0016867899999999</v>
      </c>
      <c r="O1533" s="12">
        <f t="shared" ca="1" si="542"/>
        <v>1.0016867899999999</v>
      </c>
      <c r="P1533" s="17">
        <f t="shared" si="543"/>
        <v>0</v>
      </c>
      <c r="Q1533" s="14">
        <f t="shared" ca="1" si="544"/>
        <v>1.6867899900000001</v>
      </c>
      <c r="R1533" s="20">
        <f t="shared" si="528"/>
        <v>0</v>
      </c>
      <c r="S1533" s="14">
        <f t="shared" si="545"/>
        <v>0</v>
      </c>
      <c r="T1533" s="4" t="str">
        <f t="shared" si="546"/>
        <v>A+J=</v>
      </c>
      <c r="U1533" s="29">
        <f t="shared" si="547"/>
        <v>47120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67">
        <f t="shared" si="531"/>
        <v>47113</v>
      </c>
      <c r="B1534" s="68" t="str">
        <f t="shared" ca="1" si="532"/>
        <v>n.d</v>
      </c>
      <c r="C1534" s="14">
        <f t="shared" si="533"/>
        <v>1000</v>
      </c>
      <c r="D1534" s="58">
        <f t="shared" si="529"/>
        <v>47107</v>
      </c>
      <c r="E1534" s="57">
        <f ca="1">IF(D1534&lt;$B$1,VLOOKUP(D1534,[1]DI!$A$4:$B$15000,2,FALSE),0)</f>
        <v>0</v>
      </c>
      <c r="F1534" s="14">
        <f t="shared" ca="1" si="534"/>
        <v>1</v>
      </c>
      <c r="G1534" s="70">
        <f t="shared" ca="1" si="535"/>
        <v>1.30934010340701</v>
      </c>
      <c r="H1534" s="70">
        <f t="shared" ca="1" si="536"/>
        <v>1.30934010340701</v>
      </c>
      <c r="I1534" s="14">
        <f t="shared" ca="1" si="537"/>
        <v>1</v>
      </c>
      <c r="J1534" s="13">
        <f t="shared" si="530"/>
        <v>2.69E-2</v>
      </c>
      <c r="K1534" s="29">
        <f t="shared" si="538"/>
        <v>47087</v>
      </c>
      <c r="L1534" s="2">
        <f t="shared" si="539"/>
        <v>17</v>
      </c>
      <c r="M1534" s="17">
        <f t="shared" si="540"/>
        <v>17</v>
      </c>
      <c r="N1534" s="12">
        <f t="shared" si="541"/>
        <v>1.001792308</v>
      </c>
      <c r="O1534" s="12">
        <f t="shared" ca="1" si="542"/>
        <v>1.001792308</v>
      </c>
      <c r="P1534" s="17">
        <f t="shared" si="543"/>
        <v>0</v>
      </c>
      <c r="Q1534" s="14">
        <f t="shared" ca="1" si="544"/>
        <v>1.7923079900000001</v>
      </c>
      <c r="R1534" s="20">
        <f t="shared" si="528"/>
        <v>0</v>
      </c>
      <c r="S1534" s="14">
        <f t="shared" si="545"/>
        <v>0</v>
      </c>
      <c r="T1534" s="4" t="str">
        <f t="shared" si="546"/>
        <v>A+J=</v>
      </c>
      <c r="U1534" s="29">
        <f t="shared" si="547"/>
        <v>47120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67">
        <f t="shared" si="531"/>
        <v>47114</v>
      </c>
      <c r="B1535" s="68" t="str">
        <f t="shared" ca="1" si="532"/>
        <v>n.d</v>
      </c>
      <c r="C1535" s="14">
        <f t="shared" si="533"/>
        <v>1000</v>
      </c>
      <c r="D1535" s="58">
        <f t="shared" si="529"/>
        <v>47108</v>
      </c>
      <c r="E1535" s="57">
        <f ca="1">IF(D1535&lt;$B$1,VLOOKUP(D1535,[1]DI!$A$4:$B$15000,2,FALSE),0)</f>
        <v>0</v>
      </c>
      <c r="F1535" s="14">
        <f t="shared" ca="1" si="534"/>
        <v>1</v>
      </c>
      <c r="G1535" s="70">
        <f t="shared" ca="1" si="535"/>
        <v>1.30934010340701</v>
      </c>
      <c r="H1535" s="70">
        <f t="shared" ca="1" si="536"/>
        <v>1.30934010340701</v>
      </c>
      <c r="I1535" s="14">
        <f t="shared" ca="1" si="537"/>
        <v>1</v>
      </c>
      <c r="J1535" s="13">
        <f t="shared" si="530"/>
        <v>2.69E-2</v>
      </c>
      <c r="K1535" s="29">
        <f t="shared" si="538"/>
        <v>47087</v>
      </c>
      <c r="L1535" s="2">
        <f t="shared" si="539"/>
        <v>18</v>
      </c>
      <c r="M1535" s="17">
        <f t="shared" si="540"/>
        <v>18</v>
      </c>
      <c r="N1535" s="12">
        <f t="shared" si="541"/>
        <v>1.0018978380000001</v>
      </c>
      <c r="O1535" s="12">
        <f t="shared" ca="1" si="542"/>
        <v>1.0018978380000001</v>
      </c>
      <c r="P1535" s="17">
        <f t="shared" si="543"/>
        <v>0</v>
      </c>
      <c r="Q1535" s="14">
        <f t="shared" ca="1" si="544"/>
        <v>1.8978379999999999</v>
      </c>
      <c r="R1535" s="20">
        <f t="shared" si="528"/>
        <v>0</v>
      </c>
      <c r="S1535" s="14">
        <f t="shared" si="545"/>
        <v>0</v>
      </c>
      <c r="T1535" s="4" t="str">
        <f t="shared" si="546"/>
        <v>A+J=</v>
      </c>
      <c r="U1535" s="29">
        <f t="shared" si="547"/>
        <v>47120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67">
        <f t="shared" si="531"/>
        <v>47115</v>
      </c>
      <c r="B1536" s="68" t="str">
        <f t="shared" ca="1" si="532"/>
        <v>n.d</v>
      </c>
      <c r="C1536" s="14">
        <f t="shared" si="533"/>
        <v>1000</v>
      </c>
      <c r="D1536" s="58">
        <f t="shared" si="529"/>
        <v>47109</v>
      </c>
      <c r="E1536" s="57">
        <f ca="1">IF(D1536&lt;$B$1,VLOOKUP(D1536,[1]DI!$A$4:$B$15000,2,FALSE),0)</f>
        <v>0</v>
      </c>
      <c r="F1536" s="14">
        <f t="shared" ca="1" si="534"/>
        <v>1</v>
      </c>
      <c r="G1536" s="70">
        <f t="shared" ca="1" si="535"/>
        <v>1.30934010340701</v>
      </c>
      <c r="H1536" s="70">
        <f t="shared" ca="1" si="536"/>
        <v>1.30934010340701</v>
      </c>
      <c r="I1536" s="14">
        <f t="shared" ca="1" si="537"/>
        <v>1</v>
      </c>
      <c r="J1536" s="13">
        <f t="shared" si="530"/>
        <v>2.69E-2</v>
      </c>
      <c r="K1536" s="29">
        <f t="shared" si="538"/>
        <v>47087</v>
      </c>
      <c r="L1536" s="2">
        <f t="shared" si="539"/>
        <v>19</v>
      </c>
      <c r="M1536" s="17">
        <f t="shared" si="540"/>
        <v>19</v>
      </c>
      <c r="N1536" s="12">
        <f t="shared" si="541"/>
        <v>1.002003379</v>
      </c>
      <c r="O1536" s="12">
        <f t="shared" ca="1" si="542"/>
        <v>1.002003379</v>
      </c>
      <c r="P1536" s="17">
        <f t="shared" si="543"/>
        <v>0</v>
      </c>
      <c r="Q1536" s="14">
        <f t="shared" ca="1" si="544"/>
        <v>2.0033789999999998</v>
      </c>
      <c r="R1536" s="20">
        <f t="shared" si="528"/>
        <v>0</v>
      </c>
      <c r="S1536" s="14">
        <f t="shared" si="545"/>
        <v>0</v>
      </c>
      <c r="T1536" s="4" t="str">
        <f t="shared" si="546"/>
        <v>A+J=</v>
      </c>
      <c r="U1536" s="29">
        <f t="shared" si="547"/>
        <v>47120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67">
        <f t="shared" si="531"/>
        <v>47116</v>
      </c>
      <c r="B1537" s="68" t="str">
        <f t="shared" ca="1" si="532"/>
        <v>n.d</v>
      </c>
      <c r="C1537" s="14">
        <f t="shared" si="533"/>
        <v>1000</v>
      </c>
      <c r="D1537" s="58">
        <f t="shared" si="529"/>
        <v>47113</v>
      </c>
      <c r="E1537" s="57">
        <f ca="1">IF(D1537&lt;$B$1,VLOOKUP(D1537,[1]DI!$A$4:$B$15000,2,FALSE),0)</f>
        <v>0</v>
      </c>
      <c r="F1537" s="14">
        <f t="shared" ca="1" si="534"/>
        <v>1</v>
      </c>
      <c r="G1537" s="70">
        <f t="shared" ca="1" si="535"/>
        <v>1.30934010340701</v>
      </c>
      <c r="H1537" s="70">
        <f t="shared" ca="1" si="536"/>
        <v>1.30934010340701</v>
      </c>
      <c r="I1537" s="14">
        <f t="shared" ca="1" si="537"/>
        <v>1</v>
      </c>
      <c r="J1537" s="13">
        <f t="shared" si="530"/>
        <v>2.69E-2</v>
      </c>
      <c r="K1537" s="29">
        <f t="shared" si="538"/>
        <v>47087</v>
      </c>
      <c r="L1537" s="2">
        <f t="shared" si="539"/>
        <v>20</v>
      </c>
      <c r="M1537" s="17">
        <f t="shared" si="540"/>
        <v>20</v>
      </c>
      <c r="N1537" s="12">
        <f t="shared" si="541"/>
        <v>1.002108931</v>
      </c>
      <c r="O1537" s="12">
        <f t="shared" ca="1" si="542"/>
        <v>1.002108931</v>
      </c>
      <c r="P1537" s="17">
        <f t="shared" si="543"/>
        <v>0</v>
      </c>
      <c r="Q1537" s="14">
        <f t="shared" ca="1" si="544"/>
        <v>2.1089309900000002</v>
      </c>
      <c r="R1537" s="20">
        <f t="shared" si="528"/>
        <v>0</v>
      </c>
      <c r="S1537" s="14">
        <f t="shared" si="545"/>
        <v>0</v>
      </c>
      <c r="T1537" s="4" t="str">
        <f t="shared" si="546"/>
        <v>A+J=</v>
      </c>
      <c r="U1537" s="29">
        <f t="shared" si="547"/>
        <v>47120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67">
        <f t="shared" si="531"/>
        <v>47120</v>
      </c>
      <c r="B1538" s="68" t="str">
        <f t="shared" ca="1" si="532"/>
        <v>n.d</v>
      </c>
      <c r="C1538" s="14">
        <f t="shared" si="533"/>
        <v>1000</v>
      </c>
      <c r="D1538" s="58">
        <f t="shared" si="529"/>
        <v>47114</v>
      </c>
      <c r="E1538" s="57">
        <f ca="1">IF(D1538&lt;$B$1,VLOOKUP(D1538,[1]DI!$A$4:$B$15000,2,FALSE),0)</f>
        <v>0</v>
      </c>
      <c r="F1538" s="14">
        <f t="shared" ca="1" si="534"/>
        <v>1</v>
      </c>
      <c r="G1538" s="70">
        <f t="shared" ca="1" si="535"/>
        <v>1.30934010340701</v>
      </c>
      <c r="H1538" s="70">
        <f t="shared" ca="1" si="536"/>
        <v>1.30934010340701</v>
      </c>
      <c r="I1538" s="14">
        <f t="shared" ca="1" si="537"/>
        <v>1</v>
      </c>
      <c r="J1538" s="13">
        <f t="shared" si="530"/>
        <v>2.69E-2</v>
      </c>
      <c r="K1538" s="29">
        <f t="shared" si="538"/>
        <v>47087</v>
      </c>
      <c r="L1538" s="2">
        <f t="shared" si="539"/>
        <v>21</v>
      </c>
      <c r="M1538" s="17">
        <f t="shared" si="540"/>
        <v>21</v>
      </c>
      <c r="N1538" s="12">
        <f t="shared" si="541"/>
        <v>1.002214495</v>
      </c>
      <c r="O1538" s="12">
        <f t="shared" ca="1" si="542"/>
        <v>1.002214495</v>
      </c>
      <c r="P1538" s="17">
        <f t="shared" si="543"/>
        <v>49</v>
      </c>
      <c r="Q1538" s="14">
        <f t="shared" ca="1" si="544"/>
        <v>2.2144949999999999</v>
      </c>
      <c r="R1538" s="20">
        <f t="shared" si="528"/>
        <v>0</v>
      </c>
      <c r="S1538" s="14">
        <f t="shared" si="545"/>
        <v>0</v>
      </c>
      <c r="T1538" s="4" t="str">
        <f t="shared" si="546"/>
        <v>A+J=</v>
      </c>
      <c r="U1538" s="29">
        <f t="shared" si="547"/>
        <v>47120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67">
        <f t="shared" si="531"/>
        <v>47121</v>
      </c>
      <c r="B1539" s="68" t="str">
        <f t="shared" ca="1" si="532"/>
        <v>n.d</v>
      </c>
      <c r="C1539" s="14">
        <f t="shared" si="533"/>
        <v>1000</v>
      </c>
      <c r="D1539" s="58">
        <f t="shared" si="529"/>
        <v>47115</v>
      </c>
      <c r="E1539" s="57">
        <f ca="1">IF(D1539&lt;$B$1,VLOOKUP(D1539,[1]DI!$A$4:$B$15000,2,FALSE),0)</f>
        <v>0</v>
      </c>
      <c r="F1539" s="14">
        <f t="shared" ca="1" si="534"/>
        <v>1</v>
      </c>
      <c r="G1539" s="70">
        <f t="shared" ca="1" si="535"/>
        <v>1.30934010340701</v>
      </c>
      <c r="H1539" s="70">
        <f t="shared" ca="1" si="536"/>
        <v>1.30934010340701</v>
      </c>
      <c r="I1539" s="14">
        <f t="shared" ca="1" si="537"/>
        <v>1</v>
      </c>
      <c r="J1539" s="13">
        <f t="shared" si="530"/>
        <v>2.69E-2</v>
      </c>
      <c r="K1539" s="29">
        <f t="shared" si="538"/>
        <v>47120</v>
      </c>
      <c r="L1539" s="2">
        <f t="shared" si="539"/>
        <v>1</v>
      </c>
      <c r="M1539" s="17">
        <f t="shared" si="540"/>
        <v>1</v>
      </c>
      <c r="N1539" s="12">
        <f t="shared" si="541"/>
        <v>1.000105341</v>
      </c>
      <c r="O1539" s="12">
        <f t="shared" ca="1" si="542"/>
        <v>1.000105341</v>
      </c>
      <c r="P1539" s="17">
        <f t="shared" si="543"/>
        <v>0</v>
      </c>
      <c r="Q1539" s="14">
        <f t="shared" ca="1" si="544"/>
        <v>0.105341</v>
      </c>
      <c r="R1539" s="20">
        <f t="shared" si="528"/>
        <v>0</v>
      </c>
      <c r="S1539" s="14">
        <f t="shared" si="545"/>
        <v>0</v>
      </c>
      <c r="T1539" s="4" t="str">
        <f t="shared" si="546"/>
        <v>A+J=</v>
      </c>
      <c r="U1539" s="29">
        <f t="shared" si="547"/>
        <v>47148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67">
        <f t="shared" si="531"/>
        <v>47122</v>
      </c>
      <c r="B1540" s="68" t="str">
        <f t="shared" ca="1" si="532"/>
        <v>n.d</v>
      </c>
      <c r="C1540" s="14">
        <f t="shared" si="533"/>
        <v>1000</v>
      </c>
      <c r="D1540" s="58">
        <f t="shared" si="529"/>
        <v>47116</v>
      </c>
      <c r="E1540" s="57">
        <f ca="1">IF(D1540&lt;$B$1,VLOOKUP(D1540,[1]DI!$A$4:$B$15000,2,FALSE),0)</f>
        <v>0</v>
      </c>
      <c r="F1540" s="14">
        <f t="shared" ca="1" si="534"/>
        <v>1</v>
      </c>
      <c r="G1540" s="70">
        <f t="shared" ca="1" si="535"/>
        <v>1.30934010340701</v>
      </c>
      <c r="H1540" s="70">
        <f t="shared" ca="1" si="536"/>
        <v>1.30934010340701</v>
      </c>
      <c r="I1540" s="14">
        <f t="shared" ca="1" si="537"/>
        <v>1</v>
      </c>
      <c r="J1540" s="13">
        <f t="shared" si="530"/>
        <v>2.69E-2</v>
      </c>
      <c r="K1540" s="29">
        <f t="shared" si="538"/>
        <v>47120</v>
      </c>
      <c r="L1540" s="2">
        <f t="shared" si="539"/>
        <v>2</v>
      </c>
      <c r="M1540" s="17">
        <f t="shared" si="540"/>
        <v>2</v>
      </c>
      <c r="N1540" s="12">
        <f t="shared" si="541"/>
        <v>1.0002106930000001</v>
      </c>
      <c r="O1540" s="12">
        <f t="shared" ca="1" si="542"/>
        <v>1.0002106930000001</v>
      </c>
      <c r="P1540" s="17">
        <f t="shared" si="543"/>
        <v>0</v>
      </c>
      <c r="Q1540" s="14">
        <f t="shared" ca="1" si="544"/>
        <v>0.21069299999999999</v>
      </c>
      <c r="R1540" s="20">
        <f t="shared" si="528"/>
        <v>0</v>
      </c>
      <c r="S1540" s="14">
        <f t="shared" si="545"/>
        <v>0</v>
      </c>
      <c r="T1540" s="4" t="str">
        <f t="shared" si="546"/>
        <v>A+J=</v>
      </c>
      <c r="U1540" s="29">
        <f t="shared" si="547"/>
        <v>47148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67">
        <f t="shared" si="531"/>
        <v>47123</v>
      </c>
      <c r="B1541" s="68" t="str">
        <f t="shared" ca="1" si="532"/>
        <v>n.d</v>
      </c>
      <c r="C1541" s="14">
        <f t="shared" si="533"/>
        <v>1000</v>
      </c>
      <c r="D1541" s="58">
        <f t="shared" si="529"/>
        <v>47120</v>
      </c>
      <c r="E1541" s="57">
        <f ca="1">IF(D1541&lt;$B$1,VLOOKUP(D1541,[1]DI!$A$4:$B$15000,2,FALSE),0)</f>
        <v>0</v>
      </c>
      <c r="F1541" s="14">
        <f t="shared" ca="1" si="534"/>
        <v>1</v>
      </c>
      <c r="G1541" s="70">
        <f t="shared" ca="1" si="535"/>
        <v>1.30934010340701</v>
      </c>
      <c r="H1541" s="70">
        <f t="shared" ca="1" si="536"/>
        <v>1.30934010340701</v>
      </c>
      <c r="I1541" s="14">
        <f t="shared" ca="1" si="537"/>
        <v>1</v>
      </c>
      <c r="J1541" s="13">
        <f t="shared" si="530"/>
        <v>2.69E-2</v>
      </c>
      <c r="K1541" s="29">
        <f t="shared" si="538"/>
        <v>47120</v>
      </c>
      <c r="L1541" s="2">
        <f t="shared" si="539"/>
        <v>3</v>
      </c>
      <c r="M1541" s="17">
        <f t="shared" si="540"/>
        <v>3</v>
      </c>
      <c r="N1541" s="12">
        <f t="shared" si="541"/>
        <v>1.000316057</v>
      </c>
      <c r="O1541" s="12">
        <f t="shared" ca="1" si="542"/>
        <v>1.000316057</v>
      </c>
      <c r="P1541" s="17">
        <f t="shared" si="543"/>
        <v>0</v>
      </c>
      <c r="Q1541" s="14">
        <f t="shared" ca="1" si="544"/>
        <v>0.31605699999999998</v>
      </c>
      <c r="R1541" s="20">
        <f t="shared" si="528"/>
        <v>0</v>
      </c>
      <c r="S1541" s="14">
        <f t="shared" si="545"/>
        <v>0</v>
      </c>
      <c r="T1541" s="4" t="str">
        <f t="shared" si="546"/>
        <v>A+J=</v>
      </c>
      <c r="U1541" s="29">
        <f t="shared" si="547"/>
        <v>47148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67">
        <f t="shared" si="531"/>
        <v>47126</v>
      </c>
      <c r="B1542" s="68" t="str">
        <f t="shared" ca="1" si="532"/>
        <v>n.d</v>
      </c>
      <c r="C1542" s="14">
        <f t="shared" si="533"/>
        <v>1000</v>
      </c>
      <c r="D1542" s="58">
        <f t="shared" si="529"/>
        <v>47121</v>
      </c>
      <c r="E1542" s="57">
        <f ca="1">IF(D1542&lt;$B$1,VLOOKUP(D1542,[1]DI!$A$4:$B$15000,2,FALSE),0)</f>
        <v>0</v>
      </c>
      <c r="F1542" s="14">
        <f t="shared" ca="1" si="534"/>
        <v>1</v>
      </c>
      <c r="G1542" s="70">
        <f t="shared" ca="1" si="535"/>
        <v>1.30934010340701</v>
      </c>
      <c r="H1542" s="70">
        <f t="shared" ca="1" si="536"/>
        <v>1.30934010340701</v>
      </c>
      <c r="I1542" s="14">
        <f t="shared" ca="1" si="537"/>
        <v>1</v>
      </c>
      <c r="J1542" s="13">
        <f t="shared" si="530"/>
        <v>2.69E-2</v>
      </c>
      <c r="K1542" s="29">
        <f t="shared" si="538"/>
        <v>47120</v>
      </c>
      <c r="L1542" s="2">
        <f t="shared" si="539"/>
        <v>4</v>
      </c>
      <c r="M1542" s="17">
        <f t="shared" si="540"/>
        <v>4</v>
      </c>
      <c r="N1542" s="12">
        <f t="shared" si="541"/>
        <v>1.0004214309999999</v>
      </c>
      <c r="O1542" s="12">
        <f t="shared" ca="1" si="542"/>
        <v>1.0004214309999999</v>
      </c>
      <c r="P1542" s="17">
        <f t="shared" si="543"/>
        <v>0</v>
      </c>
      <c r="Q1542" s="14">
        <f t="shared" ca="1" si="544"/>
        <v>0.42143099000000001</v>
      </c>
      <c r="R1542" s="20">
        <f t="shared" si="528"/>
        <v>0</v>
      </c>
      <c r="S1542" s="14">
        <f t="shared" si="545"/>
        <v>0</v>
      </c>
      <c r="T1542" s="4" t="str">
        <f t="shared" si="546"/>
        <v>A+J=</v>
      </c>
      <c r="U1542" s="29">
        <f t="shared" si="547"/>
        <v>47148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67">
        <f t="shared" si="531"/>
        <v>47127</v>
      </c>
      <c r="B1543" s="68" t="str">
        <f t="shared" ca="1" si="532"/>
        <v>n.d</v>
      </c>
      <c r="C1543" s="14">
        <f t="shared" si="533"/>
        <v>1000</v>
      </c>
      <c r="D1543" s="58">
        <f t="shared" si="529"/>
        <v>47122</v>
      </c>
      <c r="E1543" s="57">
        <f ca="1">IF(D1543&lt;$B$1,VLOOKUP(D1543,[1]DI!$A$4:$B$15000,2,FALSE),0)</f>
        <v>0</v>
      </c>
      <c r="F1543" s="14">
        <f t="shared" ca="1" si="534"/>
        <v>1</v>
      </c>
      <c r="G1543" s="70">
        <f t="shared" ca="1" si="535"/>
        <v>1.30934010340701</v>
      </c>
      <c r="H1543" s="70">
        <f t="shared" ca="1" si="536"/>
        <v>1.30934010340701</v>
      </c>
      <c r="I1543" s="14">
        <f t="shared" ca="1" si="537"/>
        <v>1</v>
      </c>
      <c r="J1543" s="13">
        <f t="shared" si="530"/>
        <v>2.69E-2</v>
      </c>
      <c r="K1543" s="29">
        <f t="shared" si="538"/>
        <v>47120</v>
      </c>
      <c r="L1543" s="2">
        <f t="shared" si="539"/>
        <v>5</v>
      </c>
      <c r="M1543" s="17">
        <f t="shared" si="540"/>
        <v>5</v>
      </c>
      <c r="N1543" s="12">
        <f t="shared" si="541"/>
        <v>1.000526816</v>
      </c>
      <c r="O1543" s="12">
        <f t="shared" ca="1" si="542"/>
        <v>1.000526816</v>
      </c>
      <c r="P1543" s="17">
        <f t="shared" si="543"/>
        <v>0</v>
      </c>
      <c r="Q1543" s="14">
        <f t="shared" ca="1" si="544"/>
        <v>0.52681599999999995</v>
      </c>
      <c r="R1543" s="20">
        <f t="shared" si="528"/>
        <v>0</v>
      </c>
      <c r="S1543" s="14">
        <f t="shared" si="545"/>
        <v>0</v>
      </c>
      <c r="T1543" s="4" t="str">
        <f t="shared" si="546"/>
        <v>A+J=</v>
      </c>
      <c r="U1543" s="29">
        <f t="shared" si="547"/>
        <v>47148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67">
        <f t="shared" si="531"/>
        <v>47128</v>
      </c>
      <c r="B1544" s="68" t="str">
        <f t="shared" ca="1" si="532"/>
        <v>n.d</v>
      </c>
      <c r="C1544" s="14">
        <f t="shared" si="533"/>
        <v>1000</v>
      </c>
      <c r="D1544" s="58">
        <f t="shared" si="529"/>
        <v>47123</v>
      </c>
      <c r="E1544" s="57">
        <f ca="1">IF(D1544&lt;$B$1,VLOOKUP(D1544,[1]DI!$A$4:$B$15000,2,FALSE),0)</f>
        <v>0</v>
      </c>
      <c r="F1544" s="14">
        <f t="shared" ca="1" si="534"/>
        <v>1</v>
      </c>
      <c r="G1544" s="70">
        <f t="shared" ca="1" si="535"/>
        <v>1.30934010340701</v>
      </c>
      <c r="H1544" s="70">
        <f t="shared" ca="1" si="536"/>
        <v>1.30934010340701</v>
      </c>
      <c r="I1544" s="14">
        <f t="shared" ca="1" si="537"/>
        <v>1</v>
      </c>
      <c r="J1544" s="13">
        <f t="shared" si="530"/>
        <v>2.69E-2</v>
      </c>
      <c r="K1544" s="29">
        <f t="shared" si="538"/>
        <v>47120</v>
      </c>
      <c r="L1544" s="2">
        <f t="shared" si="539"/>
        <v>6</v>
      </c>
      <c r="M1544" s="17">
        <f t="shared" si="540"/>
        <v>6</v>
      </c>
      <c r="N1544" s="12">
        <f t="shared" si="541"/>
        <v>1.000632213</v>
      </c>
      <c r="O1544" s="12">
        <f t="shared" ca="1" si="542"/>
        <v>1.000632213</v>
      </c>
      <c r="P1544" s="17">
        <f t="shared" si="543"/>
        <v>0</v>
      </c>
      <c r="Q1544" s="14">
        <f t="shared" ca="1" si="544"/>
        <v>0.63221300000000002</v>
      </c>
      <c r="R1544" s="20">
        <f t="shared" si="528"/>
        <v>0</v>
      </c>
      <c r="S1544" s="14">
        <f t="shared" si="545"/>
        <v>0</v>
      </c>
      <c r="T1544" s="4" t="str">
        <f t="shared" si="546"/>
        <v>A+J=</v>
      </c>
      <c r="U1544" s="29">
        <f t="shared" si="547"/>
        <v>47148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67">
        <f t="shared" si="531"/>
        <v>47129</v>
      </c>
      <c r="B1545" s="68" t="str">
        <f t="shared" ca="1" si="532"/>
        <v>n.d</v>
      </c>
      <c r="C1545" s="14">
        <f t="shared" si="533"/>
        <v>1000</v>
      </c>
      <c r="D1545" s="58">
        <f t="shared" si="529"/>
        <v>47126</v>
      </c>
      <c r="E1545" s="57">
        <f ca="1">IF(D1545&lt;$B$1,VLOOKUP(D1545,[1]DI!$A$4:$B$15000,2,FALSE),0)</f>
        <v>0</v>
      </c>
      <c r="F1545" s="14">
        <f t="shared" ca="1" si="534"/>
        <v>1</v>
      </c>
      <c r="G1545" s="70">
        <f t="shared" ca="1" si="535"/>
        <v>1.30934010340701</v>
      </c>
      <c r="H1545" s="70">
        <f t="shared" ca="1" si="536"/>
        <v>1.30934010340701</v>
      </c>
      <c r="I1545" s="14">
        <f t="shared" ca="1" si="537"/>
        <v>1</v>
      </c>
      <c r="J1545" s="13">
        <f t="shared" si="530"/>
        <v>2.69E-2</v>
      </c>
      <c r="K1545" s="29">
        <f t="shared" si="538"/>
        <v>47120</v>
      </c>
      <c r="L1545" s="2">
        <f t="shared" si="539"/>
        <v>7</v>
      </c>
      <c r="M1545" s="17">
        <f t="shared" si="540"/>
        <v>7</v>
      </c>
      <c r="N1545" s="12">
        <f t="shared" si="541"/>
        <v>1.0007376210000001</v>
      </c>
      <c r="O1545" s="12">
        <f t="shared" ca="1" si="542"/>
        <v>1.0007376210000001</v>
      </c>
      <c r="P1545" s="17">
        <f t="shared" si="543"/>
        <v>0</v>
      </c>
      <c r="Q1545" s="14">
        <f t="shared" ca="1" si="544"/>
        <v>0.73762099999999997</v>
      </c>
      <c r="R1545" s="20">
        <f t="shared" si="528"/>
        <v>0</v>
      </c>
      <c r="S1545" s="14">
        <f t="shared" si="545"/>
        <v>0</v>
      </c>
      <c r="T1545" s="4" t="str">
        <f t="shared" si="546"/>
        <v>A+J=</v>
      </c>
      <c r="U1545" s="29">
        <f t="shared" si="547"/>
        <v>47148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67">
        <f t="shared" si="531"/>
        <v>47130</v>
      </c>
      <c r="B1546" s="68" t="str">
        <f t="shared" ca="1" si="532"/>
        <v>n.d</v>
      </c>
      <c r="C1546" s="14">
        <f t="shared" si="533"/>
        <v>1000</v>
      </c>
      <c r="D1546" s="58">
        <f t="shared" si="529"/>
        <v>47127</v>
      </c>
      <c r="E1546" s="57">
        <f ca="1">IF(D1546&lt;$B$1,VLOOKUP(D1546,[1]DI!$A$4:$B$15000,2,FALSE),0)</f>
        <v>0</v>
      </c>
      <c r="F1546" s="14">
        <f t="shared" ca="1" si="534"/>
        <v>1</v>
      </c>
      <c r="G1546" s="70">
        <f t="shared" ca="1" si="535"/>
        <v>1.30934010340701</v>
      </c>
      <c r="H1546" s="70">
        <f t="shared" ca="1" si="536"/>
        <v>1.30934010340701</v>
      </c>
      <c r="I1546" s="14">
        <f t="shared" ca="1" si="537"/>
        <v>1</v>
      </c>
      <c r="J1546" s="13">
        <f t="shared" si="530"/>
        <v>2.69E-2</v>
      </c>
      <c r="K1546" s="29">
        <f t="shared" si="538"/>
        <v>47120</v>
      </c>
      <c r="L1546" s="2">
        <f t="shared" si="539"/>
        <v>8</v>
      </c>
      <c r="M1546" s="17">
        <f t="shared" si="540"/>
        <v>8</v>
      </c>
      <c r="N1546" s="12">
        <f t="shared" si="541"/>
        <v>1.000843039</v>
      </c>
      <c r="O1546" s="12">
        <f t="shared" ca="1" si="542"/>
        <v>1.000843039</v>
      </c>
      <c r="P1546" s="17">
        <f t="shared" si="543"/>
        <v>0</v>
      </c>
      <c r="Q1546" s="14">
        <f t="shared" ca="1" si="544"/>
        <v>0.84303899999999998</v>
      </c>
      <c r="R1546" s="20">
        <f t="shared" si="528"/>
        <v>0</v>
      </c>
      <c r="S1546" s="14">
        <f t="shared" si="545"/>
        <v>0</v>
      </c>
      <c r="T1546" s="4" t="str">
        <f t="shared" si="546"/>
        <v>A+J=</v>
      </c>
      <c r="U1546" s="29">
        <f t="shared" si="547"/>
        <v>47148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67">
        <f t="shared" si="531"/>
        <v>47133</v>
      </c>
      <c r="B1547" s="68" t="str">
        <f t="shared" ca="1" si="532"/>
        <v>n.d</v>
      </c>
      <c r="C1547" s="14">
        <f t="shared" si="533"/>
        <v>1000</v>
      </c>
      <c r="D1547" s="58">
        <f t="shared" si="529"/>
        <v>47128</v>
      </c>
      <c r="E1547" s="57">
        <f ca="1">IF(D1547&lt;$B$1,VLOOKUP(D1547,[1]DI!$A$4:$B$15000,2,FALSE),0)</f>
        <v>0</v>
      </c>
      <c r="F1547" s="14">
        <f t="shared" ca="1" si="534"/>
        <v>1</v>
      </c>
      <c r="G1547" s="70">
        <f t="shared" ca="1" si="535"/>
        <v>1.30934010340701</v>
      </c>
      <c r="H1547" s="70">
        <f t="shared" ca="1" si="536"/>
        <v>1.30934010340701</v>
      </c>
      <c r="I1547" s="14">
        <f t="shared" ca="1" si="537"/>
        <v>1</v>
      </c>
      <c r="J1547" s="13">
        <f t="shared" si="530"/>
        <v>2.69E-2</v>
      </c>
      <c r="K1547" s="29">
        <f t="shared" si="538"/>
        <v>47120</v>
      </c>
      <c r="L1547" s="2">
        <f t="shared" si="539"/>
        <v>9</v>
      </c>
      <c r="M1547" s="17">
        <f t="shared" si="540"/>
        <v>9</v>
      </c>
      <c r="N1547" s="12">
        <f t="shared" si="541"/>
        <v>1.0009484689999999</v>
      </c>
      <c r="O1547" s="12">
        <f t="shared" ca="1" si="542"/>
        <v>1.0009484689999999</v>
      </c>
      <c r="P1547" s="17">
        <f t="shared" si="543"/>
        <v>0</v>
      </c>
      <c r="Q1547" s="14">
        <f t="shared" ca="1" si="544"/>
        <v>0.94846898999999996</v>
      </c>
      <c r="R1547" s="20">
        <f t="shared" si="528"/>
        <v>0</v>
      </c>
      <c r="S1547" s="14">
        <f t="shared" si="545"/>
        <v>0</v>
      </c>
      <c r="T1547" s="4" t="str">
        <f t="shared" si="546"/>
        <v>A+J=</v>
      </c>
      <c r="U1547" s="29">
        <f t="shared" si="547"/>
        <v>47148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67">
        <f t="shared" si="531"/>
        <v>47134</v>
      </c>
      <c r="B1548" s="68" t="str">
        <f t="shared" ca="1" si="532"/>
        <v>n.d</v>
      </c>
      <c r="C1548" s="14">
        <f t="shared" si="533"/>
        <v>1000</v>
      </c>
      <c r="D1548" s="58">
        <f t="shared" si="529"/>
        <v>47129</v>
      </c>
      <c r="E1548" s="57">
        <f ca="1">IF(D1548&lt;$B$1,VLOOKUP(D1548,[1]DI!$A$4:$B$15000,2,FALSE),0)</f>
        <v>0</v>
      </c>
      <c r="F1548" s="14">
        <f t="shared" ca="1" si="534"/>
        <v>1</v>
      </c>
      <c r="G1548" s="70">
        <f t="shared" ca="1" si="535"/>
        <v>1.30934010340701</v>
      </c>
      <c r="H1548" s="70">
        <f t="shared" ca="1" si="536"/>
        <v>1.30934010340701</v>
      </c>
      <c r="I1548" s="14">
        <f t="shared" ca="1" si="537"/>
        <v>1</v>
      </c>
      <c r="J1548" s="13">
        <f t="shared" si="530"/>
        <v>2.69E-2</v>
      </c>
      <c r="K1548" s="29">
        <f t="shared" si="538"/>
        <v>47120</v>
      </c>
      <c r="L1548" s="2">
        <f t="shared" si="539"/>
        <v>10</v>
      </c>
      <c r="M1548" s="17">
        <f t="shared" si="540"/>
        <v>10</v>
      </c>
      <c r="N1548" s="12">
        <f t="shared" si="541"/>
        <v>1.00105391</v>
      </c>
      <c r="O1548" s="12">
        <f t="shared" ca="1" si="542"/>
        <v>1.00105391</v>
      </c>
      <c r="P1548" s="17">
        <f t="shared" si="543"/>
        <v>0</v>
      </c>
      <c r="Q1548" s="14">
        <f t="shared" ca="1" si="544"/>
        <v>1.05390999</v>
      </c>
      <c r="R1548" s="20">
        <f t="shared" ref="R1548:R1611" si="548">IF($P1548&gt;0,VLOOKUP($P1548,$X$12:$AD$150,7),0)</f>
        <v>0</v>
      </c>
      <c r="S1548" s="14">
        <f t="shared" si="545"/>
        <v>0</v>
      </c>
      <c r="T1548" s="4" t="str">
        <f t="shared" si="546"/>
        <v>A+J=</v>
      </c>
      <c r="U1548" s="29">
        <f t="shared" si="547"/>
        <v>47148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67">
        <f t="shared" si="531"/>
        <v>47135</v>
      </c>
      <c r="B1549" s="68" t="str">
        <f t="shared" ca="1" si="532"/>
        <v>n.d</v>
      </c>
      <c r="C1549" s="14">
        <f t="shared" si="533"/>
        <v>1000</v>
      </c>
      <c r="D1549" s="58">
        <f t="shared" ref="D1549:D1612" si="549">WORKDAY($A1549,-3,$X$160:$X$544)</f>
        <v>47130</v>
      </c>
      <c r="E1549" s="57">
        <f ca="1">IF(D1549&lt;$B$1,VLOOKUP(D1549,[1]DI!$A$4:$B$15000,2,FALSE),0)</f>
        <v>0</v>
      </c>
      <c r="F1549" s="14">
        <f t="shared" ca="1" si="534"/>
        <v>1</v>
      </c>
      <c r="G1549" s="70">
        <f t="shared" ca="1" si="535"/>
        <v>1.30934010340701</v>
      </c>
      <c r="H1549" s="70">
        <f t="shared" ca="1" si="536"/>
        <v>1.30934010340701</v>
      </c>
      <c r="I1549" s="14">
        <f t="shared" ca="1" si="537"/>
        <v>1</v>
      </c>
      <c r="J1549" s="13">
        <f t="shared" ref="J1549:J1612" si="550">J1548</f>
        <v>2.69E-2</v>
      </c>
      <c r="K1549" s="29">
        <f t="shared" si="538"/>
        <v>47120</v>
      </c>
      <c r="L1549" s="2">
        <f t="shared" si="539"/>
        <v>11</v>
      </c>
      <c r="M1549" s="17">
        <f t="shared" si="540"/>
        <v>11</v>
      </c>
      <c r="N1549" s="12">
        <f t="shared" si="541"/>
        <v>1.0011593620000001</v>
      </c>
      <c r="O1549" s="12">
        <f t="shared" ca="1" si="542"/>
        <v>1.0011593620000001</v>
      </c>
      <c r="P1549" s="17">
        <f t="shared" si="543"/>
        <v>0</v>
      </c>
      <c r="Q1549" s="14">
        <f t="shared" ca="1" si="544"/>
        <v>1.159362</v>
      </c>
      <c r="R1549" s="20">
        <f t="shared" si="548"/>
        <v>0</v>
      </c>
      <c r="S1549" s="14">
        <f t="shared" si="545"/>
        <v>0</v>
      </c>
      <c r="T1549" s="4" t="str">
        <f t="shared" si="546"/>
        <v>A+J=</v>
      </c>
      <c r="U1549" s="29">
        <f t="shared" si="547"/>
        <v>47148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67">
        <f t="shared" ref="A1550:A1613" si="551">WORKDAY($A1549,1,$X$166:$X$544)</f>
        <v>47136</v>
      </c>
      <c r="B1550" s="68" t="str">
        <f t="shared" ca="1" si="532"/>
        <v>n.d</v>
      </c>
      <c r="C1550" s="14">
        <f t="shared" si="533"/>
        <v>1000</v>
      </c>
      <c r="D1550" s="58">
        <f t="shared" si="549"/>
        <v>47133</v>
      </c>
      <c r="E1550" s="57">
        <f ca="1">IF(D1550&lt;$B$1,VLOOKUP(D1550,[1]DI!$A$4:$B$15000,2,FALSE),0)</f>
        <v>0</v>
      </c>
      <c r="F1550" s="14">
        <f t="shared" ca="1" si="534"/>
        <v>1</v>
      </c>
      <c r="G1550" s="70">
        <f t="shared" ca="1" si="535"/>
        <v>1.30934010340701</v>
      </c>
      <c r="H1550" s="70">
        <f t="shared" ca="1" si="536"/>
        <v>1.30934010340701</v>
      </c>
      <c r="I1550" s="14">
        <f t="shared" ca="1" si="537"/>
        <v>1</v>
      </c>
      <c r="J1550" s="13">
        <f t="shared" si="550"/>
        <v>2.69E-2</v>
      </c>
      <c r="K1550" s="29">
        <f t="shared" si="538"/>
        <v>47120</v>
      </c>
      <c r="L1550" s="2">
        <f t="shared" si="539"/>
        <v>12</v>
      </c>
      <c r="M1550" s="17">
        <f t="shared" si="540"/>
        <v>12</v>
      </c>
      <c r="N1550" s="12">
        <f t="shared" si="541"/>
        <v>1.0012648260000001</v>
      </c>
      <c r="O1550" s="12">
        <f t="shared" ca="1" si="542"/>
        <v>1.0012648260000001</v>
      </c>
      <c r="P1550" s="17">
        <f t="shared" si="543"/>
        <v>0</v>
      </c>
      <c r="Q1550" s="14">
        <f t="shared" ca="1" si="544"/>
        <v>1.264826</v>
      </c>
      <c r="R1550" s="20">
        <f t="shared" si="548"/>
        <v>0</v>
      </c>
      <c r="S1550" s="14">
        <f t="shared" si="545"/>
        <v>0</v>
      </c>
      <c r="T1550" s="4" t="str">
        <f t="shared" si="546"/>
        <v>A+J=</v>
      </c>
      <c r="U1550" s="29">
        <f t="shared" si="547"/>
        <v>47148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67">
        <f t="shared" si="551"/>
        <v>47137</v>
      </c>
      <c r="B1551" s="68" t="str">
        <f t="shared" ca="1" si="532"/>
        <v>n.d</v>
      </c>
      <c r="C1551" s="14">
        <f t="shared" si="533"/>
        <v>1000</v>
      </c>
      <c r="D1551" s="58">
        <f t="shared" si="549"/>
        <v>47134</v>
      </c>
      <c r="E1551" s="57">
        <f ca="1">IF(D1551&lt;$B$1,VLOOKUP(D1551,[1]DI!$A$4:$B$15000,2,FALSE),0)</f>
        <v>0</v>
      </c>
      <c r="F1551" s="14">
        <f t="shared" ca="1" si="534"/>
        <v>1</v>
      </c>
      <c r="G1551" s="70">
        <f t="shared" ca="1" si="535"/>
        <v>1.30934010340701</v>
      </c>
      <c r="H1551" s="70">
        <f t="shared" ca="1" si="536"/>
        <v>1.30934010340701</v>
      </c>
      <c r="I1551" s="14">
        <f t="shared" ca="1" si="537"/>
        <v>1</v>
      </c>
      <c r="J1551" s="13">
        <f t="shared" si="550"/>
        <v>2.69E-2</v>
      </c>
      <c r="K1551" s="29">
        <f t="shared" si="538"/>
        <v>47120</v>
      </c>
      <c r="L1551" s="2">
        <f t="shared" si="539"/>
        <v>13</v>
      </c>
      <c r="M1551" s="17">
        <f t="shared" si="540"/>
        <v>13</v>
      </c>
      <c r="N1551" s="12">
        <f t="shared" si="541"/>
        <v>1.0013703</v>
      </c>
      <c r="O1551" s="12">
        <f t="shared" ca="1" si="542"/>
        <v>1.0013703</v>
      </c>
      <c r="P1551" s="17">
        <f t="shared" si="543"/>
        <v>0</v>
      </c>
      <c r="Q1551" s="14">
        <f t="shared" ca="1" si="544"/>
        <v>1.3703000000000001</v>
      </c>
      <c r="R1551" s="20">
        <f t="shared" si="548"/>
        <v>0</v>
      </c>
      <c r="S1551" s="14">
        <f t="shared" si="545"/>
        <v>0</v>
      </c>
      <c r="T1551" s="4" t="str">
        <f t="shared" si="546"/>
        <v>A+J=</v>
      </c>
      <c r="U1551" s="29">
        <f t="shared" si="547"/>
        <v>47148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67">
        <f t="shared" si="551"/>
        <v>47140</v>
      </c>
      <c r="B1552" s="68" t="str">
        <f t="shared" ca="1" si="532"/>
        <v>n.d</v>
      </c>
      <c r="C1552" s="14">
        <f t="shared" si="533"/>
        <v>1000</v>
      </c>
      <c r="D1552" s="58">
        <f t="shared" si="549"/>
        <v>47135</v>
      </c>
      <c r="E1552" s="57">
        <f ca="1">IF(D1552&lt;$B$1,VLOOKUP(D1552,[1]DI!$A$4:$B$15000,2,FALSE),0)</f>
        <v>0</v>
      </c>
      <c r="F1552" s="14">
        <f t="shared" ca="1" si="534"/>
        <v>1</v>
      </c>
      <c r="G1552" s="70">
        <f t="shared" ca="1" si="535"/>
        <v>1.30934010340701</v>
      </c>
      <c r="H1552" s="70">
        <f t="shared" ca="1" si="536"/>
        <v>1.30934010340701</v>
      </c>
      <c r="I1552" s="14">
        <f t="shared" ca="1" si="537"/>
        <v>1</v>
      </c>
      <c r="J1552" s="13">
        <f t="shared" si="550"/>
        <v>2.69E-2</v>
      </c>
      <c r="K1552" s="29">
        <f t="shared" si="538"/>
        <v>47120</v>
      </c>
      <c r="L1552" s="2">
        <f t="shared" si="539"/>
        <v>14</v>
      </c>
      <c r="M1552" s="17">
        <f t="shared" si="540"/>
        <v>14</v>
      </c>
      <c r="N1552" s="12">
        <f t="shared" si="541"/>
        <v>1.001475785</v>
      </c>
      <c r="O1552" s="12">
        <f t="shared" ca="1" si="542"/>
        <v>1.001475785</v>
      </c>
      <c r="P1552" s="17">
        <f t="shared" si="543"/>
        <v>0</v>
      </c>
      <c r="Q1552" s="14">
        <f t="shared" ca="1" si="544"/>
        <v>1.4757849999999999</v>
      </c>
      <c r="R1552" s="20">
        <f t="shared" si="548"/>
        <v>0</v>
      </c>
      <c r="S1552" s="14">
        <f t="shared" si="545"/>
        <v>0</v>
      </c>
      <c r="T1552" s="4" t="str">
        <f t="shared" si="546"/>
        <v>A+J=</v>
      </c>
      <c r="U1552" s="29">
        <f t="shared" si="547"/>
        <v>47148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67">
        <f t="shared" si="551"/>
        <v>47141</v>
      </c>
      <c r="B1553" s="68" t="str">
        <f t="shared" ca="1" si="532"/>
        <v>n.d</v>
      </c>
      <c r="C1553" s="14">
        <f t="shared" si="533"/>
        <v>1000</v>
      </c>
      <c r="D1553" s="58">
        <f t="shared" si="549"/>
        <v>47136</v>
      </c>
      <c r="E1553" s="57">
        <f ca="1">IF(D1553&lt;$B$1,VLOOKUP(D1553,[1]DI!$A$4:$B$15000,2,FALSE),0)</f>
        <v>0</v>
      </c>
      <c r="F1553" s="14">
        <f t="shared" ca="1" si="534"/>
        <v>1</v>
      </c>
      <c r="G1553" s="70">
        <f t="shared" ca="1" si="535"/>
        <v>1.30934010340701</v>
      </c>
      <c r="H1553" s="70">
        <f t="shared" ca="1" si="536"/>
        <v>1.30934010340701</v>
      </c>
      <c r="I1553" s="14">
        <f t="shared" ca="1" si="537"/>
        <v>1</v>
      </c>
      <c r="J1553" s="13">
        <f t="shared" si="550"/>
        <v>2.69E-2</v>
      </c>
      <c r="K1553" s="29">
        <f t="shared" si="538"/>
        <v>47120</v>
      </c>
      <c r="L1553" s="2">
        <f t="shared" si="539"/>
        <v>15</v>
      </c>
      <c r="M1553" s="17">
        <f t="shared" si="540"/>
        <v>15</v>
      </c>
      <c r="N1553" s="12">
        <f t="shared" si="541"/>
        <v>1.0015812820000001</v>
      </c>
      <c r="O1553" s="12">
        <f t="shared" ca="1" si="542"/>
        <v>1.0015812820000001</v>
      </c>
      <c r="P1553" s="17">
        <f t="shared" si="543"/>
        <v>0</v>
      </c>
      <c r="Q1553" s="14">
        <f t="shared" ca="1" si="544"/>
        <v>1.5812820000000001</v>
      </c>
      <c r="R1553" s="20">
        <f t="shared" si="548"/>
        <v>0</v>
      </c>
      <c r="S1553" s="14">
        <f t="shared" si="545"/>
        <v>0</v>
      </c>
      <c r="T1553" s="4" t="str">
        <f t="shared" si="546"/>
        <v>A+J=</v>
      </c>
      <c r="U1553" s="29">
        <f t="shared" si="547"/>
        <v>47148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67">
        <f t="shared" si="551"/>
        <v>47142</v>
      </c>
      <c r="B1554" s="68" t="str">
        <f t="shared" ca="1" si="532"/>
        <v>n.d</v>
      </c>
      <c r="C1554" s="14">
        <f t="shared" si="533"/>
        <v>1000</v>
      </c>
      <c r="D1554" s="58">
        <f t="shared" si="549"/>
        <v>47137</v>
      </c>
      <c r="E1554" s="57">
        <f ca="1">IF(D1554&lt;$B$1,VLOOKUP(D1554,[1]DI!$A$4:$B$15000,2,FALSE),0)</f>
        <v>0</v>
      </c>
      <c r="F1554" s="14">
        <f t="shared" ca="1" si="534"/>
        <v>1</v>
      </c>
      <c r="G1554" s="70">
        <f t="shared" ca="1" si="535"/>
        <v>1.30934010340701</v>
      </c>
      <c r="H1554" s="70">
        <f t="shared" ca="1" si="536"/>
        <v>1.30934010340701</v>
      </c>
      <c r="I1554" s="14">
        <f t="shared" ca="1" si="537"/>
        <v>1</v>
      </c>
      <c r="J1554" s="13">
        <f t="shared" si="550"/>
        <v>2.69E-2</v>
      </c>
      <c r="K1554" s="29">
        <f t="shared" si="538"/>
        <v>47120</v>
      </c>
      <c r="L1554" s="2">
        <f t="shared" si="539"/>
        <v>16</v>
      </c>
      <c r="M1554" s="17">
        <f t="shared" si="540"/>
        <v>16</v>
      </c>
      <c r="N1554" s="12">
        <f t="shared" si="541"/>
        <v>1.0016867899999999</v>
      </c>
      <c r="O1554" s="12">
        <f t="shared" ca="1" si="542"/>
        <v>1.0016867899999999</v>
      </c>
      <c r="P1554" s="17">
        <f t="shared" si="543"/>
        <v>0</v>
      </c>
      <c r="Q1554" s="14">
        <f t="shared" ca="1" si="544"/>
        <v>1.6867899900000001</v>
      </c>
      <c r="R1554" s="20">
        <f t="shared" si="548"/>
        <v>0</v>
      </c>
      <c r="S1554" s="14">
        <f t="shared" si="545"/>
        <v>0</v>
      </c>
      <c r="T1554" s="4" t="str">
        <f t="shared" si="546"/>
        <v>A+J=</v>
      </c>
      <c r="U1554" s="29">
        <f t="shared" si="547"/>
        <v>47148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67">
        <f t="shared" si="551"/>
        <v>47143</v>
      </c>
      <c r="B1555" s="68" t="str">
        <f t="shared" ca="1" si="532"/>
        <v>n.d</v>
      </c>
      <c r="C1555" s="14">
        <f t="shared" si="533"/>
        <v>1000</v>
      </c>
      <c r="D1555" s="58">
        <f t="shared" si="549"/>
        <v>47140</v>
      </c>
      <c r="E1555" s="57">
        <f ca="1">IF(D1555&lt;$B$1,VLOOKUP(D1555,[1]DI!$A$4:$B$15000,2,FALSE),0)</f>
        <v>0</v>
      </c>
      <c r="F1555" s="14">
        <f t="shared" ca="1" si="534"/>
        <v>1</v>
      </c>
      <c r="G1555" s="70">
        <f t="shared" ca="1" si="535"/>
        <v>1.30934010340701</v>
      </c>
      <c r="H1555" s="70">
        <f t="shared" ca="1" si="536"/>
        <v>1.30934010340701</v>
      </c>
      <c r="I1555" s="14">
        <f t="shared" ca="1" si="537"/>
        <v>1</v>
      </c>
      <c r="J1555" s="13">
        <f t="shared" si="550"/>
        <v>2.69E-2</v>
      </c>
      <c r="K1555" s="29">
        <f t="shared" si="538"/>
        <v>47120</v>
      </c>
      <c r="L1555" s="2">
        <f t="shared" si="539"/>
        <v>17</v>
      </c>
      <c r="M1555" s="17">
        <f t="shared" si="540"/>
        <v>17</v>
      </c>
      <c r="N1555" s="12">
        <f t="shared" si="541"/>
        <v>1.001792308</v>
      </c>
      <c r="O1555" s="12">
        <f t="shared" ca="1" si="542"/>
        <v>1.001792308</v>
      </c>
      <c r="P1555" s="17">
        <f t="shared" si="543"/>
        <v>0</v>
      </c>
      <c r="Q1555" s="14">
        <f t="shared" ca="1" si="544"/>
        <v>1.7923079900000001</v>
      </c>
      <c r="R1555" s="20">
        <f t="shared" si="548"/>
        <v>0</v>
      </c>
      <c r="S1555" s="14">
        <f t="shared" si="545"/>
        <v>0</v>
      </c>
      <c r="T1555" s="4" t="str">
        <f t="shared" si="546"/>
        <v>A+J=</v>
      </c>
      <c r="U1555" s="29">
        <f t="shared" si="547"/>
        <v>47148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67">
        <f t="shared" si="551"/>
        <v>47144</v>
      </c>
      <c r="B1556" s="68" t="str">
        <f t="shared" ca="1" si="532"/>
        <v>n.d</v>
      </c>
      <c r="C1556" s="14">
        <f t="shared" si="533"/>
        <v>1000</v>
      </c>
      <c r="D1556" s="58">
        <f t="shared" si="549"/>
        <v>47141</v>
      </c>
      <c r="E1556" s="57">
        <f ca="1">IF(D1556&lt;$B$1,VLOOKUP(D1556,[1]DI!$A$4:$B$15000,2,FALSE),0)</f>
        <v>0</v>
      </c>
      <c r="F1556" s="14">
        <f t="shared" ca="1" si="534"/>
        <v>1</v>
      </c>
      <c r="G1556" s="70">
        <f t="shared" ca="1" si="535"/>
        <v>1.30934010340701</v>
      </c>
      <c r="H1556" s="70">
        <f t="shared" ca="1" si="536"/>
        <v>1.30934010340701</v>
      </c>
      <c r="I1556" s="14">
        <f t="shared" ca="1" si="537"/>
        <v>1</v>
      </c>
      <c r="J1556" s="13">
        <f t="shared" si="550"/>
        <v>2.69E-2</v>
      </c>
      <c r="K1556" s="29">
        <f t="shared" si="538"/>
        <v>47120</v>
      </c>
      <c r="L1556" s="2">
        <f t="shared" si="539"/>
        <v>18</v>
      </c>
      <c r="M1556" s="17">
        <f t="shared" si="540"/>
        <v>18</v>
      </c>
      <c r="N1556" s="12">
        <f t="shared" si="541"/>
        <v>1.0018978380000001</v>
      </c>
      <c r="O1556" s="12">
        <f t="shared" ca="1" si="542"/>
        <v>1.0018978380000001</v>
      </c>
      <c r="P1556" s="17">
        <f t="shared" si="543"/>
        <v>0</v>
      </c>
      <c r="Q1556" s="14">
        <f t="shared" ca="1" si="544"/>
        <v>1.8978379999999999</v>
      </c>
      <c r="R1556" s="20">
        <f t="shared" si="548"/>
        <v>0</v>
      </c>
      <c r="S1556" s="14">
        <f t="shared" si="545"/>
        <v>0</v>
      </c>
      <c r="T1556" s="4" t="str">
        <f t="shared" si="546"/>
        <v>A+J=</v>
      </c>
      <c r="U1556" s="29">
        <f t="shared" si="547"/>
        <v>47148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67">
        <f t="shared" si="551"/>
        <v>47147</v>
      </c>
      <c r="B1557" s="68" t="str">
        <f t="shared" ca="1" si="532"/>
        <v>n.d</v>
      </c>
      <c r="C1557" s="14">
        <f t="shared" si="533"/>
        <v>1000</v>
      </c>
      <c r="D1557" s="58">
        <f t="shared" si="549"/>
        <v>47142</v>
      </c>
      <c r="E1557" s="57">
        <f ca="1">IF(D1557&lt;$B$1,VLOOKUP(D1557,[1]DI!$A$4:$B$15000,2,FALSE),0)</f>
        <v>0</v>
      </c>
      <c r="F1557" s="14">
        <f t="shared" ca="1" si="534"/>
        <v>1</v>
      </c>
      <c r="G1557" s="70">
        <f t="shared" ca="1" si="535"/>
        <v>1.30934010340701</v>
      </c>
      <c r="H1557" s="70">
        <f t="shared" ca="1" si="536"/>
        <v>1.30934010340701</v>
      </c>
      <c r="I1557" s="14">
        <f t="shared" ca="1" si="537"/>
        <v>1</v>
      </c>
      <c r="J1557" s="13">
        <f t="shared" si="550"/>
        <v>2.69E-2</v>
      </c>
      <c r="K1557" s="29">
        <f t="shared" si="538"/>
        <v>47120</v>
      </c>
      <c r="L1557" s="2">
        <f t="shared" si="539"/>
        <v>19</v>
      </c>
      <c r="M1557" s="17">
        <f t="shared" si="540"/>
        <v>19</v>
      </c>
      <c r="N1557" s="12">
        <f t="shared" si="541"/>
        <v>1.002003379</v>
      </c>
      <c r="O1557" s="12">
        <f t="shared" ca="1" si="542"/>
        <v>1.002003379</v>
      </c>
      <c r="P1557" s="17">
        <f t="shared" si="543"/>
        <v>0</v>
      </c>
      <c r="Q1557" s="14">
        <f t="shared" ca="1" si="544"/>
        <v>2.0033789999999998</v>
      </c>
      <c r="R1557" s="20">
        <f t="shared" si="548"/>
        <v>0</v>
      </c>
      <c r="S1557" s="14">
        <f t="shared" si="545"/>
        <v>0</v>
      </c>
      <c r="T1557" s="4" t="str">
        <f t="shared" si="546"/>
        <v>A+J=</v>
      </c>
      <c r="U1557" s="29">
        <f t="shared" si="547"/>
        <v>47148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67">
        <f t="shared" si="551"/>
        <v>47148</v>
      </c>
      <c r="B1558" s="68" t="str">
        <f t="shared" ca="1" si="532"/>
        <v>n.d</v>
      </c>
      <c r="C1558" s="14">
        <f t="shared" si="533"/>
        <v>1000</v>
      </c>
      <c r="D1558" s="58">
        <f t="shared" si="549"/>
        <v>47143</v>
      </c>
      <c r="E1558" s="57">
        <f ca="1">IF(D1558&lt;$B$1,VLOOKUP(D1558,[1]DI!$A$4:$B$15000,2,FALSE),0)</f>
        <v>0</v>
      </c>
      <c r="F1558" s="14">
        <f t="shared" ca="1" si="534"/>
        <v>1</v>
      </c>
      <c r="G1558" s="70">
        <f t="shared" ca="1" si="535"/>
        <v>1.30934010340701</v>
      </c>
      <c r="H1558" s="70">
        <f t="shared" ca="1" si="536"/>
        <v>1.30934010340701</v>
      </c>
      <c r="I1558" s="14">
        <f t="shared" ca="1" si="537"/>
        <v>1</v>
      </c>
      <c r="J1558" s="13">
        <f t="shared" si="550"/>
        <v>2.69E-2</v>
      </c>
      <c r="K1558" s="29">
        <f t="shared" si="538"/>
        <v>47120</v>
      </c>
      <c r="L1558" s="2">
        <f t="shared" si="539"/>
        <v>20</v>
      </c>
      <c r="M1558" s="17">
        <f t="shared" si="540"/>
        <v>20</v>
      </c>
      <c r="N1558" s="12">
        <f t="shared" si="541"/>
        <v>1.002108931</v>
      </c>
      <c r="O1558" s="12">
        <f t="shared" ca="1" si="542"/>
        <v>1.002108931</v>
      </c>
      <c r="P1558" s="17">
        <f t="shared" si="543"/>
        <v>50</v>
      </c>
      <c r="Q1558" s="14">
        <f t="shared" ca="1" si="544"/>
        <v>2.1089309900000002</v>
      </c>
      <c r="R1558" s="20">
        <f t="shared" si="548"/>
        <v>0</v>
      </c>
      <c r="S1558" s="14">
        <f t="shared" si="545"/>
        <v>0</v>
      </c>
      <c r="T1558" s="4" t="str">
        <f t="shared" si="546"/>
        <v>A+J=</v>
      </c>
      <c r="U1558" s="29">
        <f t="shared" si="547"/>
        <v>47148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67">
        <f t="shared" si="551"/>
        <v>47149</v>
      </c>
      <c r="B1559" s="68" t="str">
        <f t="shared" ca="1" si="532"/>
        <v>n.d</v>
      </c>
      <c r="C1559" s="14">
        <f t="shared" si="533"/>
        <v>1000</v>
      </c>
      <c r="D1559" s="58">
        <f t="shared" si="549"/>
        <v>47144</v>
      </c>
      <c r="E1559" s="57">
        <f ca="1">IF(D1559&lt;$B$1,VLOOKUP(D1559,[1]DI!$A$4:$B$15000,2,FALSE),0)</f>
        <v>0</v>
      </c>
      <c r="F1559" s="14">
        <f t="shared" ca="1" si="534"/>
        <v>1</v>
      </c>
      <c r="G1559" s="70">
        <f t="shared" ca="1" si="535"/>
        <v>1.30934010340701</v>
      </c>
      <c r="H1559" s="70">
        <f t="shared" ca="1" si="536"/>
        <v>1.30934010340701</v>
      </c>
      <c r="I1559" s="14">
        <f t="shared" ca="1" si="537"/>
        <v>1</v>
      </c>
      <c r="J1559" s="13">
        <f t="shared" si="550"/>
        <v>2.69E-2</v>
      </c>
      <c r="K1559" s="29">
        <f t="shared" si="538"/>
        <v>47148</v>
      </c>
      <c r="L1559" s="2">
        <f t="shared" si="539"/>
        <v>1</v>
      </c>
      <c r="M1559" s="17">
        <f t="shared" si="540"/>
        <v>1</v>
      </c>
      <c r="N1559" s="12">
        <f t="shared" si="541"/>
        <v>1.000105341</v>
      </c>
      <c r="O1559" s="12">
        <f t="shared" ca="1" si="542"/>
        <v>1.000105341</v>
      </c>
      <c r="P1559" s="17">
        <f t="shared" si="543"/>
        <v>0</v>
      </c>
      <c r="Q1559" s="14">
        <f t="shared" ca="1" si="544"/>
        <v>0.105341</v>
      </c>
      <c r="R1559" s="20">
        <f t="shared" si="548"/>
        <v>0</v>
      </c>
      <c r="S1559" s="14">
        <f t="shared" si="545"/>
        <v>0</v>
      </c>
      <c r="T1559" s="4" t="str">
        <f t="shared" si="546"/>
        <v>A+J=</v>
      </c>
      <c r="U1559" s="29">
        <f t="shared" si="547"/>
        <v>47179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67">
        <f t="shared" si="551"/>
        <v>47150</v>
      </c>
      <c r="B1560" s="68" t="str">
        <f t="shared" ca="1" si="532"/>
        <v>n.d</v>
      </c>
      <c r="C1560" s="14">
        <f t="shared" si="533"/>
        <v>1000</v>
      </c>
      <c r="D1560" s="58">
        <f t="shared" si="549"/>
        <v>47147</v>
      </c>
      <c r="E1560" s="57">
        <f ca="1">IF(D1560&lt;$B$1,VLOOKUP(D1560,[1]DI!$A$4:$B$15000,2,FALSE),0)</f>
        <v>0</v>
      </c>
      <c r="F1560" s="14">
        <f t="shared" ca="1" si="534"/>
        <v>1</v>
      </c>
      <c r="G1560" s="70">
        <f t="shared" ca="1" si="535"/>
        <v>1.30934010340701</v>
      </c>
      <c r="H1560" s="70">
        <f t="shared" ca="1" si="536"/>
        <v>1.30934010340701</v>
      </c>
      <c r="I1560" s="14">
        <f t="shared" ca="1" si="537"/>
        <v>1</v>
      </c>
      <c r="J1560" s="13">
        <f t="shared" si="550"/>
        <v>2.69E-2</v>
      </c>
      <c r="K1560" s="29">
        <f t="shared" si="538"/>
        <v>47148</v>
      </c>
      <c r="L1560" s="2">
        <f t="shared" si="539"/>
        <v>2</v>
      </c>
      <c r="M1560" s="17">
        <f t="shared" si="540"/>
        <v>2</v>
      </c>
      <c r="N1560" s="12">
        <f t="shared" si="541"/>
        <v>1.0002106930000001</v>
      </c>
      <c r="O1560" s="12">
        <f t="shared" ca="1" si="542"/>
        <v>1.0002106930000001</v>
      </c>
      <c r="P1560" s="17">
        <f t="shared" si="543"/>
        <v>0</v>
      </c>
      <c r="Q1560" s="14">
        <f t="shared" ca="1" si="544"/>
        <v>0.21069299999999999</v>
      </c>
      <c r="R1560" s="20">
        <f t="shared" si="548"/>
        <v>0</v>
      </c>
      <c r="S1560" s="14">
        <f t="shared" si="545"/>
        <v>0</v>
      </c>
      <c r="T1560" s="4" t="str">
        <f t="shared" si="546"/>
        <v>A+J=</v>
      </c>
      <c r="U1560" s="29">
        <f t="shared" si="547"/>
        <v>47179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67">
        <f t="shared" si="551"/>
        <v>47151</v>
      </c>
      <c r="B1561" s="68" t="str">
        <f t="shared" ca="1" si="532"/>
        <v>n.d</v>
      </c>
      <c r="C1561" s="14">
        <f t="shared" si="533"/>
        <v>1000</v>
      </c>
      <c r="D1561" s="58">
        <f t="shared" si="549"/>
        <v>47148</v>
      </c>
      <c r="E1561" s="57">
        <f ca="1">IF(D1561&lt;$B$1,VLOOKUP(D1561,[1]DI!$A$4:$B$15000,2,FALSE),0)</f>
        <v>0</v>
      </c>
      <c r="F1561" s="14">
        <f t="shared" ca="1" si="534"/>
        <v>1</v>
      </c>
      <c r="G1561" s="70">
        <f t="shared" ca="1" si="535"/>
        <v>1.30934010340701</v>
      </c>
      <c r="H1561" s="70">
        <f t="shared" ca="1" si="536"/>
        <v>1.30934010340701</v>
      </c>
      <c r="I1561" s="14">
        <f t="shared" ca="1" si="537"/>
        <v>1</v>
      </c>
      <c r="J1561" s="13">
        <f t="shared" si="550"/>
        <v>2.69E-2</v>
      </c>
      <c r="K1561" s="29">
        <f t="shared" si="538"/>
        <v>47148</v>
      </c>
      <c r="L1561" s="2">
        <f t="shared" si="539"/>
        <v>3</v>
      </c>
      <c r="M1561" s="17">
        <f t="shared" si="540"/>
        <v>3</v>
      </c>
      <c r="N1561" s="12">
        <f t="shared" si="541"/>
        <v>1.000316057</v>
      </c>
      <c r="O1561" s="12">
        <f t="shared" ca="1" si="542"/>
        <v>1.000316057</v>
      </c>
      <c r="P1561" s="17">
        <f t="shared" si="543"/>
        <v>0</v>
      </c>
      <c r="Q1561" s="14">
        <f t="shared" ca="1" si="544"/>
        <v>0.31605699999999998</v>
      </c>
      <c r="R1561" s="20">
        <f t="shared" si="548"/>
        <v>0</v>
      </c>
      <c r="S1561" s="14">
        <f t="shared" si="545"/>
        <v>0</v>
      </c>
      <c r="T1561" s="4" t="str">
        <f t="shared" si="546"/>
        <v>A+J=</v>
      </c>
      <c r="U1561" s="29">
        <f t="shared" si="547"/>
        <v>47179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67">
        <f t="shared" si="551"/>
        <v>47154</v>
      </c>
      <c r="B1562" s="68" t="str">
        <f t="shared" ca="1" si="532"/>
        <v>n.d</v>
      </c>
      <c r="C1562" s="14">
        <f t="shared" si="533"/>
        <v>1000</v>
      </c>
      <c r="D1562" s="58">
        <f t="shared" si="549"/>
        <v>47149</v>
      </c>
      <c r="E1562" s="57">
        <f ca="1">IF(D1562&lt;$B$1,VLOOKUP(D1562,[1]DI!$A$4:$B$15000,2,FALSE),0)</f>
        <v>0</v>
      </c>
      <c r="F1562" s="14">
        <f t="shared" ca="1" si="534"/>
        <v>1</v>
      </c>
      <c r="G1562" s="70">
        <f t="shared" ca="1" si="535"/>
        <v>1.30934010340701</v>
      </c>
      <c r="H1562" s="70">
        <f t="shared" ca="1" si="536"/>
        <v>1.30934010340701</v>
      </c>
      <c r="I1562" s="14">
        <f t="shared" ca="1" si="537"/>
        <v>1</v>
      </c>
      <c r="J1562" s="13">
        <f t="shared" si="550"/>
        <v>2.69E-2</v>
      </c>
      <c r="K1562" s="29">
        <f t="shared" si="538"/>
        <v>47148</v>
      </c>
      <c r="L1562" s="2">
        <f t="shared" si="539"/>
        <v>4</v>
      </c>
      <c r="M1562" s="17">
        <f t="shared" si="540"/>
        <v>4</v>
      </c>
      <c r="N1562" s="12">
        <f t="shared" si="541"/>
        <v>1.0004214309999999</v>
      </c>
      <c r="O1562" s="12">
        <f t="shared" ca="1" si="542"/>
        <v>1.0004214309999999</v>
      </c>
      <c r="P1562" s="17">
        <f t="shared" si="543"/>
        <v>0</v>
      </c>
      <c r="Q1562" s="14">
        <f t="shared" ca="1" si="544"/>
        <v>0.42143099000000001</v>
      </c>
      <c r="R1562" s="20">
        <f t="shared" si="548"/>
        <v>0</v>
      </c>
      <c r="S1562" s="14">
        <f t="shared" si="545"/>
        <v>0</v>
      </c>
      <c r="T1562" s="4" t="str">
        <f t="shared" si="546"/>
        <v>A+J=</v>
      </c>
      <c r="U1562" s="29">
        <f t="shared" si="547"/>
        <v>47179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67">
        <f t="shared" si="551"/>
        <v>47155</v>
      </c>
      <c r="B1563" s="68" t="str">
        <f t="shared" ca="1" si="532"/>
        <v>n.d</v>
      </c>
      <c r="C1563" s="14">
        <f t="shared" si="533"/>
        <v>1000</v>
      </c>
      <c r="D1563" s="58">
        <f t="shared" si="549"/>
        <v>47150</v>
      </c>
      <c r="E1563" s="57">
        <f ca="1">IF(D1563&lt;$B$1,VLOOKUP(D1563,[1]DI!$A$4:$B$15000,2,FALSE),0)</f>
        <v>0</v>
      </c>
      <c r="F1563" s="14">
        <f t="shared" ca="1" si="534"/>
        <v>1</v>
      </c>
      <c r="G1563" s="70">
        <f t="shared" ca="1" si="535"/>
        <v>1.30934010340701</v>
      </c>
      <c r="H1563" s="70">
        <f t="shared" ca="1" si="536"/>
        <v>1.30934010340701</v>
      </c>
      <c r="I1563" s="14">
        <f t="shared" ca="1" si="537"/>
        <v>1</v>
      </c>
      <c r="J1563" s="13">
        <f t="shared" si="550"/>
        <v>2.69E-2</v>
      </c>
      <c r="K1563" s="29">
        <f t="shared" si="538"/>
        <v>47148</v>
      </c>
      <c r="L1563" s="2">
        <f t="shared" si="539"/>
        <v>5</v>
      </c>
      <c r="M1563" s="17">
        <f t="shared" si="540"/>
        <v>5</v>
      </c>
      <c r="N1563" s="12">
        <f t="shared" si="541"/>
        <v>1.000526816</v>
      </c>
      <c r="O1563" s="12">
        <f t="shared" ca="1" si="542"/>
        <v>1.000526816</v>
      </c>
      <c r="P1563" s="17">
        <f t="shared" si="543"/>
        <v>0</v>
      </c>
      <c r="Q1563" s="14">
        <f t="shared" ca="1" si="544"/>
        <v>0.52681599999999995</v>
      </c>
      <c r="R1563" s="20">
        <f t="shared" si="548"/>
        <v>0</v>
      </c>
      <c r="S1563" s="14">
        <f t="shared" si="545"/>
        <v>0</v>
      </c>
      <c r="T1563" s="4" t="str">
        <f t="shared" si="546"/>
        <v>A+J=</v>
      </c>
      <c r="U1563" s="29">
        <f t="shared" si="547"/>
        <v>47179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67">
        <f t="shared" si="551"/>
        <v>47156</v>
      </c>
      <c r="B1564" s="68" t="str">
        <f t="shared" ca="1" si="532"/>
        <v>n.d</v>
      </c>
      <c r="C1564" s="14">
        <f t="shared" si="533"/>
        <v>1000</v>
      </c>
      <c r="D1564" s="58">
        <f t="shared" si="549"/>
        <v>47151</v>
      </c>
      <c r="E1564" s="57">
        <f ca="1">IF(D1564&lt;$B$1,VLOOKUP(D1564,[1]DI!$A$4:$B$15000,2,FALSE),0)</f>
        <v>0</v>
      </c>
      <c r="F1564" s="14">
        <f t="shared" ca="1" si="534"/>
        <v>1</v>
      </c>
      <c r="G1564" s="70">
        <f t="shared" ca="1" si="535"/>
        <v>1.30934010340701</v>
      </c>
      <c r="H1564" s="70">
        <f t="shared" ca="1" si="536"/>
        <v>1.30934010340701</v>
      </c>
      <c r="I1564" s="14">
        <f t="shared" ca="1" si="537"/>
        <v>1</v>
      </c>
      <c r="J1564" s="13">
        <f t="shared" si="550"/>
        <v>2.69E-2</v>
      </c>
      <c r="K1564" s="29">
        <f t="shared" si="538"/>
        <v>47148</v>
      </c>
      <c r="L1564" s="2">
        <f t="shared" si="539"/>
        <v>6</v>
      </c>
      <c r="M1564" s="17">
        <f t="shared" si="540"/>
        <v>6</v>
      </c>
      <c r="N1564" s="12">
        <f t="shared" si="541"/>
        <v>1.000632213</v>
      </c>
      <c r="O1564" s="12">
        <f t="shared" ca="1" si="542"/>
        <v>1.000632213</v>
      </c>
      <c r="P1564" s="17">
        <f t="shared" si="543"/>
        <v>0</v>
      </c>
      <c r="Q1564" s="14">
        <f t="shared" ca="1" si="544"/>
        <v>0.63221300000000002</v>
      </c>
      <c r="R1564" s="20">
        <f t="shared" si="548"/>
        <v>0</v>
      </c>
      <c r="S1564" s="14">
        <f t="shared" si="545"/>
        <v>0</v>
      </c>
      <c r="T1564" s="4" t="str">
        <f t="shared" si="546"/>
        <v>A+J=</v>
      </c>
      <c r="U1564" s="29">
        <f t="shared" si="547"/>
        <v>47179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67">
        <f t="shared" si="551"/>
        <v>47157</v>
      </c>
      <c r="B1565" s="68" t="str">
        <f t="shared" ca="1" si="532"/>
        <v>n.d</v>
      </c>
      <c r="C1565" s="14">
        <f t="shared" si="533"/>
        <v>1000</v>
      </c>
      <c r="D1565" s="58">
        <f t="shared" si="549"/>
        <v>47154</v>
      </c>
      <c r="E1565" s="57">
        <f ca="1">IF(D1565&lt;$B$1,VLOOKUP(D1565,[1]DI!$A$4:$B$15000,2,FALSE),0)</f>
        <v>0</v>
      </c>
      <c r="F1565" s="14">
        <f t="shared" ca="1" si="534"/>
        <v>1</v>
      </c>
      <c r="G1565" s="70">
        <f t="shared" ca="1" si="535"/>
        <v>1.30934010340701</v>
      </c>
      <c r="H1565" s="70">
        <f t="shared" ca="1" si="536"/>
        <v>1.30934010340701</v>
      </c>
      <c r="I1565" s="14">
        <f t="shared" ca="1" si="537"/>
        <v>1</v>
      </c>
      <c r="J1565" s="13">
        <f t="shared" si="550"/>
        <v>2.69E-2</v>
      </c>
      <c r="K1565" s="29">
        <f t="shared" si="538"/>
        <v>47148</v>
      </c>
      <c r="L1565" s="2">
        <f t="shared" si="539"/>
        <v>7</v>
      </c>
      <c r="M1565" s="17">
        <f t="shared" si="540"/>
        <v>7</v>
      </c>
      <c r="N1565" s="12">
        <f t="shared" si="541"/>
        <v>1.0007376210000001</v>
      </c>
      <c r="O1565" s="12">
        <f t="shared" ca="1" si="542"/>
        <v>1.0007376210000001</v>
      </c>
      <c r="P1565" s="17">
        <f t="shared" si="543"/>
        <v>0</v>
      </c>
      <c r="Q1565" s="14">
        <f t="shared" ca="1" si="544"/>
        <v>0.73762099999999997</v>
      </c>
      <c r="R1565" s="20">
        <f t="shared" si="548"/>
        <v>0</v>
      </c>
      <c r="S1565" s="14">
        <f t="shared" si="545"/>
        <v>0</v>
      </c>
      <c r="T1565" s="4" t="str">
        <f t="shared" si="546"/>
        <v>A+J=</v>
      </c>
      <c r="U1565" s="29">
        <f t="shared" si="547"/>
        <v>47179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67">
        <f t="shared" si="551"/>
        <v>47158</v>
      </c>
      <c r="B1566" s="68" t="str">
        <f t="shared" ca="1" si="532"/>
        <v>n.d</v>
      </c>
      <c r="C1566" s="14">
        <f t="shared" si="533"/>
        <v>1000</v>
      </c>
      <c r="D1566" s="58">
        <f t="shared" si="549"/>
        <v>47155</v>
      </c>
      <c r="E1566" s="57">
        <f ca="1">IF(D1566&lt;$B$1,VLOOKUP(D1566,[1]DI!$A$4:$B$15000,2,FALSE),0)</f>
        <v>0</v>
      </c>
      <c r="F1566" s="14">
        <f t="shared" ca="1" si="534"/>
        <v>1</v>
      </c>
      <c r="G1566" s="70">
        <f t="shared" ca="1" si="535"/>
        <v>1.30934010340701</v>
      </c>
      <c r="H1566" s="70">
        <f t="shared" ca="1" si="536"/>
        <v>1.30934010340701</v>
      </c>
      <c r="I1566" s="14">
        <f t="shared" ca="1" si="537"/>
        <v>1</v>
      </c>
      <c r="J1566" s="13">
        <f t="shared" si="550"/>
        <v>2.69E-2</v>
      </c>
      <c r="K1566" s="29">
        <f t="shared" si="538"/>
        <v>47148</v>
      </c>
      <c r="L1566" s="2">
        <f t="shared" si="539"/>
        <v>8</v>
      </c>
      <c r="M1566" s="17">
        <f t="shared" si="540"/>
        <v>8</v>
      </c>
      <c r="N1566" s="12">
        <f t="shared" si="541"/>
        <v>1.000843039</v>
      </c>
      <c r="O1566" s="12">
        <f t="shared" ca="1" si="542"/>
        <v>1.000843039</v>
      </c>
      <c r="P1566" s="17">
        <f t="shared" si="543"/>
        <v>0</v>
      </c>
      <c r="Q1566" s="14">
        <f t="shared" ca="1" si="544"/>
        <v>0.84303899999999998</v>
      </c>
      <c r="R1566" s="20">
        <f t="shared" si="548"/>
        <v>0</v>
      </c>
      <c r="S1566" s="14">
        <f t="shared" si="545"/>
        <v>0</v>
      </c>
      <c r="T1566" s="4" t="str">
        <f t="shared" si="546"/>
        <v>A+J=</v>
      </c>
      <c r="U1566" s="29">
        <f t="shared" si="547"/>
        <v>47179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67">
        <f t="shared" si="551"/>
        <v>47163</v>
      </c>
      <c r="B1567" s="68" t="str">
        <f t="shared" ca="1" si="532"/>
        <v>n.d</v>
      </c>
      <c r="C1567" s="14">
        <f t="shared" si="533"/>
        <v>1000</v>
      </c>
      <c r="D1567" s="58">
        <f t="shared" si="549"/>
        <v>47156</v>
      </c>
      <c r="E1567" s="57">
        <f ca="1">IF(D1567&lt;$B$1,VLOOKUP(D1567,[1]DI!$A$4:$B$15000,2,FALSE),0)</f>
        <v>0</v>
      </c>
      <c r="F1567" s="14">
        <f t="shared" ca="1" si="534"/>
        <v>1</v>
      </c>
      <c r="G1567" s="70">
        <f t="shared" ca="1" si="535"/>
        <v>1.30934010340701</v>
      </c>
      <c r="H1567" s="70">
        <f t="shared" ca="1" si="536"/>
        <v>1.30934010340701</v>
      </c>
      <c r="I1567" s="14">
        <f t="shared" ca="1" si="537"/>
        <v>1</v>
      </c>
      <c r="J1567" s="13">
        <f t="shared" si="550"/>
        <v>2.69E-2</v>
      </c>
      <c r="K1567" s="29">
        <f t="shared" si="538"/>
        <v>47148</v>
      </c>
      <c r="L1567" s="2">
        <f t="shared" si="539"/>
        <v>9</v>
      </c>
      <c r="M1567" s="17">
        <f t="shared" si="540"/>
        <v>9</v>
      </c>
      <c r="N1567" s="12">
        <f t="shared" si="541"/>
        <v>1.0009484689999999</v>
      </c>
      <c r="O1567" s="12">
        <f t="shared" ca="1" si="542"/>
        <v>1.0009484689999999</v>
      </c>
      <c r="P1567" s="17">
        <f t="shared" si="543"/>
        <v>0</v>
      </c>
      <c r="Q1567" s="14">
        <f t="shared" ca="1" si="544"/>
        <v>0.94846898999999996</v>
      </c>
      <c r="R1567" s="20">
        <f t="shared" si="548"/>
        <v>0</v>
      </c>
      <c r="S1567" s="14">
        <f t="shared" si="545"/>
        <v>0</v>
      </c>
      <c r="T1567" s="4" t="str">
        <f t="shared" si="546"/>
        <v>A+J=</v>
      </c>
      <c r="U1567" s="29">
        <f t="shared" si="547"/>
        <v>47179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67">
        <f t="shared" si="551"/>
        <v>47164</v>
      </c>
      <c r="B1568" s="68" t="str">
        <f t="shared" ca="1" si="532"/>
        <v>n.d</v>
      </c>
      <c r="C1568" s="14">
        <f t="shared" si="533"/>
        <v>1000</v>
      </c>
      <c r="D1568" s="58">
        <f t="shared" si="549"/>
        <v>47157</v>
      </c>
      <c r="E1568" s="57">
        <f ca="1">IF(D1568&lt;$B$1,VLOOKUP(D1568,[1]DI!$A$4:$B$15000,2,FALSE),0)</f>
        <v>0</v>
      </c>
      <c r="F1568" s="14">
        <f t="shared" ca="1" si="534"/>
        <v>1</v>
      </c>
      <c r="G1568" s="70">
        <f t="shared" ca="1" si="535"/>
        <v>1.30934010340701</v>
      </c>
      <c r="H1568" s="70">
        <f t="shared" ca="1" si="536"/>
        <v>1.30934010340701</v>
      </c>
      <c r="I1568" s="14">
        <f t="shared" ca="1" si="537"/>
        <v>1</v>
      </c>
      <c r="J1568" s="13">
        <f t="shared" si="550"/>
        <v>2.69E-2</v>
      </c>
      <c r="K1568" s="29">
        <f t="shared" si="538"/>
        <v>47148</v>
      </c>
      <c r="L1568" s="2">
        <f t="shared" si="539"/>
        <v>10</v>
      </c>
      <c r="M1568" s="17">
        <f t="shared" si="540"/>
        <v>10</v>
      </c>
      <c r="N1568" s="12">
        <f t="shared" si="541"/>
        <v>1.00105391</v>
      </c>
      <c r="O1568" s="12">
        <f t="shared" ca="1" si="542"/>
        <v>1.00105391</v>
      </c>
      <c r="P1568" s="17">
        <f t="shared" si="543"/>
        <v>0</v>
      </c>
      <c r="Q1568" s="14">
        <f t="shared" ca="1" si="544"/>
        <v>1.05390999</v>
      </c>
      <c r="R1568" s="20">
        <f t="shared" si="548"/>
        <v>0</v>
      </c>
      <c r="S1568" s="14">
        <f t="shared" si="545"/>
        <v>0</v>
      </c>
      <c r="T1568" s="4" t="str">
        <f t="shared" si="546"/>
        <v>A+J=</v>
      </c>
      <c r="U1568" s="29">
        <f t="shared" si="547"/>
        <v>47179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67">
        <f t="shared" si="551"/>
        <v>47165</v>
      </c>
      <c r="B1569" s="68" t="str">
        <f t="shared" ca="1" si="532"/>
        <v>n.d</v>
      </c>
      <c r="C1569" s="14">
        <f t="shared" si="533"/>
        <v>1000</v>
      </c>
      <c r="D1569" s="58">
        <f t="shared" si="549"/>
        <v>47158</v>
      </c>
      <c r="E1569" s="57">
        <f ca="1">IF(D1569&lt;$B$1,VLOOKUP(D1569,[1]DI!$A$4:$B$15000,2,FALSE),0)</f>
        <v>0</v>
      </c>
      <c r="F1569" s="14">
        <f t="shared" ca="1" si="534"/>
        <v>1</v>
      </c>
      <c r="G1569" s="70">
        <f t="shared" ca="1" si="535"/>
        <v>1.30934010340701</v>
      </c>
      <c r="H1569" s="70">
        <f t="shared" ca="1" si="536"/>
        <v>1.30934010340701</v>
      </c>
      <c r="I1569" s="14">
        <f t="shared" ca="1" si="537"/>
        <v>1</v>
      </c>
      <c r="J1569" s="13">
        <f t="shared" si="550"/>
        <v>2.69E-2</v>
      </c>
      <c r="K1569" s="29">
        <f t="shared" si="538"/>
        <v>47148</v>
      </c>
      <c r="L1569" s="2">
        <f t="shared" si="539"/>
        <v>11</v>
      </c>
      <c r="M1569" s="17">
        <f t="shared" si="540"/>
        <v>11</v>
      </c>
      <c r="N1569" s="12">
        <f t="shared" si="541"/>
        <v>1.0011593620000001</v>
      </c>
      <c r="O1569" s="12">
        <f t="shared" ca="1" si="542"/>
        <v>1.0011593620000001</v>
      </c>
      <c r="P1569" s="17">
        <f t="shared" si="543"/>
        <v>0</v>
      </c>
      <c r="Q1569" s="14">
        <f t="shared" ca="1" si="544"/>
        <v>1.159362</v>
      </c>
      <c r="R1569" s="20">
        <f t="shared" si="548"/>
        <v>0</v>
      </c>
      <c r="S1569" s="14">
        <f t="shared" si="545"/>
        <v>0</v>
      </c>
      <c r="T1569" s="4" t="str">
        <f t="shared" si="546"/>
        <v>A+J=</v>
      </c>
      <c r="U1569" s="29">
        <f t="shared" si="547"/>
        <v>47179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67">
        <f t="shared" si="551"/>
        <v>47168</v>
      </c>
      <c r="B1570" s="68" t="str">
        <f t="shared" ca="1" si="532"/>
        <v>n.d</v>
      </c>
      <c r="C1570" s="14">
        <f t="shared" si="533"/>
        <v>1000</v>
      </c>
      <c r="D1570" s="58">
        <f t="shared" si="549"/>
        <v>47163</v>
      </c>
      <c r="E1570" s="57">
        <f ca="1">IF(D1570&lt;$B$1,VLOOKUP(D1570,[1]DI!$A$4:$B$15000,2,FALSE),0)</f>
        <v>0</v>
      </c>
      <c r="F1570" s="14">
        <f t="shared" ca="1" si="534"/>
        <v>1</v>
      </c>
      <c r="G1570" s="70">
        <f t="shared" ca="1" si="535"/>
        <v>1.30934010340701</v>
      </c>
      <c r="H1570" s="70">
        <f t="shared" ca="1" si="536"/>
        <v>1.30934010340701</v>
      </c>
      <c r="I1570" s="14">
        <f t="shared" ca="1" si="537"/>
        <v>1</v>
      </c>
      <c r="J1570" s="13">
        <f t="shared" si="550"/>
        <v>2.69E-2</v>
      </c>
      <c r="K1570" s="29">
        <f t="shared" si="538"/>
        <v>47148</v>
      </c>
      <c r="L1570" s="2">
        <f t="shared" si="539"/>
        <v>12</v>
      </c>
      <c r="M1570" s="17">
        <f t="shared" si="540"/>
        <v>12</v>
      </c>
      <c r="N1570" s="12">
        <f t="shared" si="541"/>
        <v>1.0012648260000001</v>
      </c>
      <c r="O1570" s="12">
        <f t="shared" ca="1" si="542"/>
        <v>1.0012648260000001</v>
      </c>
      <c r="P1570" s="17">
        <f t="shared" si="543"/>
        <v>0</v>
      </c>
      <c r="Q1570" s="14">
        <f t="shared" ca="1" si="544"/>
        <v>1.264826</v>
      </c>
      <c r="R1570" s="20">
        <f t="shared" si="548"/>
        <v>0</v>
      </c>
      <c r="S1570" s="14">
        <f t="shared" si="545"/>
        <v>0</v>
      </c>
      <c r="T1570" s="4" t="str">
        <f t="shared" si="546"/>
        <v>A+J=</v>
      </c>
      <c r="U1570" s="29">
        <f t="shared" si="547"/>
        <v>47179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67">
        <f t="shared" si="551"/>
        <v>47169</v>
      </c>
      <c r="B1571" s="68" t="str">
        <f t="shared" ca="1" si="532"/>
        <v>n.d</v>
      </c>
      <c r="C1571" s="14">
        <f t="shared" si="533"/>
        <v>1000</v>
      </c>
      <c r="D1571" s="58">
        <f t="shared" si="549"/>
        <v>47164</v>
      </c>
      <c r="E1571" s="57">
        <f ca="1">IF(D1571&lt;$B$1,VLOOKUP(D1571,[1]DI!$A$4:$B$15000,2,FALSE),0)</f>
        <v>0</v>
      </c>
      <c r="F1571" s="14">
        <f t="shared" ca="1" si="534"/>
        <v>1</v>
      </c>
      <c r="G1571" s="70">
        <f t="shared" ca="1" si="535"/>
        <v>1.30934010340701</v>
      </c>
      <c r="H1571" s="70">
        <f t="shared" ca="1" si="536"/>
        <v>1.30934010340701</v>
      </c>
      <c r="I1571" s="14">
        <f t="shared" ca="1" si="537"/>
        <v>1</v>
      </c>
      <c r="J1571" s="13">
        <f t="shared" si="550"/>
        <v>2.69E-2</v>
      </c>
      <c r="K1571" s="29">
        <f t="shared" si="538"/>
        <v>47148</v>
      </c>
      <c r="L1571" s="2">
        <f t="shared" si="539"/>
        <v>13</v>
      </c>
      <c r="M1571" s="17">
        <f t="shared" si="540"/>
        <v>13</v>
      </c>
      <c r="N1571" s="12">
        <f t="shared" si="541"/>
        <v>1.0013703</v>
      </c>
      <c r="O1571" s="12">
        <f t="shared" ca="1" si="542"/>
        <v>1.0013703</v>
      </c>
      <c r="P1571" s="17">
        <f t="shared" si="543"/>
        <v>0</v>
      </c>
      <c r="Q1571" s="14">
        <f t="shared" ca="1" si="544"/>
        <v>1.3703000000000001</v>
      </c>
      <c r="R1571" s="20">
        <f t="shared" si="548"/>
        <v>0</v>
      </c>
      <c r="S1571" s="14">
        <f t="shared" si="545"/>
        <v>0</v>
      </c>
      <c r="T1571" s="4" t="str">
        <f t="shared" si="546"/>
        <v>A+J=</v>
      </c>
      <c r="U1571" s="29">
        <f t="shared" si="547"/>
        <v>47179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67">
        <f t="shared" si="551"/>
        <v>47170</v>
      </c>
      <c r="B1572" s="68" t="str">
        <f t="shared" ca="1" si="532"/>
        <v>n.d</v>
      </c>
      <c r="C1572" s="14">
        <f t="shared" si="533"/>
        <v>1000</v>
      </c>
      <c r="D1572" s="58">
        <f t="shared" si="549"/>
        <v>47165</v>
      </c>
      <c r="E1572" s="57">
        <f ca="1">IF(D1572&lt;$B$1,VLOOKUP(D1572,[1]DI!$A$4:$B$15000,2,FALSE),0)</f>
        <v>0</v>
      </c>
      <c r="F1572" s="14">
        <f t="shared" ca="1" si="534"/>
        <v>1</v>
      </c>
      <c r="G1572" s="70">
        <f t="shared" ca="1" si="535"/>
        <v>1.30934010340701</v>
      </c>
      <c r="H1572" s="70">
        <f t="shared" ca="1" si="536"/>
        <v>1.30934010340701</v>
      </c>
      <c r="I1572" s="14">
        <f t="shared" ca="1" si="537"/>
        <v>1</v>
      </c>
      <c r="J1572" s="13">
        <f t="shared" si="550"/>
        <v>2.69E-2</v>
      </c>
      <c r="K1572" s="29">
        <f t="shared" si="538"/>
        <v>47148</v>
      </c>
      <c r="L1572" s="2">
        <f t="shared" si="539"/>
        <v>14</v>
      </c>
      <c r="M1572" s="17">
        <f t="shared" si="540"/>
        <v>14</v>
      </c>
      <c r="N1572" s="12">
        <f t="shared" si="541"/>
        <v>1.001475785</v>
      </c>
      <c r="O1572" s="12">
        <f t="shared" ca="1" si="542"/>
        <v>1.001475785</v>
      </c>
      <c r="P1572" s="17">
        <f t="shared" si="543"/>
        <v>0</v>
      </c>
      <c r="Q1572" s="14">
        <f t="shared" ca="1" si="544"/>
        <v>1.4757849999999999</v>
      </c>
      <c r="R1572" s="20">
        <f t="shared" si="548"/>
        <v>0</v>
      </c>
      <c r="S1572" s="14">
        <f t="shared" si="545"/>
        <v>0</v>
      </c>
      <c r="T1572" s="4" t="str">
        <f t="shared" si="546"/>
        <v>A+J=</v>
      </c>
      <c r="U1572" s="29">
        <f t="shared" si="547"/>
        <v>47179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67">
        <f t="shared" si="551"/>
        <v>47171</v>
      </c>
      <c r="B1573" s="68" t="str">
        <f t="shared" ca="1" si="532"/>
        <v>n.d</v>
      </c>
      <c r="C1573" s="14">
        <f t="shared" si="533"/>
        <v>1000</v>
      </c>
      <c r="D1573" s="58">
        <f t="shared" si="549"/>
        <v>47168</v>
      </c>
      <c r="E1573" s="57">
        <f ca="1">IF(D1573&lt;$B$1,VLOOKUP(D1573,[1]DI!$A$4:$B$15000,2,FALSE),0)</f>
        <v>0</v>
      </c>
      <c r="F1573" s="14">
        <f t="shared" ca="1" si="534"/>
        <v>1</v>
      </c>
      <c r="G1573" s="70">
        <f t="shared" ca="1" si="535"/>
        <v>1.30934010340701</v>
      </c>
      <c r="H1573" s="70">
        <f t="shared" ca="1" si="536"/>
        <v>1.30934010340701</v>
      </c>
      <c r="I1573" s="14">
        <f t="shared" ca="1" si="537"/>
        <v>1</v>
      </c>
      <c r="J1573" s="13">
        <f t="shared" si="550"/>
        <v>2.69E-2</v>
      </c>
      <c r="K1573" s="29">
        <f t="shared" si="538"/>
        <v>47148</v>
      </c>
      <c r="L1573" s="2">
        <f t="shared" si="539"/>
        <v>15</v>
      </c>
      <c r="M1573" s="17">
        <f t="shared" si="540"/>
        <v>15</v>
      </c>
      <c r="N1573" s="12">
        <f t="shared" si="541"/>
        <v>1.0015812820000001</v>
      </c>
      <c r="O1573" s="12">
        <f t="shared" ca="1" si="542"/>
        <v>1.0015812820000001</v>
      </c>
      <c r="P1573" s="17">
        <f t="shared" si="543"/>
        <v>0</v>
      </c>
      <c r="Q1573" s="14">
        <f t="shared" ca="1" si="544"/>
        <v>1.5812820000000001</v>
      </c>
      <c r="R1573" s="20">
        <f t="shared" si="548"/>
        <v>0</v>
      </c>
      <c r="S1573" s="14">
        <f t="shared" si="545"/>
        <v>0</v>
      </c>
      <c r="T1573" s="4" t="str">
        <f t="shared" si="546"/>
        <v>A+J=</v>
      </c>
      <c r="U1573" s="29">
        <f t="shared" si="547"/>
        <v>47179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67">
        <f t="shared" si="551"/>
        <v>47172</v>
      </c>
      <c r="B1574" s="68" t="str">
        <f t="shared" ca="1" si="532"/>
        <v>n.d</v>
      </c>
      <c r="C1574" s="14">
        <f t="shared" si="533"/>
        <v>1000</v>
      </c>
      <c r="D1574" s="58">
        <f t="shared" si="549"/>
        <v>47169</v>
      </c>
      <c r="E1574" s="57">
        <f ca="1">IF(D1574&lt;$B$1,VLOOKUP(D1574,[1]DI!$A$4:$B$15000,2,FALSE),0)</f>
        <v>0</v>
      </c>
      <c r="F1574" s="14">
        <f t="shared" ca="1" si="534"/>
        <v>1</v>
      </c>
      <c r="G1574" s="70">
        <f t="shared" ca="1" si="535"/>
        <v>1.30934010340701</v>
      </c>
      <c r="H1574" s="70">
        <f t="shared" ca="1" si="536"/>
        <v>1.30934010340701</v>
      </c>
      <c r="I1574" s="14">
        <f t="shared" ca="1" si="537"/>
        <v>1</v>
      </c>
      <c r="J1574" s="13">
        <f t="shared" si="550"/>
        <v>2.69E-2</v>
      </c>
      <c r="K1574" s="29">
        <f t="shared" si="538"/>
        <v>47148</v>
      </c>
      <c r="L1574" s="2">
        <f t="shared" si="539"/>
        <v>16</v>
      </c>
      <c r="M1574" s="17">
        <f t="shared" si="540"/>
        <v>16</v>
      </c>
      <c r="N1574" s="12">
        <f t="shared" si="541"/>
        <v>1.0016867899999999</v>
      </c>
      <c r="O1574" s="12">
        <f t="shared" ca="1" si="542"/>
        <v>1.0016867899999999</v>
      </c>
      <c r="P1574" s="17">
        <f t="shared" si="543"/>
        <v>0</v>
      </c>
      <c r="Q1574" s="14">
        <f t="shared" ca="1" si="544"/>
        <v>1.6867899900000001</v>
      </c>
      <c r="R1574" s="20">
        <f t="shared" si="548"/>
        <v>0</v>
      </c>
      <c r="S1574" s="14">
        <f t="shared" si="545"/>
        <v>0</v>
      </c>
      <c r="T1574" s="4" t="str">
        <f t="shared" si="546"/>
        <v>A+J=</v>
      </c>
      <c r="U1574" s="29">
        <f t="shared" si="547"/>
        <v>47179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67">
        <f t="shared" si="551"/>
        <v>47175</v>
      </c>
      <c r="B1575" s="68" t="str">
        <f t="shared" ca="1" si="532"/>
        <v>n.d</v>
      </c>
      <c r="C1575" s="14">
        <f t="shared" si="533"/>
        <v>1000</v>
      </c>
      <c r="D1575" s="58">
        <f t="shared" si="549"/>
        <v>47170</v>
      </c>
      <c r="E1575" s="57">
        <f ca="1">IF(D1575&lt;$B$1,VLOOKUP(D1575,[1]DI!$A$4:$B$15000,2,FALSE),0)</f>
        <v>0</v>
      </c>
      <c r="F1575" s="14">
        <f t="shared" ca="1" si="534"/>
        <v>1</v>
      </c>
      <c r="G1575" s="70">
        <f t="shared" ca="1" si="535"/>
        <v>1.30934010340701</v>
      </c>
      <c r="H1575" s="70">
        <f t="shared" ca="1" si="536"/>
        <v>1.30934010340701</v>
      </c>
      <c r="I1575" s="14">
        <f t="shared" ca="1" si="537"/>
        <v>1</v>
      </c>
      <c r="J1575" s="13">
        <f t="shared" si="550"/>
        <v>2.69E-2</v>
      </c>
      <c r="K1575" s="29">
        <f t="shared" si="538"/>
        <v>47148</v>
      </c>
      <c r="L1575" s="2">
        <f t="shared" si="539"/>
        <v>17</v>
      </c>
      <c r="M1575" s="17">
        <f t="shared" si="540"/>
        <v>17</v>
      </c>
      <c r="N1575" s="12">
        <f t="shared" si="541"/>
        <v>1.001792308</v>
      </c>
      <c r="O1575" s="12">
        <f t="shared" ca="1" si="542"/>
        <v>1.001792308</v>
      </c>
      <c r="P1575" s="17">
        <f t="shared" si="543"/>
        <v>0</v>
      </c>
      <c r="Q1575" s="14">
        <f t="shared" ca="1" si="544"/>
        <v>1.7923079900000001</v>
      </c>
      <c r="R1575" s="20">
        <f t="shared" si="548"/>
        <v>0</v>
      </c>
      <c r="S1575" s="14">
        <f t="shared" si="545"/>
        <v>0</v>
      </c>
      <c r="T1575" s="4" t="str">
        <f t="shared" si="546"/>
        <v>A+J=</v>
      </c>
      <c r="U1575" s="29">
        <f t="shared" si="547"/>
        <v>47179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67">
        <f t="shared" si="551"/>
        <v>47176</v>
      </c>
      <c r="B1576" s="68" t="str">
        <f t="shared" ca="1" si="532"/>
        <v>n.d</v>
      </c>
      <c r="C1576" s="14">
        <f t="shared" si="533"/>
        <v>1000</v>
      </c>
      <c r="D1576" s="58">
        <f t="shared" si="549"/>
        <v>47171</v>
      </c>
      <c r="E1576" s="57">
        <f ca="1">IF(D1576&lt;$B$1,VLOOKUP(D1576,[1]DI!$A$4:$B$15000,2,FALSE),0)</f>
        <v>0</v>
      </c>
      <c r="F1576" s="14">
        <f t="shared" ca="1" si="534"/>
        <v>1</v>
      </c>
      <c r="G1576" s="70">
        <f t="shared" ca="1" si="535"/>
        <v>1.30934010340701</v>
      </c>
      <c r="H1576" s="70">
        <f t="shared" ca="1" si="536"/>
        <v>1.30934010340701</v>
      </c>
      <c r="I1576" s="14">
        <f t="shared" ca="1" si="537"/>
        <v>1</v>
      </c>
      <c r="J1576" s="13">
        <f t="shared" si="550"/>
        <v>2.69E-2</v>
      </c>
      <c r="K1576" s="29">
        <f t="shared" si="538"/>
        <v>47148</v>
      </c>
      <c r="L1576" s="2">
        <f t="shared" si="539"/>
        <v>18</v>
      </c>
      <c r="M1576" s="17">
        <f t="shared" si="540"/>
        <v>18</v>
      </c>
      <c r="N1576" s="12">
        <f t="shared" si="541"/>
        <v>1.0018978380000001</v>
      </c>
      <c r="O1576" s="12">
        <f t="shared" ca="1" si="542"/>
        <v>1.0018978380000001</v>
      </c>
      <c r="P1576" s="17">
        <f t="shared" si="543"/>
        <v>0</v>
      </c>
      <c r="Q1576" s="14">
        <f t="shared" ca="1" si="544"/>
        <v>1.8978379999999999</v>
      </c>
      <c r="R1576" s="20">
        <f t="shared" si="548"/>
        <v>0</v>
      </c>
      <c r="S1576" s="14">
        <f t="shared" si="545"/>
        <v>0</v>
      </c>
      <c r="T1576" s="4" t="str">
        <f t="shared" si="546"/>
        <v>A+J=</v>
      </c>
      <c r="U1576" s="29">
        <f t="shared" si="547"/>
        <v>47179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67">
        <f t="shared" si="551"/>
        <v>47177</v>
      </c>
      <c r="B1577" s="68" t="str">
        <f t="shared" ca="1" si="532"/>
        <v>n.d</v>
      </c>
      <c r="C1577" s="14">
        <f t="shared" si="533"/>
        <v>1000</v>
      </c>
      <c r="D1577" s="58">
        <f t="shared" si="549"/>
        <v>47172</v>
      </c>
      <c r="E1577" s="57">
        <f ca="1">IF(D1577&lt;$B$1,VLOOKUP(D1577,[1]DI!$A$4:$B$15000,2,FALSE),0)</f>
        <v>0</v>
      </c>
      <c r="F1577" s="14">
        <f t="shared" ca="1" si="534"/>
        <v>1</v>
      </c>
      <c r="G1577" s="70">
        <f t="shared" ca="1" si="535"/>
        <v>1.30934010340701</v>
      </c>
      <c r="H1577" s="70">
        <f t="shared" ca="1" si="536"/>
        <v>1.30934010340701</v>
      </c>
      <c r="I1577" s="14">
        <f t="shared" ca="1" si="537"/>
        <v>1</v>
      </c>
      <c r="J1577" s="13">
        <f t="shared" si="550"/>
        <v>2.69E-2</v>
      </c>
      <c r="K1577" s="29">
        <f t="shared" si="538"/>
        <v>47148</v>
      </c>
      <c r="L1577" s="2">
        <f t="shared" si="539"/>
        <v>19</v>
      </c>
      <c r="M1577" s="17">
        <f t="shared" si="540"/>
        <v>19</v>
      </c>
      <c r="N1577" s="12">
        <f t="shared" si="541"/>
        <v>1.002003379</v>
      </c>
      <c r="O1577" s="12">
        <f t="shared" ca="1" si="542"/>
        <v>1.002003379</v>
      </c>
      <c r="P1577" s="17">
        <f t="shared" si="543"/>
        <v>0</v>
      </c>
      <c r="Q1577" s="14">
        <f t="shared" ca="1" si="544"/>
        <v>2.0033789999999998</v>
      </c>
      <c r="R1577" s="20">
        <f t="shared" si="548"/>
        <v>0</v>
      </c>
      <c r="S1577" s="14">
        <f t="shared" si="545"/>
        <v>0</v>
      </c>
      <c r="T1577" s="4" t="str">
        <f t="shared" si="546"/>
        <v>A+J=</v>
      </c>
      <c r="U1577" s="29">
        <f t="shared" si="547"/>
        <v>47179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67">
        <f t="shared" si="551"/>
        <v>47178</v>
      </c>
      <c r="B1578" s="68" t="str">
        <f t="shared" ca="1" si="532"/>
        <v>n.d</v>
      </c>
      <c r="C1578" s="14">
        <f t="shared" si="533"/>
        <v>1000</v>
      </c>
      <c r="D1578" s="58">
        <f t="shared" si="549"/>
        <v>47175</v>
      </c>
      <c r="E1578" s="57">
        <f ca="1">IF(D1578&lt;$B$1,VLOOKUP(D1578,[1]DI!$A$4:$B$15000,2,FALSE),0)</f>
        <v>0</v>
      </c>
      <c r="F1578" s="14">
        <f t="shared" ca="1" si="534"/>
        <v>1</v>
      </c>
      <c r="G1578" s="70">
        <f t="shared" ca="1" si="535"/>
        <v>1.30934010340701</v>
      </c>
      <c r="H1578" s="70">
        <f t="shared" ca="1" si="536"/>
        <v>1.30934010340701</v>
      </c>
      <c r="I1578" s="14">
        <f t="shared" ca="1" si="537"/>
        <v>1</v>
      </c>
      <c r="J1578" s="13">
        <f t="shared" si="550"/>
        <v>2.69E-2</v>
      </c>
      <c r="K1578" s="29">
        <f t="shared" si="538"/>
        <v>47148</v>
      </c>
      <c r="L1578" s="2">
        <f t="shared" si="539"/>
        <v>20</v>
      </c>
      <c r="M1578" s="17">
        <f t="shared" si="540"/>
        <v>20</v>
      </c>
      <c r="N1578" s="12">
        <f t="shared" si="541"/>
        <v>1.002108931</v>
      </c>
      <c r="O1578" s="12">
        <f t="shared" ca="1" si="542"/>
        <v>1.002108931</v>
      </c>
      <c r="P1578" s="17">
        <f t="shared" si="543"/>
        <v>0</v>
      </c>
      <c r="Q1578" s="14">
        <f t="shared" ca="1" si="544"/>
        <v>2.1089309900000002</v>
      </c>
      <c r="R1578" s="20">
        <f t="shared" si="548"/>
        <v>0</v>
      </c>
      <c r="S1578" s="14">
        <f t="shared" si="545"/>
        <v>0</v>
      </c>
      <c r="T1578" s="4" t="str">
        <f t="shared" si="546"/>
        <v>A+J=</v>
      </c>
      <c r="U1578" s="29">
        <f t="shared" si="547"/>
        <v>47179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67">
        <f t="shared" si="551"/>
        <v>47179</v>
      </c>
      <c r="B1579" s="68" t="str">
        <f t="shared" ca="1" si="532"/>
        <v>n.d</v>
      </c>
      <c r="C1579" s="14">
        <f t="shared" si="533"/>
        <v>1000</v>
      </c>
      <c r="D1579" s="58">
        <f t="shared" si="549"/>
        <v>47176</v>
      </c>
      <c r="E1579" s="57">
        <f ca="1">IF(D1579&lt;$B$1,VLOOKUP(D1579,[1]DI!$A$4:$B$15000,2,FALSE),0)</f>
        <v>0</v>
      </c>
      <c r="F1579" s="14">
        <f t="shared" ca="1" si="534"/>
        <v>1</v>
      </c>
      <c r="G1579" s="70">
        <f t="shared" ca="1" si="535"/>
        <v>1.30934010340701</v>
      </c>
      <c r="H1579" s="70">
        <f t="shared" ca="1" si="536"/>
        <v>1.30934010340701</v>
      </c>
      <c r="I1579" s="14">
        <f t="shared" ca="1" si="537"/>
        <v>1</v>
      </c>
      <c r="J1579" s="13">
        <f t="shared" si="550"/>
        <v>2.69E-2</v>
      </c>
      <c r="K1579" s="29">
        <f t="shared" si="538"/>
        <v>47148</v>
      </c>
      <c r="L1579" s="2">
        <f t="shared" si="539"/>
        <v>21</v>
      </c>
      <c r="M1579" s="17">
        <f t="shared" si="540"/>
        <v>21</v>
      </c>
      <c r="N1579" s="12">
        <f t="shared" si="541"/>
        <v>1.002214495</v>
      </c>
      <c r="O1579" s="12">
        <f t="shared" ca="1" si="542"/>
        <v>1.002214495</v>
      </c>
      <c r="P1579" s="17">
        <f t="shared" si="543"/>
        <v>51</v>
      </c>
      <c r="Q1579" s="14">
        <f t="shared" ca="1" si="544"/>
        <v>2.2144949999999999</v>
      </c>
      <c r="R1579" s="20">
        <f t="shared" si="548"/>
        <v>0</v>
      </c>
      <c r="S1579" s="14">
        <f t="shared" si="545"/>
        <v>0</v>
      </c>
      <c r="T1579" s="4" t="str">
        <f t="shared" si="546"/>
        <v>A+J=</v>
      </c>
      <c r="U1579" s="29">
        <f t="shared" si="547"/>
        <v>47179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67">
        <f t="shared" si="551"/>
        <v>47182</v>
      </c>
      <c r="B1580" s="68" t="str">
        <f t="shared" ca="1" si="532"/>
        <v>n.d</v>
      </c>
      <c r="C1580" s="14">
        <f t="shared" si="533"/>
        <v>1000</v>
      </c>
      <c r="D1580" s="58">
        <f t="shared" si="549"/>
        <v>47177</v>
      </c>
      <c r="E1580" s="57">
        <f ca="1">IF(D1580&lt;$B$1,VLOOKUP(D1580,[1]DI!$A$4:$B$15000,2,FALSE),0)</f>
        <v>0</v>
      </c>
      <c r="F1580" s="14">
        <f t="shared" ca="1" si="534"/>
        <v>1</v>
      </c>
      <c r="G1580" s="70">
        <f t="shared" ca="1" si="535"/>
        <v>1.30934010340701</v>
      </c>
      <c r="H1580" s="70">
        <f t="shared" ca="1" si="536"/>
        <v>1.30934010340701</v>
      </c>
      <c r="I1580" s="14">
        <f t="shared" ca="1" si="537"/>
        <v>1</v>
      </c>
      <c r="J1580" s="13">
        <f t="shared" si="550"/>
        <v>2.69E-2</v>
      </c>
      <c r="K1580" s="29">
        <f t="shared" si="538"/>
        <v>47179</v>
      </c>
      <c r="L1580" s="2">
        <f t="shared" si="539"/>
        <v>1</v>
      </c>
      <c r="M1580" s="17">
        <f t="shared" si="540"/>
        <v>1</v>
      </c>
      <c r="N1580" s="12">
        <f t="shared" si="541"/>
        <v>1.000105341</v>
      </c>
      <c r="O1580" s="12">
        <f t="shared" ca="1" si="542"/>
        <v>1.000105341</v>
      </c>
      <c r="P1580" s="17">
        <f t="shared" si="543"/>
        <v>0</v>
      </c>
      <c r="Q1580" s="14">
        <f t="shared" ca="1" si="544"/>
        <v>0.105341</v>
      </c>
      <c r="R1580" s="20">
        <f t="shared" si="548"/>
        <v>0</v>
      </c>
      <c r="S1580" s="14">
        <f t="shared" si="545"/>
        <v>0</v>
      </c>
      <c r="T1580" s="4" t="str">
        <f t="shared" si="546"/>
        <v>A+J=</v>
      </c>
      <c r="U1580" s="29">
        <f t="shared" si="547"/>
        <v>47210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67">
        <f t="shared" si="551"/>
        <v>47183</v>
      </c>
      <c r="B1581" s="68" t="str">
        <f t="shared" ca="1" si="532"/>
        <v>n.d</v>
      </c>
      <c r="C1581" s="14">
        <f t="shared" si="533"/>
        <v>1000</v>
      </c>
      <c r="D1581" s="58">
        <f t="shared" si="549"/>
        <v>47178</v>
      </c>
      <c r="E1581" s="57">
        <f ca="1">IF(D1581&lt;$B$1,VLOOKUP(D1581,[1]DI!$A$4:$B$15000,2,FALSE),0)</f>
        <v>0</v>
      </c>
      <c r="F1581" s="14">
        <f t="shared" ca="1" si="534"/>
        <v>1</v>
      </c>
      <c r="G1581" s="70">
        <f t="shared" ca="1" si="535"/>
        <v>1.30934010340701</v>
      </c>
      <c r="H1581" s="70">
        <f t="shared" ca="1" si="536"/>
        <v>1.30934010340701</v>
      </c>
      <c r="I1581" s="14">
        <f t="shared" ca="1" si="537"/>
        <v>1</v>
      </c>
      <c r="J1581" s="13">
        <f t="shared" si="550"/>
        <v>2.69E-2</v>
      </c>
      <c r="K1581" s="29">
        <f t="shared" si="538"/>
        <v>47179</v>
      </c>
      <c r="L1581" s="2">
        <f t="shared" si="539"/>
        <v>2</v>
      </c>
      <c r="M1581" s="17">
        <f t="shared" si="540"/>
        <v>2</v>
      </c>
      <c r="N1581" s="12">
        <f t="shared" si="541"/>
        <v>1.0002106930000001</v>
      </c>
      <c r="O1581" s="12">
        <f t="shared" ca="1" si="542"/>
        <v>1.0002106930000001</v>
      </c>
      <c r="P1581" s="17">
        <f t="shared" si="543"/>
        <v>0</v>
      </c>
      <c r="Q1581" s="14">
        <f t="shared" ca="1" si="544"/>
        <v>0.21069299999999999</v>
      </c>
      <c r="R1581" s="20">
        <f t="shared" si="548"/>
        <v>0</v>
      </c>
      <c r="S1581" s="14">
        <f t="shared" si="545"/>
        <v>0</v>
      </c>
      <c r="T1581" s="4" t="str">
        <f t="shared" si="546"/>
        <v>A+J=</v>
      </c>
      <c r="U1581" s="29">
        <f t="shared" si="547"/>
        <v>47210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67">
        <f t="shared" si="551"/>
        <v>47184</v>
      </c>
      <c r="B1582" s="68" t="str">
        <f t="shared" ca="1" si="532"/>
        <v>n.d</v>
      </c>
      <c r="C1582" s="14">
        <f t="shared" si="533"/>
        <v>1000</v>
      </c>
      <c r="D1582" s="58">
        <f t="shared" si="549"/>
        <v>47179</v>
      </c>
      <c r="E1582" s="57">
        <f ca="1">IF(D1582&lt;$B$1,VLOOKUP(D1582,[1]DI!$A$4:$B$15000,2,FALSE),0)</f>
        <v>0</v>
      </c>
      <c r="F1582" s="14">
        <f t="shared" ca="1" si="534"/>
        <v>1</v>
      </c>
      <c r="G1582" s="70">
        <f t="shared" ca="1" si="535"/>
        <v>1.30934010340701</v>
      </c>
      <c r="H1582" s="70">
        <f t="shared" ca="1" si="536"/>
        <v>1.30934010340701</v>
      </c>
      <c r="I1582" s="14">
        <f t="shared" ca="1" si="537"/>
        <v>1</v>
      </c>
      <c r="J1582" s="13">
        <f t="shared" si="550"/>
        <v>2.69E-2</v>
      </c>
      <c r="K1582" s="29">
        <f t="shared" si="538"/>
        <v>47179</v>
      </c>
      <c r="L1582" s="2">
        <f t="shared" si="539"/>
        <v>3</v>
      </c>
      <c r="M1582" s="17">
        <f t="shared" si="540"/>
        <v>3</v>
      </c>
      <c r="N1582" s="12">
        <f t="shared" si="541"/>
        <v>1.000316057</v>
      </c>
      <c r="O1582" s="12">
        <f t="shared" ca="1" si="542"/>
        <v>1.000316057</v>
      </c>
      <c r="P1582" s="17">
        <f t="shared" si="543"/>
        <v>0</v>
      </c>
      <c r="Q1582" s="14">
        <f t="shared" ca="1" si="544"/>
        <v>0.31605699999999998</v>
      </c>
      <c r="R1582" s="20">
        <f t="shared" si="548"/>
        <v>0</v>
      </c>
      <c r="S1582" s="14">
        <f t="shared" si="545"/>
        <v>0</v>
      </c>
      <c r="T1582" s="4" t="str">
        <f t="shared" si="546"/>
        <v>A+J=</v>
      </c>
      <c r="U1582" s="29">
        <f t="shared" si="547"/>
        <v>47210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67">
        <f t="shared" si="551"/>
        <v>47185</v>
      </c>
      <c r="B1583" s="68" t="str">
        <f t="shared" ca="1" si="532"/>
        <v>n.d</v>
      </c>
      <c r="C1583" s="14">
        <f t="shared" si="533"/>
        <v>1000</v>
      </c>
      <c r="D1583" s="58">
        <f t="shared" si="549"/>
        <v>47182</v>
      </c>
      <c r="E1583" s="57">
        <f ca="1">IF(D1583&lt;$B$1,VLOOKUP(D1583,[1]DI!$A$4:$B$15000,2,FALSE),0)</f>
        <v>0</v>
      </c>
      <c r="F1583" s="14">
        <f t="shared" ca="1" si="534"/>
        <v>1</v>
      </c>
      <c r="G1583" s="70">
        <f t="shared" ca="1" si="535"/>
        <v>1.30934010340701</v>
      </c>
      <c r="H1583" s="70">
        <f t="shared" ca="1" si="536"/>
        <v>1.30934010340701</v>
      </c>
      <c r="I1583" s="14">
        <f t="shared" ca="1" si="537"/>
        <v>1</v>
      </c>
      <c r="J1583" s="13">
        <f t="shared" si="550"/>
        <v>2.69E-2</v>
      </c>
      <c r="K1583" s="29">
        <f t="shared" si="538"/>
        <v>47179</v>
      </c>
      <c r="L1583" s="2">
        <f t="shared" si="539"/>
        <v>4</v>
      </c>
      <c r="M1583" s="17">
        <f t="shared" si="540"/>
        <v>4</v>
      </c>
      <c r="N1583" s="12">
        <f t="shared" si="541"/>
        <v>1.0004214309999999</v>
      </c>
      <c r="O1583" s="12">
        <f t="shared" ca="1" si="542"/>
        <v>1.0004214309999999</v>
      </c>
      <c r="P1583" s="17">
        <f t="shared" si="543"/>
        <v>0</v>
      </c>
      <c r="Q1583" s="14">
        <f t="shared" ca="1" si="544"/>
        <v>0.42143099000000001</v>
      </c>
      <c r="R1583" s="20">
        <f t="shared" si="548"/>
        <v>0</v>
      </c>
      <c r="S1583" s="14">
        <f t="shared" si="545"/>
        <v>0</v>
      </c>
      <c r="T1583" s="4" t="str">
        <f t="shared" si="546"/>
        <v>A+J=</v>
      </c>
      <c r="U1583" s="29">
        <f t="shared" si="547"/>
        <v>47210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67">
        <f t="shared" si="551"/>
        <v>47186</v>
      </c>
      <c r="B1584" s="68" t="str">
        <f t="shared" ca="1" si="532"/>
        <v>n.d</v>
      </c>
      <c r="C1584" s="14">
        <f t="shared" si="533"/>
        <v>1000</v>
      </c>
      <c r="D1584" s="58">
        <f t="shared" si="549"/>
        <v>47183</v>
      </c>
      <c r="E1584" s="57">
        <f ca="1">IF(D1584&lt;$B$1,VLOOKUP(D1584,[1]DI!$A$4:$B$15000,2,FALSE),0)</f>
        <v>0</v>
      </c>
      <c r="F1584" s="14">
        <f t="shared" ca="1" si="534"/>
        <v>1</v>
      </c>
      <c r="G1584" s="70">
        <f t="shared" ca="1" si="535"/>
        <v>1.30934010340701</v>
      </c>
      <c r="H1584" s="70">
        <f t="shared" ca="1" si="536"/>
        <v>1.30934010340701</v>
      </c>
      <c r="I1584" s="14">
        <f t="shared" ca="1" si="537"/>
        <v>1</v>
      </c>
      <c r="J1584" s="13">
        <f t="shared" si="550"/>
        <v>2.69E-2</v>
      </c>
      <c r="K1584" s="29">
        <f t="shared" si="538"/>
        <v>47179</v>
      </c>
      <c r="L1584" s="2">
        <f t="shared" si="539"/>
        <v>5</v>
      </c>
      <c r="M1584" s="17">
        <f t="shared" si="540"/>
        <v>5</v>
      </c>
      <c r="N1584" s="12">
        <f t="shared" si="541"/>
        <v>1.000526816</v>
      </c>
      <c r="O1584" s="12">
        <f t="shared" ca="1" si="542"/>
        <v>1.000526816</v>
      </c>
      <c r="P1584" s="17">
        <f t="shared" si="543"/>
        <v>0</v>
      </c>
      <c r="Q1584" s="14">
        <f t="shared" ca="1" si="544"/>
        <v>0.52681599999999995</v>
      </c>
      <c r="R1584" s="20">
        <f t="shared" si="548"/>
        <v>0</v>
      </c>
      <c r="S1584" s="14">
        <f t="shared" si="545"/>
        <v>0</v>
      </c>
      <c r="T1584" s="4" t="str">
        <f t="shared" si="546"/>
        <v>A+J=</v>
      </c>
      <c r="U1584" s="29">
        <f t="shared" si="547"/>
        <v>47210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67">
        <f t="shared" si="551"/>
        <v>47189</v>
      </c>
      <c r="B1585" s="68" t="str">
        <f t="shared" ca="1" si="532"/>
        <v>n.d</v>
      </c>
      <c r="C1585" s="14">
        <f t="shared" si="533"/>
        <v>1000</v>
      </c>
      <c r="D1585" s="58">
        <f t="shared" si="549"/>
        <v>47184</v>
      </c>
      <c r="E1585" s="57">
        <f ca="1">IF(D1585&lt;$B$1,VLOOKUP(D1585,[1]DI!$A$4:$B$15000,2,FALSE),0)</f>
        <v>0</v>
      </c>
      <c r="F1585" s="14">
        <f t="shared" ca="1" si="534"/>
        <v>1</v>
      </c>
      <c r="G1585" s="70">
        <f t="shared" ca="1" si="535"/>
        <v>1.30934010340701</v>
      </c>
      <c r="H1585" s="70">
        <f t="shared" ca="1" si="536"/>
        <v>1.30934010340701</v>
      </c>
      <c r="I1585" s="14">
        <f t="shared" ca="1" si="537"/>
        <v>1</v>
      </c>
      <c r="J1585" s="13">
        <f t="shared" si="550"/>
        <v>2.69E-2</v>
      </c>
      <c r="K1585" s="29">
        <f t="shared" si="538"/>
        <v>47179</v>
      </c>
      <c r="L1585" s="2">
        <f t="shared" si="539"/>
        <v>6</v>
      </c>
      <c r="M1585" s="17">
        <f t="shared" si="540"/>
        <v>6</v>
      </c>
      <c r="N1585" s="12">
        <f t="shared" si="541"/>
        <v>1.000632213</v>
      </c>
      <c r="O1585" s="12">
        <f t="shared" ca="1" si="542"/>
        <v>1.000632213</v>
      </c>
      <c r="P1585" s="17">
        <f t="shared" si="543"/>
        <v>0</v>
      </c>
      <c r="Q1585" s="14">
        <f t="shared" ca="1" si="544"/>
        <v>0.63221300000000002</v>
      </c>
      <c r="R1585" s="20">
        <f t="shared" si="548"/>
        <v>0</v>
      </c>
      <c r="S1585" s="14">
        <f t="shared" si="545"/>
        <v>0</v>
      </c>
      <c r="T1585" s="4" t="str">
        <f t="shared" si="546"/>
        <v>A+J=</v>
      </c>
      <c r="U1585" s="29">
        <f t="shared" si="547"/>
        <v>47210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67">
        <f t="shared" si="551"/>
        <v>47190</v>
      </c>
      <c r="B1586" s="68" t="str">
        <f t="shared" ca="1" si="532"/>
        <v>n.d</v>
      </c>
      <c r="C1586" s="14">
        <f t="shared" si="533"/>
        <v>1000</v>
      </c>
      <c r="D1586" s="58">
        <f t="shared" si="549"/>
        <v>47185</v>
      </c>
      <c r="E1586" s="57">
        <f ca="1">IF(D1586&lt;$B$1,VLOOKUP(D1586,[1]DI!$A$4:$B$15000,2,FALSE),0)</f>
        <v>0</v>
      </c>
      <c r="F1586" s="14">
        <f t="shared" ca="1" si="534"/>
        <v>1</v>
      </c>
      <c r="G1586" s="70">
        <f t="shared" ca="1" si="535"/>
        <v>1.30934010340701</v>
      </c>
      <c r="H1586" s="70">
        <f t="shared" ca="1" si="536"/>
        <v>1.30934010340701</v>
      </c>
      <c r="I1586" s="14">
        <f t="shared" ca="1" si="537"/>
        <v>1</v>
      </c>
      <c r="J1586" s="13">
        <f t="shared" si="550"/>
        <v>2.69E-2</v>
      </c>
      <c r="K1586" s="29">
        <f t="shared" si="538"/>
        <v>47179</v>
      </c>
      <c r="L1586" s="2">
        <f t="shared" si="539"/>
        <v>7</v>
      </c>
      <c r="M1586" s="17">
        <f t="shared" si="540"/>
        <v>7</v>
      </c>
      <c r="N1586" s="12">
        <f t="shared" si="541"/>
        <v>1.0007376210000001</v>
      </c>
      <c r="O1586" s="12">
        <f t="shared" ca="1" si="542"/>
        <v>1.0007376210000001</v>
      </c>
      <c r="P1586" s="17">
        <f t="shared" si="543"/>
        <v>0</v>
      </c>
      <c r="Q1586" s="14">
        <f t="shared" ca="1" si="544"/>
        <v>0.73762099999999997</v>
      </c>
      <c r="R1586" s="20">
        <f t="shared" si="548"/>
        <v>0</v>
      </c>
      <c r="S1586" s="14">
        <f t="shared" si="545"/>
        <v>0</v>
      </c>
      <c r="T1586" s="4" t="str">
        <f t="shared" si="546"/>
        <v>A+J=</v>
      </c>
      <c r="U1586" s="29">
        <f t="shared" si="547"/>
        <v>47210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67">
        <f t="shared" si="551"/>
        <v>47191</v>
      </c>
      <c r="B1587" s="68" t="str">
        <f t="shared" ca="1" si="532"/>
        <v>n.d</v>
      </c>
      <c r="C1587" s="14">
        <f t="shared" si="533"/>
        <v>1000</v>
      </c>
      <c r="D1587" s="58">
        <f t="shared" si="549"/>
        <v>47186</v>
      </c>
      <c r="E1587" s="57">
        <f ca="1">IF(D1587&lt;$B$1,VLOOKUP(D1587,[1]DI!$A$4:$B$15000,2,FALSE),0)</f>
        <v>0</v>
      </c>
      <c r="F1587" s="14">
        <f t="shared" ca="1" si="534"/>
        <v>1</v>
      </c>
      <c r="G1587" s="70">
        <f t="shared" ca="1" si="535"/>
        <v>1.30934010340701</v>
      </c>
      <c r="H1587" s="70">
        <f t="shared" ca="1" si="536"/>
        <v>1.30934010340701</v>
      </c>
      <c r="I1587" s="14">
        <f t="shared" ca="1" si="537"/>
        <v>1</v>
      </c>
      <c r="J1587" s="13">
        <f t="shared" si="550"/>
        <v>2.69E-2</v>
      </c>
      <c r="K1587" s="29">
        <f t="shared" si="538"/>
        <v>47179</v>
      </c>
      <c r="L1587" s="2">
        <f t="shared" si="539"/>
        <v>8</v>
      </c>
      <c r="M1587" s="17">
        <f t="shared" si="540"/>
        <v>8</v>
      </c>
      <c r="N1587" s="12">
        <f t="shared" si="541"/>
        <v>1.000843039</v>
      </c>
      <c r="O1587" s="12">
        <f t="shared" ca="1" si="542"/>
        <v>1.000843039</v>
      </c>
      <c r="P1587" s="17">
        <f t="shared" si="543"/>
        <v>0</v>
      </c>
      <c r="Q1587" s="14">
        <f t="shared" ca="1" si="544"/>
        <v>0.84303899999999998</v>
      </c>
      <c r="R1587" s="20">
        <f t="shared" si="548"/>
        <v>0</v>
      </c>
      <c r="S1587" s="14">
        <f t="shared" si="545"/>
        <v>0</v>
      </c>
      <c r="T1587" s="4" t="str">
        <f t="shared" si="546"/>
        <v>A+J=</v>
      </c>
      <c r="U1587" s="29">
        <f t="shared" si="547"/>
        <v>47210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67">
        <f t="shared" si="551"/>
        <v>47192</v>
      </c>
      <c r="B1588" s="68" t="str">
        <f t="shared" ca="1" si="532"/>
        <v>n.d</v>
      </c>
      <c r="C1588" s="14">
        <f t="shared" si="533"/>
        <v>1000</v>
      </c>
      <c r="D1588" s="58">
        <f t="shared" si="549"/>
        <v>47189</v>
      </c>
      <c r="E1588" s="57">
        <f ca="1">IF(D1588&lt;$B$1,VLOOKUP(D1588,[1]DI!$A$4:$B$15000,2,FALSE),0)</f>
        <v>0</v>
      </c>
      <c r="F1588" s="14">
        <f t="shared" ca="1" si="534"/>
        <v>1</v>
      </c>
      <c r="G1588" s="70">
        <f t="shared" ca="1" si="535"/>
        <v>1.30934010340701</v>
      </c>
      <c r="H1588" s="70">
        <f t="shared" ca="1" si="536"/>
        <v>1.30934010340701</v>
      </c>
      <c r="I1588" s="14">
        <f t="shared" ca="1" si="537"/>
        <v>1</v>
      </c>
      <c r="J1588" s="13">
        <f t="shared" si="550"/>
        <v>2.69E-2</v>
      </c>
      <c r="K1588" s="29">
        <f t="shared" si="538"/>
        <v>47179</v>
      </c>
      <c r="L1588" s="2">
        <f t="shared" si="539"/>
        <v>9</v>
      </c>
      <c r="M1588" s="17">
        <f t="shared" si="540"/>
        <v>9</v>
      </c>
      <c r="N1588" s="12">
        <f t="shared" si="541"/>
        <v>1.0009484689999999</v>
      </c>
      <c r="O1588" s="12">
        <f t="shared" ca="1" si="542"/>
        <v>1.0009484689999999</v>
      </c>
      <c r="P1588" s="17">
        <f t="shared" si="543"/>
        <v>0</v>
      </c>
      <c r="Q1588" s="14">
        <f t="shared" ca="1" si="544"/>
        <v>0.94846898999999996</v>
      </c>
      <c r="R1588" s="20">
        <f t="shared" si="548"/>
        <v>0</v>
      </c>
      <c r="S1588" s="14">
        <f t="shared" si="545"/>
        <v>0</v>
      </c>
      <c r="T1588" s="4" t="str">
        <f t="shared" si="546"/>
        <v>A+J=</v>
      </c>
      <c r="U1588" s="29">
        <f t="shared" si="547"/>
        <v>47210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67">
        <f t="shared" si="551"/>
        <v>47193</v>
      </c>
      <c r="B1589" s="68" t="str">
        <f t="shared" ca="1" si="532"/>
        <v>n.d</v>
      </c>
      <c r="C1589" s="14">
        <f t="shared" si="533"/>
        <v>1000</v>
      </c>
      <c r="D1589" s="58">
        <f t="shared" si="549"/>
        <v>47190</v>
      </c>
      <c r="E1589" s="57">
        <f ca="1">IF(D1589&lt;$B$1,VLOOKUP(D1589,[1]DI!$A$4:$B$15000,2,FALSE),0)</f>
        <v>0</v>
      </c>
      <c r="F1589" s="14">
        <f t="shared" ca="1" si="534"/>
        <v>1</v>
      </c>
      <c r="G1589" s="70">
        <f t="shared" ca="1" si="535"/>
        <v>1.30934010340701</v>
      </c>
      <c r="H1589" s="70">
        <f t="shared" ca="1" si="536"/>
        <v>1.30934010340701</v>
      </c>
      <c r="I1589" s="14">
        <f t="shared" ca="1" si="537"/>
        <v>1</v>
      </c>
      <c r="J1589" s="13">
        <f t="shared" si="550"/>
        <v>2.69E-2</v>
      </c>
      <c r="K1589" s="29">
        <f t="shared" si="538"/>
        <v>47179</v>
      </c>
      <c r="L1589" s="2">
        <f t="shared" si="539"/>
        <v>10</v>
      </c>
      <c r="M1589" s="17">
        <f t="shared" si="540"/>
        <v>10</v>
      </c>
      <c r="N1589" s="12">
        <f t="shared" si="541"/>
        <v>1.00105391</v>
      </c>
      <c r="O1589" s="12">
        <f t="shared" ca="1" si="542"/>
        <v>1.00105391</v>
      </c>
      <c r="P1589" s="17">
        <f t="shared" si="543"/>
        <v>0</v>
      </c>
      <c r="Q1589" s="14">
        <f t="shared" ca="1" si="544"/>
        <v>1.05390999</v>
      </c>
      <c r="R1589" s="20">
        <f t="shared" si="548"/>
        <v>0</v>
      </c>
      <c r="S1589" s="14">
        <f t="shared" si="545"/>
        <v>0</v>
      </c>
      <c r="T1589" s="4" t="str">
        <f t="shared" si="546"/>
        <v>A+J=</v>
      </c>
      <c r="U1589" s="29">
        <f t="shared" si="547"/>
        <v>47210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67">
        <f t="shared" si="551"/>
        <v>47196</v>
      </c>
      <c r="B1590" s="68" t="str">
        <f t="shared" ref="B1590:B1653" ca="1" si="552">IF(A1590&lt;=TODAY(),C1590+Q1590,IF(AND(A1590&gt;TODAY(),A1590&lt;=$B$1),IF(VLOOKUP(TODAY(),$A$10:$E$5000,4,FALSE)=0,"n.d",C1590+Q1590),"n.d"))</f>
        <v>n.d</v>
      </c>
      <c r="C1590" s="14">
        <f t="shared" ref="C1590:C1653" si="553">(C1589-S1589)</f>
        <v>1000</v>
      </c>
      <c r="D1590" s="58">
        <f t="shared" si="549"/>
        <v>47191</v>
      </c>
      <c r="E1590" s="57">
        <f ca="1">IF(D1590&lt;$B$1,VLOOKUP(D1590,[1]DI!$A$4:$B$15000,2,FALSE),0)</f>
        <v>0</v>
      </c>
      <c r="F1590" s="14">
        <f t="shared" ref="F1590:F1653" ca="1" si="554">ROUND(1+ROUND(((1+E1590)^(1/252))-1,8),16)</f>
        <v>1</v>
      </c>
      <c r="G1590" s="70">
        <f t="shared" ref="G1590:G1653" ca="1" si="555">ROUND(F1589*G1589,16)</f>
        <v>1.30934010340701</v>
      </c>
      <c r="H1590" s="70">
        <f t="shared" ref="H1590:H1653" ca="1" si="556">IF(P1589&gt;0,G1589,H1589)</f>
        <v>1.30934010340701</v>
      </c>
      <c r="I1590" s="14">
        <f t="shared" ref="I1590:I1653" ca="1" si="557">ROUND(G1590/H1590,8)</f>
        <v>1</v>
      </c>
      <c r="J1590" s="13">
        <f t="shared" si="550"/>
        <v>2.69E-2</v>
      </c>
      <c r="K1590" s="29">
        <f t="shared" ref="K1590:K1653" si="558">IF(P1589&gt;0,VLOOKUP(P1589,X$12:AH$150,2),K1589)</f>
        <v>47179</v>
      </c>
      <c r="L1590" s="2">
        <f t="shared" ref="L1590:L1653" si="559">IF(A1590&gt;K1590,IF(NETWORKDAYS(K1590,A1590,$X$160:$X$544)-1=0,1,NETWORKDAYS(K1590,A1590,$X$160:$X$544)-1),0)</f>
        <v>11</v>
      </c>
      <c r="M1590" s="17">
        <f t="shared" ref="M1590:M1653" si="560">IF(AND(L1590=1,L1589=1),1,IF(L1590&gt;0,IF(L1590=L1589,L1590+1,L1590),0))</f>
        <v>11</v>
      </c>
      <c r="N1590" s="12">
        <f t="shared" ref="N1590:N1653" si="561">ROUND((J1590+1)^(M1590/252),9)</f>
        <v>1.0011593620000001</v>
      </c>
      <c r="O1590" s="12">
        <f t="shared" ref="O1590:O1653" ca="1" si="562">ROUND(I1590*N1590,9)</f>
        <v>1.0011593620000001</v>
      </c>
      <c r="P1590" s="17">
        <f t="shared" ref="P1590:P1653" si="563">IF(VLOOKUP(A1590,Y$12:AF$150,8)=VLOOKUP(A1589,Y$12:AF$150,8),0,VLOOKUP(A1590,Y$12:AF$150,8))</f>
        <v>0</v>
      </c>
      <c r="Q1590" s="14">
        <f t="shared" ref="Q1590:Q1653" ca="1" si="564">TRUNC(((O1590-1)*C1590),8)</f>
        <v>1.159362</v>
      </c>
      <c r="R1590" s="20">
        <f t="shared" si="548"/>
        <v>0</v>
      </c>
      <c r="S1590" s="14">
        <f t="shared" ref="S1590:S1653" si="565">IF(R1590&gt;0,TRUNC(R1590*C1590,8),0)</f>
        <v>0</v>
      </c>
      <c r="T1590" s="4" t="str">
        <f t="shared" ref="T1590:T1653" si="566">IF(P1589&gt;0,VLOOKUP(P1589,X$12:AH$150,10),T1589)</f>
        <v>A+J=</v>
      </c>
      <c r="U1590" s="29">
        <f t="shared" ref="U1590:U1653" si="567">IF(P1589&gt;0,VLOOKUP(P1589,X$12:AH$150,11),U1589)</f>
        <v>47210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67">
        <f t="shared" si="551"/>
        <v>47197</v>
      </c>
      <c r="B1591" s="68" t="str">
        <f t="shared" ca="1" si="552"/>
        <v>n.d</v>
      </c>
      <c r="C1591" s="14">
        <f t="shared" si="553"/>
        <v>1000</v>
      </c>
      <c r="D1591" s="58">
        <f t="shared" si="549"/>
        <v>47192</v>
      </c>
      <c r="E1591" s="57">
        <f ca="1">IF(D1591&lt;$B$1,VLOOKUP(D1591,[1]DI!$A$4:$B$15000,2,FALSE),0)</f>
        <v>0</v>
      </c>
      <c r="F1591" s="14">
        <f t="shared" ca="1" si="554"/>
        <v>1</v>
      </c>
      <c r="G1591" s="70">
        <f t="shared" ca="1" si="555"/>
        <v>1.30934010340701</v>
      </c>
      <c r="H1591" s="70">
        <f t="shared" ca="1" si="556"/>
        <v>1.30934010340701</v>
      </c>
      <c r="I1591" s="14">
        <f t="shared" ca="1" si="557"/>
        <v>1</v>
      </c>
      <c r="J1591" s="13">
        <f t="shared" si="550"/>
        <v>2.69E-2</v>
      </c>
      <c r="K1591" s="29">
        <f t="shared" si="558"/>
        <v>47179</v>
      </c>
      <c r="L1591" s="2">
        <f t="shared" si="559"/>
        <v>12</v>
      </c>
      <c r="M1591" s="17">
        <f t="shared" si="560"/>
        <v>12</v>
      </c>
      <c r="N1591" s="12">
        <f t="shared" si="561"/>
        <v>1.0012648260000001</v>
      </c>
      <c r="O1591" s="12">
        <f t="shared" ca="1" si="562"/>
        <v>1.0012648260000001</v>
      </c>
      <c r="P1591" s="17">
        <f t="shared" si="563"/>
        <v>0</v>
      </c>
      <c r="Q1591" s="14">
        <f t="shared" ca="1" si="564"/>
        <v>1.264826</v>
      </c>
      <c r="R1591" s="20">
        <f t="shared" si="548"/>
        <v>0</v>
      </c>
      <c r="S1591" s="14">
        <f t="shared" si="565"/>
        <v>0</v>
      </c>
      <c r="T1591" s="4" t="str">
        <f t="shared" si="566"/>
        <v>A+J=</v>
      </c>
      <c r="U1591" s="29">
        <f t="shared" si="567"/>
        <v>47210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67">
        <f t="shared" si="551"/>
        <v>47198</v>
      </c>
      <c r="B1592" s="68" t="str">
        <f t="shared" ca="1" si="552"/>
        <v>n.d</v>
      </c>
      <c r="C1592" s="14">
        <f t="shared" si="553"/>
        <v>1000</v>
      </c>
      <c r="D1592" s="58">
        <f t="shared" si="549"/>
        <v>47193</v>
      </c>
      <c r="E1592" s="57">
        <f ca="1">IF(D1592&lt;$B$1,VLOOKUP(D1592,[1]DI!$A$4:$B$15000,2,FALSE),0)</f>
        <v>0</v>
      </c>
      <c r="F1592" s="14">
        <f t="shared" ca="1" si="554"/>
        <v>1</v>
      </c>
      <c r="G1592" s="70">
        <f t="shared" ca="1" si="555"/>
        <v>1.30934010340701</v>
      </c>
      <c r="H1592" s="70">
        <f t="shared" ca="1" si="556"/>
        <v>1.30934010340701</v>
      </c>
      <c r="I1592" s="14">
        <f t="shared" ca="1" si="557"/>
        <v>1</v>
      </c>
      <c r="J1592" s="13">
        <f t="shared" si="550"/>
        <v>2.69E-2</v>
      </c>
      <c r="K1592" s="29">
        <f t="shared" si="558"/>
        <v>47179</v>
      </c>
      <c r="L1592" s="2">
        <f t="shared" si="559"/>
        <v>13</v>
      </c>
      <c r="M1592" s="17">
        <f t="shared" si="560"/>
        <v>13</v>
      </c>
      <c r="N1592" s="12">
        <f t="shared" si="561"/>
        <v>1.0013703</v>
      </c>
      <c r="O1592" s="12">
        <f t="shared" ca="1" si="562"/>
        <v>1.0013703</v>
      </c>
      <c r="P1592" s="17">
        <f t="shared" si="563"/>
        <v>0</v>
      </c>
      <c r="Q1592" s="14">
        <f t="shared" ca="1" si="564"/>
        <v>1.3703000000000001</v>
      </c>
      <c r="R1592" s="20">
        <f t="shared" si="548"/>
        <v>0</v>
      </c>
      <c r="S1592" s="14">
        <f t="shared" si="565"/>
        <v>0</v>
      </c>
      <c r="T1592" s="4" t="str">
        <f t="shared" si="566"/>
        <v>A+J=</v>
      </c>
      <c r="U1592" s="29">
        <f t="shared" si="567"/>
        <v>47210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67">
        <f t="shared" si="551"/>
        <v>47199</v>
      </c>
      <c r="B1593" s="68" t="str">
        <f t="shared" ca="1" si="552"/>
        <v>n.d</v>
      </c>
      <c r="C1593" s="14">
        <f t="shared" si="553"/>
        <v>1000</v>
      </c>
      <c r="D1593" s="58">
        <f t="shared" si="549"/>
        <v>47196</v>
      </c>
      <c r="E1593" s="57">
        <f ca="1">IF(D1593&lt;$B$1,VLOOKUP(D1593,[1]DI!$A$4:$B$15000,2,FALSE),0)</f>
        <v>0</v>
      </c>
      <c r="F1593" s="14">
        <f t="shared" ca="1" si="554"/>
        <v>1</v>
      </c>
      <c r="G1593" s="70">
        <f t="shared" ca="1" si="555"/>
        <v>1.30934010340701</v>
      </c>
      <c r="H1593" s="70">
        <f t="shared" ca="1" si="556"/>
        <v>1.30934010340701</v>
      </c>
      <c r="I1593" s="14">
        <f t="shared" ca="1" si="557"/>
        <v>1</v>
      </c>
      <c r="J1593" s="13">
        <f t="shared" si="550"/>
        <v>2.69E-2</v>
      </c>
      <c r="K1593" s="29">
        <f t="shared" si="558"/>
        <v>47179</v>
      </c>
      <c r="L1593" s="2">
        <f t="shared" si="559"/>
        <v>14</v>
      </c>
      <c r="M1593" s="17">
        <f t="shared" si="560"/>
        <v>14</v>
      </c>
      <c r="N1593" s="12">
        <f t="shared" si="561"/>
        <v>1.001475785</v>
      </c>
      <c r="O1593" s="12">
        <f t="shared" ca="1" si="562"/>
        <v>1.001475785</v>
      </c>
      <c r="P1593" s="17">
        <f t="shared" si="563"/>
        <v>0</v>
      </c>
      <c r="Q1593" s="14">
        <f t="shared" ca="1" si="564"/>
        <v>1.4757849999999999</v>
      </c>
      <c r="R1593" s="20">
        <f t="shared" si="548"/>
        <v>0</v>
      </c>
      <c r="S1593" s="14">
        <f t="shared" si="565"/>
        <v>0</v>
      </c>
      <c r="T1593" s="4" t="str">
        <f t="shared" si="566"/>
        <v>A+J=</v>
      </c>
      <c r="U1593" s="29">
        <f t="shared" si="567"/>
        <v>47210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67">
        <f t="shared" si="551"/>
        <v>47200</v>
      </c>
      <c r="B1594" s="68" t="str">
        <f t="shared" ca="1" si="552"/>
        <v>n.d</v>
      </c>
      <c r="C1594" s="14">
        <f t="shared" si="553"/>
        <v>1000</v>
      </c>
      <c r="D1594" s="58">
        <f t="shared" si="549"/>
        <v>47197</v>
      </c>
      <c r="E1594" s="57">
        <f ca="1">IF(D1594&lt;$B$1,VLOOKUP(D1594,[1]DI!$A$4:$B$15000,2,FALSE),0)</f>
        <v>0</v>
      </c>
      <c r="F1594" s="14">
        <f t="shared" ca="1" si="554"/>
        <v>1</v>
      </c>
      <c r="G1594" s="70">
        <f t="shared" ca="1" si="555"/>
        <v>1.30934010340701</v>
      </c>
      <c r="H1594" s="70">
        <f t="shared" ca="1" si="556"/>
        <v>1.30934010340701</v>
      </c>
      <c r="I1594" s="14">
        <f t="shared" ca="1" si="557"/>
        <v>1</v>
      </c>
      <c r="J1594" s="13">
        <f t="shared" si="550"/>
        <v>2.69E-2</v>
      </c>
      <c r="K1594" s="29">
        <f t="shared" si="558"/>
        <v>47179</v>
      </c>
      <c r="L1594" s="2">
        <f t="shared" si="559"/>
        <v>15</v>
      </c>
      <c r="M1594" s="17">
        <f t="shared" si="560"/>
        <v>15</v>
      </c>
      <c r="N1594" s="12">
        <f t="shared" si="561"/>
        <v>1.0015812820000001</v>
      </c>
      <c r="O1594" s="12">
        <f t="shared" ca="1" si="562"/>
        <v>1.0015812820000001</v>
      </c>
      <c r="P1594" s="17">
        <f t="shared" si="563"/>
        <v>0</v>
      </c>
      <c r="Q1594" s="14">
        <f t="shared" ca="1" si="564"/>
        <v>1.5812820000000001</v>
      </c>
      <c r="R1594" s="20">
        <f t="shared" si="548"/>
        <v>0</v>
      </c>
      <c r="S1594" s="14">
        <f t="shared" si="565"/>
        <v>0</v>
      </c>
      <c r="T1594" s="4" t="str">
        <f t="shared" si="566"/>
        <v>A+J=</v>
      </c>
      <c r="U1594" s="29">
        <f t="shared" si="567"/>
        <v>47210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67">
        <f t="shared" si="551"/>
        <v>47203</v>
      </c>
      <c r="B1595" s="68" t="str">
        <f t="shared" ca="1" si="552"/>
        <v>n.d</v>
      </c>
      <c r="C1595" s="14">
        <f t="shared" si="553"/>
        <v>1000</v>
      </c>
      <c r="D1595" s="58">
        <f t="shared" si="549"/>
        <v>47198</v>
      </c>
      <c r="E1595" s="57">
        <f ca="1">IF(D1595&lt;$B$1,VLOOKUP(D1595,[1]DI!$A$4:$B$15000,2,FALSE),0)</f>
        <v>0</v>
      </c>
      <c r="F1595" s="14">
        <f t="shared" ca="1" si="554"/>
        <v>1</v>
      </c>
      <c r="G1595" s="70">
        <f t="shared" ca="1" si="555"/>
        <v>1.30934010340701</v>
      </c>
      <c r="H1595" s="70">
        <f t="shared" ca="1" si="556"/>
        <v>1.30934010340701</v>
      </c>
      <c r="I1595" s="14">
        <f t="shared" ca="1" si="557"/>
        <v>1</v>
      </c>
      <c r="J1595" s="13">
        <f t="shared" si="550"/>
        <v>2.69E-2</v>
      </c>
      <c r="K1595" s="29">
        <f t="shared" si="558"/>
        <v>47179</v>
      </c>
      <c r="L1595" s="2">
        <f t="shared" si="559"/>
        <v>16</v>
      </c>
      <c r="M1595" s="17">
        <f t="shared" si="560"/>
        <v>16</v>
      </c>
      <c r="N1595" s="12">
        <f t="shared" si="561"/>
        <v>1.0016867899999999</v>
      </c>
      <c r="O1595" s="12">
        <f t="shared" ca="1" si="562"/>
        <v>1.0016867899999999</v>
      </c>
      <c r="P1595" s="17">
        <f t="shared" si="563"/>
        <v>0</v>
      </c>
      <c r="Q1595" s="14">
        <f t="shared" ca="1" si="564"/>
        <v>1.6867899900000001</v>
      </c>
      <c r="R1595" s="20">
        <f t="shared" si="548"/>
        <v>0</v>
      </c>
      <c r="S1595" s="14">
        <f t="shared" si="565"/>
        <v>0</v>
      </c>
      <c r="T1595" s="4" t="str">
        <f t="shared" si="566"/>
        <v>A+J=</v>
      </c>
      <c r="U1595" s="29">
        <f t="shared" si="567"/>
        <v>47210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67">
        <f t="shared" si="551"/>
        <v>47204</v>
      </c>
      <c r="B1596" s="68" t="str">
        <f t="shared" ca="1" si="552"/>
        <v>n.d</v>
      </c>
      <c r="C1596" s="14">
        <f t="shared" si="553"/>
        <v>1000</v>
      </c>
      <c r="D1596" s="58">
        <f t="shared" si="549"/>
        <v>47199</v>
      </c>
      <c r="E1596" s="57">
        <f ca="1">IF(D1596&lt;$B$1,VLOOKUP(D1596,[1]DI!$A$4:$B$15000,2,FALSE),0)</f>
        <v>0</v>
      </c>
      <c r="F1596" s="14">
        <f t="shared" ca="1" si="554"/>
        <v>1</v>
      </c>
      <c r="G1596" s="70">
        <f t="shared" ca="1" si="555"/>
        <v>1.30934010340701</v>
      </c>
      <c r="H1596" s="70">
        <f t="shared" ca="1" si="556"/>
        <v>1.30934010340701</v>
      </c>
      <c r="I1596" s="14">
        <f t="shared" ca="1" si="557"/>
        <v>1</v>
      </c>
      <c r="J1596" s="13">
        <f t="shared" si="550"/>
        <v>2.69E-2</v>
      </c>
      <c r="K1596" s="29">
        <f t="shared" si="558"/>
        <v>47179</v>
      </c>
      <c r="L1596" s="2">
        <f t="shared" si="559"/>
        <v>17</v>
      </c>
      <c r="M1596" s="17">
        <f t="shared" si="560"/>
        <v>17</v>
      </c>
      <c r="N1596" s="12">
        <f t="shared" si="561"/>
        <v>1.001792308</v>
      </c>
      <c r="O1596" s="12">
        <f t="shared" ca="1" si="562"/>
        <v>1.001792308</v>
      </c>
      <c r="P1596" s="17">
        <f t="shared" si="563"/>
        <v>0</v>
      </c>
      <c r="Q1596" s="14">
        <f t="shared" ca="1" si="564"/>
        <v>1.7923079900000001</v>
      </c>
      <c r="R1596" s="20">
        <f t="shared" si="548"/>
        <v>0</v>
      </c>
      <c r="S1596" s="14">
        <f t="shared" si="565"/>
        <v>0</v>
      </c>
      <c r="T1596" s="4" t="str">
        <f t="shared" si="566"/>
        <v>A+J=</v>
      </c>
      <c r="U1596" s="29">
        <f t="shared" si="567"/>
        <v>47210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67">
        <f t="shared" si="551"/>
        <v>47205</v>
      </c>
      <c r="B1597" s="68" t="str">
        <f t="shared" ca="1" si="552"/>
        <v>n.d</v>
      </c>
      <c r="C1597" s="14">
        <f t="shared" si="553"/>
        <v>1000</v>
      </c>
      <c r="D1597" s="58">
        <f t="shared" si="549"/>
        <v>47200</v>
      </c>
      <c r="E1597" s="57">
        <f ca="1">IF(D1597&lt;$B$1,VLOOKUP(D1597,[1]DI!$A$4:$B$15000,2,FALSE),0)</f>
        <v>0</v>
      </c>
      <c r="F1597" s="14">
        <f t="shared" ca="1" si="554"/>
        <v>1</v>
      </c>
      <c r="G1597" s="70">
        <f t="shared" ca="1" si="555"/>
        <v>1.30934010340701</v>
      </c>
      <c r="H1597" s="70">
        <f t="shared" ca="1" si="556"/>
        <v>1.30934010340701</v>
      </c>
      <c r="I1597" s="14">
        <f t="shared" ca="1" si="557"/>
        <v>1</v>
      </c>
      <c r="J1597" s="13">
        <f t="shared" si="550"/>
        <v>2.69E-2</v>
      </c>
      <c r="K1597" s="29">
        <f t="shared" si="558"/>
        <v>47179</v>
      </c>
      <c r="L1597" s="2">
        <f t="shared" si="559"/>
        <v>18</v>
      </c>
      <c r="M1597" s="17">
        <f t="shared" si="560"/>
        <v>18</v>
      </c>
      <c r="N1597" s="12">
        <f t="shared" si="561"/>
        <v>1.0018978380000001</v>
      </c>
      <c r="O1597" s="12">
        <f t="shared" ca="1" si="562"/>
        <v>1.0018978380000001</v>
      </c>
      <c r="P1597" s="17">
        <f t="shared" si="563"/>
        <v>0</v>
      </c>
      <c r="Q1597" s="14">
        <f t="shared" ca="1" si="564"/>
        <v>1.8978379999999999</v>
      </c>
      <c r="R1597" s="20">
        <f t="shared" si="548"/>
        <v>0</v>
      </c>
      <c r="S1597" s="14">
        <f t="shared" si="565"/>
        <v>0</v>
      </c>
      <c r="T1597" s="4" t="str">
        <f t="shared" si="566"/>
        <v>A+J=</v>
      </c>
      <c r="U1597" s="29">
        <f t="shared" si="567"/>
        <v>47210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67">
        <f t="shared" si="551"/>
        <v>47206</v>
      </c>
      <c r="B1598" s="68" t="str">
        <f t="shared" ca="1" si="552"/>
        <v>n.d</v>
      </c>
      <c r="C1598" s="14">
        <f t="shared" si="553"/>
        <v>1000</v>
      </c>
      <c r="D1598" s="58">
        <f t="shared" si="549"/>
        <v>47203</v>
      </c>
      <c r="E1598" s="57">
        <f ca="1">IF(D1598&lt;$B$1,VLOOKUP(D1598,[1]DI!$A$4:$B$15000,2,FALSE),0)</f>
        <v>0</v>
      </c>
      <c r="F1598" s="14">
        <f t="shared" ca="1" si="554"/>
        <v>1</v>
      </c>
      <c r="G1598" s="70">
        <f t="shared" ca="1" si="555"/>
        <v>1.30934010340701</v>
      </c>
      <c r="H1598" s="70">
        <f t="shared" ca="1" si="556"/>
        <v>1.30934010340701</v>
      </c>
      <c r="I1598" s="14">
        <f t="shared" ca="1" si="557"/>
        <v>1</v>
      </c>
      <c r="J1598" s="13">
        <f t="shared" si="550"/>
        <v>2.69E-2</v>
      </c>
      <c r="K1598" s="29">
        <f t="shared" si="558"/>
        <v>47179</v>
      </c>
      <c r="L1598" s="2">
        <f t="shared" si="559"/>
        <v>19</v>
      </c>
      <c r="M1598" s="17">
        <f t="shared" si="560"/>
        <v>19</v>
      </c>
      <c r="N1598" s="12">
        <f t="shared" si="561"/>
        <v>1.002003379</v>
      </c>
      <c r="O1598" s="12">
        <f t="shared" ca="1" si="562"/>
        <v>1.002003379</v>
      </c>
      <c r="P1598" s="17">
        <f t="shared" si="563"/>
        <v>0</v>
      </c>
      <c r="Q1598" s="14">
        <f t="shared" ca="1" si="564"/>
        <v>2.0033789999999998</v>
      </c>
      <c r="R1598" s="20">
        <f t="shared" si="548"/>
        <v>0</v>
      </c>
      <c r="S1598" s="14">
        <f t="shared" si="565"/>
        <v>0</v>
      </c>
      <c r="T1598" s="4" t="str">
        <f t="shared" si="566"/>
        <v>A+J=</v>
      </c>
      <c r="U1598" s="29">
        <f t="shared" si="567"/>
        <v>47210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67">
        <f t="shared" si="551"/>
        <v>47210</v>
      </c>
      <c r="B1599" s="68" t="str">
        <f t="shared" ca="1" si="552"/>
        <v>n.d</v>
      </c>
      <c r="C1599" s="14">
        <f t="shared" si="553"/>
        <v>1000</v>
      </c>
      <c r="D1599" s="58">
        <f t="shared" si="549"/>
        <v>47204</v>
      </c>
      <c r="E1599" s="57">
        <f ca="1">IF(D1599&lt;$B$1,VLOOKUP(D1599,[1]DI!$A$4:$B$15000,2,FALSE),0)</f>
        <v>0</v>
      </c>
      <c r="F1599" s="14">
        <f t="shared" ca="1" si="554"/>
        <v>1</v>
      </c>
      <c r="G1599" s="70">
        <f t="shared" ca="1" si="555"/>
        <v>1.30934010340701</v>
      </c>
      <c r="H1599" s="70">
        <f t="shared" ca="1" si="556"/>
        <v>1.30934010340701</v>
      </c>
      <c r="I1599" s="14">
        <f t="shared" ca="1" si="557"/>
        <v>1</v>
      </c>
      <c r="J1599" s="13">
        <f t="shared" si="550"/>
        <v>2.69E-2</v>
      </c>
      <c r="K1599" s="29">
        <f t="shared" si="558"/>
        <v>47179</v>
      </c>
      <c r="L1599" s="2">
        <f t="shared" si="559"/>
        <v>20</v>
      </c>
      <c r="M1599" s="17">
        <f t="shared" si="560"/>
        <v>20</v>
      </c>
      <c r="N1599" s="12">
        <f t="shared" si="561"/>
        <v>1.002108931</v>
      </c>
      <c r="O1599" s="12">
        <f t="shared" ca="1" si="562"/>
        <v>1.002108931</v>
      </c>
      <c r="P1599" s="17">
        <f t="shared" si="563"/>
        <v>52</v>
      </c>
      <c r="Q1599" s="14">
        <f t="shared" ca="1" si="564"/>
        <v>2.1089309900000002</v>
      </c>
      <c r="R1599" s="20">
        <f t="shared" si="548"/>
        <v>0</v>
      </c>
      <c r="S1599" s="14">
        <f t="shared" si="565"/>
        <v>0</v>
      </c>
      <c r="T1599" s="4" t="str">
        <f t="shared" si="566"/>
        <v>A+J=</v>
      </c>
      <c r="U1599" s="29">
        <f t="shared" si="567"/>
        <v>47210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67">
        <f t="shared" si="551"/>
        <v>47211</v>
      </c>
      <c r="B1600" s="68" t="str">
        <f t="shared" ca="1" si="552"/>
        <v>n.d</v>
      </c>
      <c r="C1600" s="14">
        <f t="shared" si="553"/>
        <v>1000</v>
      </c>
      <c r="D1600" s="58">
        <f t="shared" si="549"/>
        <v>47205</v>
      </c>
      <c r="E1600" s="57">
        <f ca="1">IF(D1600&lt;$B$1,VLOOKUP(D1600,[1]DI!$A$4:$B$15000,2,FALSE),0)</f>
        <v>0</v>
      </c>
      <c r="F1600" s="14">
        <f t="shared" ca="1" si="554"/>
        <v>1</v>
      </c>
      <c r="G1600" s="70">
        <f t="shared" ca="1" si="555"/>
        <v>1.30934010340701</v>
      </c>
      <c r="H1600" s="70">
        <f t="shared" ca="1" si="556"/>
        <v>1.30934010340701</v>
      </c>
      <c r="I1600" s="14">
        <f t="shared" ca="1" si="557"/>
        <v>1</v>
      </c>
      <c r="J1600" s="13">
        <f t="shared" si="550"/>
        <v>2.69E-2</v>
      </c>
      <c r="K1600" s="29">
        <f t="shared" si="558"/>
        <v>47210</v>
      </c>
      <c r="L1600" s="2">
        <f t="shared" si="559"/>
        <v>1</v>
      </c>
      <c r="M1600" s="17">
        <f t="shared" si="560"/>
        <v>1</v>
      </c>
      <c r="N1600" s="12">
        <f t="shared" si="561"/>
        <v>1.000105341</v>
      </c>
      <c r="O1600" s="12">
        <f t="shared" ca="1" si="562"/>
        <v>1.000105341</v>
      </c>
      <c r="P1600" s="17">
        <f t="shared" si="563"/>
        <v>0</v>
      </c>
      <c r="Q1600" s="14">
        <f t="shared" ca="1" si="564"/>
        <v>0.105341</v>
      </c>
      <c r="R1600" s="20">
        <f t="shared" si="548"/>
        <v>0</v>
      </c>
      <c r="S1600" s="14">
        <f t="shared" si="565"/>
        <v>0</v>
      </c>
      <c r="T1600" s="4" t="str">
        <f t="shared" si="566"/>
        <v>A+J=</v>
      </c>
      <c r="U1600" s="29">
        <f t="shared" si="567"/>
        <v>47238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67">
        <f t="shared" si="551"/>
        <v>47212</v>
      </c>
      <c r="B1601" s="68" t="str">
        <f t="shared" ca="1" si="552"/>
        <v>n.d</v>
      </c>
      <c r="C1601" s="14">
        <f t="shared" si="553"/>
        <v>1000</v>
      </c>
      <c r="D1601" s="58">
        <f t="shared" si="549"/>
        <v>47206</v>
      </c>
      <c r="E1601" s="57">
        <f ca="1">IF(D1601&lt;$B$1,VLOOKUP(D1601,[1]DI!$A$4:$B$15000,2,FALSE),0)</f>
        <v>0</v>
      </c>
      <c r="F1601" s="14">
        <f t="shared" ca="1" si="554"/>
        <v>1</v>
      </c>
      <c r="G1601" s="70">
        <f t="shared" ca="1" si="555"/>
        <v>1.30934010340701</v>
      </c>
      <c r="H1601" s="70">
        <f t="shared" ca="1" si="556"/>
        <v>1.30934010340701</v>
      </c>
      <c r="I1601" s="14">
        <f t="shared" ca="1" si="557"/>
        <v>1</v>
      </c>
      <c r="J1601" s="13">
        <f t="shared" si="550"/>
        <v>2.69E-2</v>
      </c>
      <c r="K1601" s="29">
        <f t="shared" si="558"/>
        <v>47210</v>
      </c>
      <c r="L1601" s="2">
        <f t="shared" si="559"/>
        <v>2</v>
      </c>
      <c r="M1601" s="17">
        <f t="shared" si="560"/>
        <v>2</v>
      </c>
      <c r="N1601" s="12">
        <f t="shared" si="561"/>
        <v>1.0002106930000001</v>
      </c>
      <c r="O1601" s="12">
        <f t="shared" ca="1" si="562"/>
        <v>1.0002106930000001</v>
      </c>
      <c r="P1601" s="17">
        <f t="shared" si="563"/>
        <v>0</v>
      </c>
      <c r="Q1601" s="14">
        <f t="shared" ca="1" si="564"/>
        <v>0.21069299999999999</v>
      </c>
      <c r="R1601" s="20">
        <f t="shared" si="548"/>
        <v>0</v>
      </c>
      <c r="S1601" s="14">
        <f t="shared" si="565"/>
        <v>0</v>
      </c>
      <c r="T1601" s="4" t="str">
        <f t="shared" si="566"/>
        <v>A+J=</v>
      </c>
      <c r="U1601" s="29">
        <f t="shared" si="567"/>
        <v>47238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67">
        <f t="shared" si="551"/>
        <v>47213</v>
      </c>
      <c r="B1602" s="68" t="str">
        <f t="shared" ca="1" si="552"/>
        <v>n.d</v>
      </c>
      <c r="C1602" s="14">
        <f t="shared" si="553"/>
        <v>1000</v>
      </c>
      <c r="D1602" s="58">
        <f t="shared" si="549"/>
        <v>47210</v>
      </c>
      <c r="E1602" s="57">
        <f ca="1">IF(D1602&lt;$B$1,VLOOKUP(D1602,[1]DI!$A$4:$B$15000,2,FALSE),0)</f>
        <v>0</v>
      </c>
      <c r="F1602" s="14">
        <f t="shared" ca="1" si="554"/>
        <v>1</v>
      </c>
      <c r="G1602" s="70">
        <f t="shared" ca="1" si="555"/>
        <v>1.30934010340701</v>
      </c>
      <c r="H1602" s="70">
        <f t="shared" ca="1" si="556"/>
        <v>1.30934010340701</v>
      </c>
      <c r="I1602" s="14">
        <f t="shared" ca="1" si="557"/>
        <v>1</v>
      </c>
      <c r="J1602" s="13">
        <f t="shared" si="550"/>
        <v>2.69E-2</v>
      </c>
      <c r="K1602" s="29">
        <f t="shared" si="558"/>
        <v>47210</v>
      </c>
      <c r="L1602" s="2">
        <f t="shared" si="559"/>
        <v>3</v>
      </c>
      <c r="M1602" s="17">
        <f t="shared" si="560"/>
        <v>3</v>
      </c>
      <c r="N1602" s="12">
        <f t="shared" si="561"/>
        <v>1.000316057</v>
      </c>
      <c r="O1602" s="12">
        <f t="shared" ca="1" si="562"/>
        <v>1.000316057</v>
      </c>
      <c r="P1602" s="17">
        <f t="shared" si="563"/>
        <v>0</v>
      </c>
      <c r="Q1602" s="14">
        <f t="shared" ca="1" si="564"/>
        <v>0.31605699999999998</v>
      </c>
      <c r="R1602" s="20">
        <f t="shared" si="548"/>
        <v>0</v>
      </c>
      <c r="S1602" s="14">
        <f t="shared" si="565"/>
        <v>0</v>
      </c>
      <c r="T1602" s="4" t="str">
        <f t="shared" si="566"/>
        <v>A+J=</v>
      </c>
      <c r="U1602" s="29">
        <f t="shared" si="567"/>
        <v>47238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67">
        <f t="shared" si="551"/>
        <v>47214</v>
      </c>
      <c r="B1603" s="68" t="str">
        <f t="shared" ca="1" si="552"/>
        <v>n.d</v>
      </c>
      <c r="C1603" s="14">
        <f t="shared" si="553"/>
        <v>1000</v>
      </c>
      <c r="D1603" s="58">
        <f t="shared" si="549"/>
        <v>47211</v>
      </c>
      <c r="E1603" s="57">
        <f ca="1">IF(D1603&lt;$B$1,VLOOKUP(D1603,[1]DI!$A$4:$B$15000,2,FALSE),0)</f>
        <v>0</v>
      </c>
      <c r="F1603" s="14">
        <f t="shared" ca="1" si="554"/>
        <v>1</v>
      </c>
      <c r="G1603" s="70">
        <f t="shared" ca="1" si="555"/>
        <v>1.30934010340701</v>
      </c>
      <c r="H1603" s="70">
        <f t="shared" ca="1" si="556"/>
        <v>1.30934010340701</v>
      </c>
      <c r="I1603" s="14">
        <f t="shared" ca="1" si="557"/>
        <v>1</v>
      </c>
      <c r="J1603" s="13">
        <f t="shared" si="550"/>
        <v>2.69E-2</v>
      </c>
      <c r="K1603" s="29">
        <f t="shared" si="558"/>
        <v>47210</v>
      </c>
      <c r="L1603" s="2">
        <f t="shared" si="559"/>
        <v>4</v>
      </c>
      <c r="M1603" s="17">
        <f t="shared" si="560"/>
        <v>4</v>
      </c>
      <c r="N1603" s="12">
        <f t="shared" si="561"/>
        <v>1.0004214309999999</v>
      </c>
      <c r="O1603" s="12">
        <f t="shared" ca="1" si="562"/>
        <v>1.0004214309999999</v>
      </c>
      <c r="P1603" s="17">
        <f t="shared" si="563"/>
        <v>0</v>
      </c>
      <c r="Q1603" s="14">
        <f t="shared" ca="1" si="564"/>
        <v>0.42143099000000001</v>
      </c>
      <c r="R1603" s="20">
        <f t="shared" si="548"/>
        <v>0</v>
      </c>
      <c r="S1603" s="14">
        <f t="shared" si="565"/>
        <v>0</v>
      </c>
      <c r="T1603" s="4" t="str">
        <f t="shared" si="566"/>
        <v>A+J=</v>
      </c>
      <c r="U1603" s="29">
        <f t="shared" si="567"/>
        <v>47238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67">
        <f t="shared" si="551"/>
        <v>47217</v>
      </c>
      <c r="B1604" s="68" t="str">
        <f t="shared" ca="1" si="552"/>
        <v>n.d</v>
      </c>
      <c r="C1604" s="14">
        <f t="shared" si="553"/>
        <v>1000</v>
      </c>
      <c r="D1604" s="58">
        <f t="shared" si="549"/>
        <v>47212</v>
      </c>
      <c r="E1604" s="57">
        <f ca="1">IF(D1604&lt;$B$1,VLOOKUP(D1604,[1]DI!$A$4:$B$15000,2,FALSE),0)</f>
        <v>0</v>
      </c>
      <c r="F1604" s="14">
        <f t="shared" ca="1" si="554"/>
        <v>1</v>
      </c>
      <c r="G1604" s="70">
        <f t="shared" ca="1" si="555"/>
        <v>1.30934010340701</v>
      </c>
      <c r="H1604" s="70">
        <f t="shared" ca="1" si="556"/>
        <v>1.30934010340701</v>
      </c>
      <c r="I1604" s="14">
        <f t="shared" ca="1" si="557"/>
        <v>1</v>
      </c>
      <c r="J1604" s="13">
        <f t="shared" si="550"/>
        <v>2.69E-2</v>
      </c>
      <c r="K1604" s="29">
        <f t="shared" si="558"/>
        <v>47210</v>
      </c>
      <c r="L1604" s="2">
        <f t="shared" si="559"/>
        <v>5</v>
      </c>
      <c r="M1604" s="17">
        <f t="shared" si="560"/>
        <v>5</v>
      </c>
      <c r="N1604" s="12">
        <f t="shared" si="561"/>
        <v>1.000526816</v>
      </c>
      <c r="O1604" s="12">
        <f t="shared" ca="1" si="562"/>
        <v>1.000526816</v>
      </c>
      <c r="P1604" s="17">
        <f t="shared" si="563"/>
        <v>0</v>
      </c>
      <c r="Q1604" s="14">
        <f t="shared" ca="1" si="564"/>
        <v>0.52681599999999995</v>
      </c>
      <c r="R1604" s="20">
        <f t="shared" si="548"/>
        <v>0</v>
      </c>
      <c r="S1604" s="14">
        <f t="shared" si="565"/>
        <v>0</v>
      </c>
      <c r="T1604" s="4" t="str">
        <f t="shared" si="566"/>
        <v>A+J=</v>
      </c>
      <c r="U1604" s="29">
        <f t="shared" si="567"/>
        <v>47238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67">
        <f t="shared" si="551"/>
        <v>47218</v>
      </c>
      <c r="B1605" s="68" t="str">
        <f t="shared" ca="1" si="552"/>
        <v>n.d</v>
      </c>
      <c r="C1605" s="14">
        <f t="shared" si="553"/>
        <v>1000</v>
      </c>
      <c r="D1605" s="58">
        <f t="shared" si="549"/>
        <v>47213</v>
      </c>
      <c r="E1605" s="57">
        <f ca="1">IF(D1605&lt;$B$1,VLOOKUP(D1605,[1]DI!$A$4:$B$15000,2,FALSE),0)</f>
        <v>0</v>
      </c>
      <c r="F1605" s="14">
        <f t="shared" ca="1" si="554"/>
        <v>1</v>
      </c>
      <c r="G1605" s="70">
        <f t="shared" ca="1" si="555"/>
        <v>1.30934010340701</v>
      </c>
      <c r="H1605" s="70">
        <f t="shared" ca="1" si="556"/>
        <v>1.30934010340701</v>
      </c>
      <c r="I1605" s="14">
        <f t="shared" ca="1" si="557"/>
        <v>1</v>
      </c>
      <c r="J1605" s="13">
        <f t="shared" si="550"/>
        <v>2.69E-2</v>
      </c>
      <c r="K1605" s="29">
        <f t="shared" si="558"/>
        <v>47210</v>
      </c>
      <c r="L1605" s="2">
        <f t="shared" si="559"/>
        <v>6</v>
      </c>
      <c r="M1605" s="17">
        <f t="shared" si="560"/>
        <v>6</v>
      </c>
      <c r="N1605" s="12">
        <f t="shared" si="561"/>
        <v>1.000632213</v>
      </c>
      <c r="O1605" s="12">
        <f t="shared" ca="1" si="562"/>
        <v>1.000632213</v>
      </c>
      <c r="P1605" s="17">
        <f t="shared" si="563"/>
        <v>0</v>
      </c>
      <c r="Q1605" s="14">
        <f t="shared" ca="1" si="564"/>
        <v>0.63221300000000002</v>
      </c>
      <c r="R1605" s="20">
        <f t="shared" si="548"/>
        <v>0</v>
      </c>
      <c r="S1605" s="14">
        <f t="shared" si="565"/>
        <v>0</v>
      </c>
      <c r="T1605" s="4" t="str">
        <f t="shared" si="566"/>
        <v>A+J=</v>
      </c>
      <c r="U1605" s="29">
        <f t="shared" si="567"/>
        <v>47238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67">
        <f t="shared" si="551"/>
        <v>47219</v>
      </c>
      <c r="B1606" s="68" t="str">
        <f t="shared" ca="1" si="552"/>
        <v>n.d</v>
      </c>
      <c r="C1606" s="14">
        <f t="shared" si="553"/>
        <v>1000</v>
      </c>
      <c r="D1606" s="58">
        <f t="shared" si="549"/>
        <v>47214</v>
      </c>
      <c r="E1606" s="57">
        <f ca="1">IF(D1606&lt;$B$1,VLOOKUP(D1606,[1]DI!$A$4:$B$15000,2,FALSE),0)</f>
        <v>0</v>
      </c>
      <c r="F1606" s="14">
        <f t="shared" ca="1" si="554"/>
        <v>1</v>
      </c>
      <c r="G1606" s="70">
        <f t="shared" ca="1" si="555"/>
        <v>1.30934010340701</v>
      </c>
      <c r="H1606" s="70">
        <f t="shared" ca="1" si="556"/>
        <v>1.30934010340701</v>
      </c>
      <c r="I1606" s="14">
        <f t="shared" ca="1" si="557"/>
        <v>1</v>
      </c>
      <c r="J1606" s="13">
        <f t="shared" si="550"/>
        <v>2.69E-2</v>
      </c>
      <c r="K1606" s="29">
        <f t="shared" si="558"/>
        <v>47210</v>
      </c>
      <c r="L1606" s="2">
        <f t="shared" si="559"/>
        <v>7</v>
      </c>
      <c r="M1606" s="17">
        <f t="shared" si="560"/>
        <v>7</v>
      </c>
      <c r="N1606" s="12">
        <f t="shared" si="561"/>
        <v>1.0007376210000001</v>
      </c>
      <c r="O1606" s="12">
        <f t="shared" ca="1" si="562"/>
        <v>1.0007376210000001</v>
      </c>
      <c r="P1606" s="17">
        <f t="shared" si="563"/>
        <v>0</v>
      </c>
      <c r="Q1606" s="14">
        <f t="shared" ca="1" si="564"/>
        <v>0.73762099999999997</v>
      </c>
      <c r="R1606" s="20">
        <f t="shared" si="548"/>
        <v>0</v>
      </c>
      <c r="S1606" s="14">
        <f t="shared" si="565"/>
        <v>0</v>
      </c>
      <c r="T1606" s="4" t="str">
        <f t="shared" si="566"/>
        <v>A+J=</v>
      </c>
      <c r="U1606" s="29">
        <f t="shared" si="567"/>
        <v>47238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67">
        <f t="shared" si="551"/>
        <v>47220</v>
      </c>
      <c r="B1607" s="68" t="str">
        <f t="shared" ca="1" si="552"/>
        <v>n.d</v>
      </c>
      <c r="C1607" s="14">
        <f t="shared" si="553"/>
        <v>1000</v>
      </c>
      <c r="D1607" s="58">
        <f t="shared" si="549"/>
        <v>47217</v>
      </c>
      <c r="E1607" s="57">
        <f ca="1">IF(D1607&lt;$B$1,VLOOKUP(D1607,[1]DI!$A$4:$B$15000,2,FALSE),0)</f>
        <v>0</v>
      </c>
      <c r="F1607" s="14">
        <f t="shared" ca="1" si="554"/>
        <v>1</v>
      </c>
      <c r="G1607" s="70">
        <f t="shared" ca="1" si="555"/>
        <v>1.30934010340701</v>
      </c>
      <c r="H1607" s="70">
        <f t="shared" ca="1" si="556"/>
        <v>1.30934010340701</v>
      </c>
      <c r="I1607" s="14">
        <f t="shared" ca="1" si="557"/>
        <v>1</v>
      </c>
      <c r="J1607" s="13">
        <f t="shared" si="550"/>
        <v>2.69E-2</v>
      </c>
      <c r="K1607" s="29">
        <f t="shared" si="558"/>
        <v>47210</v>
      </c>
      <c r="L1607" s="2">
        <f t="shared" si="559"/>
        <v>8</v>
      </c>
      <c r="M1607" s="17">
        <f t="shared" si="560"/>
        <v>8</v>
      </c>
      <c r="N1607" s="12">
        <f t="shared" si="561"/>
        <v>1.000843039</v>
      </c>
      <c r="O1607" s="12">
        <f t="shared" ca="1" si="562"/>
        <v>1.000843039</v>
      </c>
      <c r="P1607" s="17">
        <f t="shared" si="563"/>
        <v>0</v>
      </c>
      <c r="Q1607" s="14">
        <f t="shared" ca="1" si="564"/>
        <v>0.84303899999999998</v>
      </c>
      <c r="R1607" s="20">
        <f t="shared" si="548"/>
        <v>0</v>
      </c>
      <c r="S1607" s="14">
        <f t="shared" si="565"/>
        <v>0</v>
      </c>
      <c r="T1607" s="4" t="str">
        <f t="shared" si="566"/>
        <v>A+J=</v>
      </c>
      <c r="U1607" s="29">
        <f t="shared" si="567"/>
        <v>47238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67">
        <f t="shared" si="551"/>
        <v>47221</v>
      </c>
      <c r="B1608" s="68" t="str">
        <f t="shared" ca="1" si="552"/>
        <v>n.d</v>
      </c>
      <c r="C1608" s="14">
        <f t="shared" si="553"/>
        <v>1000</v>
      </c>
      <c r="D1608" s="58">
        <f t="shared" si="549"/>
        <v>47218</v>
      </c>
      <c r="E1608" s="57">
        <f ca="1">IF(D1608&lt;$B$1,VLOOKUP(D1608,[1]DI!$A$4:$B$15000,2,FALSE),0)</f>
        <v>0</v>
      </c>
      <c r="F1608" s="14">
        <f t="shared" ca="1" si="554"/>
        <v>1</v>
      </c>
      <c r="G1608" s="70">
        <f t="shared" ca="1" si="555"/>
        <v>1.30934010340701</v>
      </c>
      <c r="H1608" s="70">
        <f t="shared" ca="1" si="556"/>
        <v>1.30934010340701</v>
      </c>
      <c r="I1608" s="14">
        <f t="shared" ca="1" si="557"/>
        <v>1</v>
      </c>
      <c r="J1608" s="13">
        <f t="shared" si="550"/>
        <v>2.69E-2</v>
      </c>
      <c r="K1608" s="29">
        <f t="shared" si="558"/>
        <v>47210</v>
      </c>
      <c r="L1608" s="2">
        <f t="shared" si="559"/>
        <v>9</v>
      </c>
      <c r="M1608" s="17">
        <f t="shared" si="560"/>
        <v>9</v>
      </c>
      <c r="N1608" s="12">
        <f t="shared" si="561"/>
        <v>1.0009484689999999</v>
      </c>
      <c r="O1608" s="12">
        <f t="shared" ca="1" si="562"/>
        <v>1.0009484689999999</v>
      </c>
      <c r="P1608" s="17">
        <f t="shared" si="563"/>
        <v>0</v>
      </c>
      <c r="Q1608" s="14">
        <f t="shared" ca="1" si="564"/>
        <v>0.94846898999999996</v>
      </c>
      <c r="R1608" s="20">
        <f t="shared" si="548"/>
        <v>0</v>
      </c>
      <c r="S1608" s="14">
        <f t="shared" si="565"/>
        <v>0</v>
      </c>
      <c r="T1608" s="4" t="str">
        <f t="shared" si="566"/>
        <v>A+J=</v>
      </c>
      <c r="U1608" s="29">
        <f t="shared" si="567"/>
        <v>47238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67">
        <f t="shared" si="551"/>
        <v>47224</v>
      </c>
      <c r="B1609" s="68" t="str">
        <f t="shared" ca="1" si="552"/>
        <v>n.d</v>
      </c>
      <c r="C1609" s="14">
        <f t="shared" si="553"/>
        <v>1000</v>
      </c>
      <c r="D1609" s="58">
        <f t="shared" si="549"/>
        <v>47219</v>
      </c>
      <c r="E1609" s="57">
        <f ca="1">IF(D1609&lt;$B$1,VLOOKUP(D1609,[1]DI!$A$4:$B$15000,2,FALSE),0)</f>
        <v>0</v>
      </c>
      <c r="F1609" s="14">
        <f t="shared" ca="1" si="554"/>
        <v>1</v>
      </c>
      <c r="G1609" s="70">
        <f t="shared" ca="1" si="555"/>
        <v>1.30934010340701</v>
      </c>
      <c r="H1609" s="70">
        <f t="shared" ca="1" si="556"/>
        <v>1.30934010340701</v>
      </c>
      <c r="I1609" s="14">
        <f t="shared" ca="1" si="557"/>
        <v>1</v>
      </c>
      <c r="J1609" s="13">
        <f t="shared" si="550"/>
        <v>2.69E-2</v>
      </c>
      <c r="K1609" s="29">
        <f t="shared" si="558"/>
        <v>47210</v>
      </c>
      <c r="L1609" s="2">
        <f t="shared" si="559"/>
        <v>10</v>
      </c>
      <c r="M1609" s="17">
        <f t="shared" si="560"/>
        <v>10</v>
      </c>
      <c r="N1609" s="12">
        <f t="shared" si="561"/>
        <v>1.00105391</v>
      </c>
      <c r="O1609" s="12">
        <f t="shared" ca="1" si="562"/>
        <v>1.00105391</v>
      </c>
      <c r="P1609" s="17">
        <f t="shared" si="563"/>
        <v>0</v>
      </c>
      <c r="Q1609" s="14">
        <f t="shared" ca="1" si="564"/>
        <v>1.05390999</v>
      </c>
      <c r="R1609" s="20">
        <f t="shared" si="548"/>
        <v>0</v>
      </c>
      <c r="S1609" s="14">
        <f t="shared" si="565"/>
        <v>0</v>
      </c>
      <c r="T1609" s="4" t="str">
        <f t="shared" si="566"/>
        <v>A+J=</v>
      </c>
      <c r="U1609" s="29">
        <f t="shared" si="567"/>
        <v>47238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67">
        <f t="shared" si="551"/>
        <v>47225</v>
      </c>
      <c r="B1610" s="68" t="str">
        <f t="shared" ca="1" si="552"/>
        <v>n.d</v>
      </c>
      <c r="C1610" s="14">
        <f t="shared" si="553"/>
        <v>1000</v>
      </c>
      <c r="D1610" s="58">
        <f t="shared" si="549"/>
        <v>47220</v>
      </c>
      <c r="E1610" s="57">
        <f ca="1">IF(D1610&lt;$B$1,VLOOKUP(D1610,[1]DI!$A$4:$B$15000,2,FALSE),0)</f>
        <v>0</v>
      </c>
      <c r="F1610" s="14">
        <f t="shared" ca="1" si="554"/>
        <v>1</v>
      </c>
      <c r="G1610" s="70">
        <f t="shared" ca="1" si="555"/>
        <v>1.30934010340701</v>
      </c>
      <c r="H1610" s="70">
        <f t="shared" ca="1" si="556"/>
        <v>1.30934010340701</v>
      </c>
      <c r="I1610" s="14">
        <f t="shared" ca="1" si="557"/>
        <v>1</v>
      </c>
      <c r="J1610" s="13">
        <f t="shared" si="550"/>
        <v>2.69E-2</v>
      </c>
      <c r="K1610" s="29">
        <f t="shared" si="558"/>
        <v>47210</v>
      </c>
      <c r="L1610" s="2">
        <f t="shared" si="559"/>
        <v>11</v>
      </c>
      <c r="M1610" s="17">
        <f t="shared" si="560"/>
        <v>11</v>
      </c>
      <c r="N1610" s="12">
        <f t="shared" si="561"/>
        <v>1.0011593620000001</v>
      </c>
      <c r="O1610" s="12">
        <f t="shared" ca="1" si="562"/>
        <v>1.0011593620000001</v>
      </c>
      <c r="P1610" s="17">
        <f t="shared" si="563"/>
        <v>0</v>
      </c>
      <c r="Q1610" s="14">
        <f t="shared" ca="1" si="564"/>
        <v>1.159362</v>
      </c>
      <c r="R1610" s="20">
        <f t="shared" si="548"/>
        <v>0</v>
      </c>
      <c r="S1610" s="14">
        <f t="shared" si="565"/>
        <v>0</v>
      </c>
      <c r="T1610" s="4" t="str">
        <f t="shared" si="566"/>
        <v>A+J=</v>
      </c>
      <c r="U1610" s="29">
        <f t="shared" si="567"/>
        <v>47238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67">
        <f t="shared" si="551"/>
        <v>47226</v>
      </c>
      <c r="B1611" s="68" t="str">
        <f t="shared" ca="1" si="552"/>
        <v>n.d</v>
      </c>
      <c r="C1611" s="14">
        <f t="shared" si="553"/>
        <v>1000</v>
      </c>
      <c r="D1611" s="58">
        <f t="shared" si="549"/>
        <v>47221</v>
      </c>
      <c r="E1611" s="57">
        <f ca="1">IF(D1611&lt;$B$1,VLOOKUP(D1611,[1]DI!$A$4:$B$15000,2,FALSE),0)</f>
        <v>0</v>
      </c>
      <c r="F1611" s="14">
        <f t="shared" ca="1" si="554"/>
        <v>1</v>
      </c>
      <c r="G1611" s="70">
        <f t="shared" ca="1" si="555"/>
        <v>1.30934010340701</v>
      </c>
      <c r="H1611" s="70">
        <f t="shared" ca="1" si="556"/>
        <v>1.30934010340701</v>
      </c>
      <c r="I1611" s="14">
        <f t="shared" ca="1" si="557"/>
        <v>1</v>
      </c>
      <c r="J1611" s="13">
        <f t="shared" si="550"/>
        <v>2.69E-2</v>
      </c>
      <c r="K1611" s="29">
        <f t="shared" si="558"/>
        <v>47210</v>
      </c>
      <c r="L1611" s="2">
        <f t="shared" si="559"/>
        <v>12</v>
      </c>
      <c r="M1611" s="17">
        <f t="shared" si="560"/>
        <v>12</v>
      </c>
      <c r="N1611" s="12">
        <f t="shared" si="561"/>
        <v>1.0012648260000001</v>
      </c>
      <c r="O1611" s="12">
        <f t="shared" ca="1" si="562"/>
        <v>1.0012648260000001</v>
      </c>
      <c r="P1611" s="17">
        <f t="shared" si="563"/>
        <v>0</v>
      </c>
      <c r="Q1611" s="14">
        <f t="shared" ca="1" si="564"/>
        <v>1.264826</v>
      </c>
      <c r="R1611" s="20">
        <f t="shared" si="548"/>
        <v>0</v>
      </c>
      <c r="S1611" s="14">
        <f t="shared" si="565"/>
        <v>0</v>
      </c>
      <c r="T1611" s="4" t="str">
        <f t="shared" si="566"/>
        <v>A+J=</v>
      </c>
      <c r="U1611" s="29">
        <f t="shared" si="567"/>
        <v>47238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67">
        <f t="shared" si="551"/>
        <v>47227</v>
      </c>
      <c r="B1612" s="68" t="str">
        <f t="shared" ca="1" si="552"/>
        <v>n.d</v>
      </c>
      <c r="C1612" s="14">
        <f t="shared" si="553"/>
        <v>1000</v>
      </c>
      <c r="D1612" s="58">
        <f t="shared" si="549"/>
        <v>47224</v>
      </c>
      <c r="E1612" s="57">
        <f ca="1">IF(D1612&lt;$B$1,VLOOKUP(D1612,[1]DI!$A$4:$B$15000,2,FALSE),0)</f>
        <v>0</v>
      </c>
      <c r="F1612" s="14">
        <f t="shared" ca="1" si="554"/>
        <v>1</v>
      </c>
      <c r="G1612" s="70">
        <f t="shared" ca="1" si="555"/>
        <v>1.30934010340701</v>
      </c>
      <c r="H1612" s="70">
        <f t="shared" ca="1" si="556"/>
        <v>1.30934010340701</v>
      </c>
      <c r="I1612" s="14">
        <f t="shared" ca="1" si="557"/>
        <v>1</v>
      </c>
      <c r="J1612" s="13">
        <f t="shared" si="550"/>
        <v>2.69E-2</v>
      </c>
      <c r="K1612" s="29">
        <f t="shared" si="558"/>
        <v>47210</v>
      </c>
      <c r="L1612" s="2">
        <f t="shared" si="559"/>
        <v>13</v>
      </c>
      <c r="M1612" s="17">
        <f t="shared" si="560"/>
        <v>13</v>
      </c>
      <c r="N1612" s="12">
        <f t="shared" si="561"/>
        <v>1.0013703</v>
      </c>
      <c r="O1612" s="12">
        <f t="shared" ca="1" si="562"/>
        <v>1.0013703</v>
      </c>
      <c r="P1612" s="17">
        <f t="shared" si="563"/>
        <v>0</v>
      </c>
      <c r="Q1612" s="14">
        <f t="shared" ca="1" si="564"/>
        <v>1.3703000000000001</v>
      </c>
      <c r="R1612" s="20">
        <f t="shared" ref="R1612:R1675" si="568">IF($P1612&gt;0,VLOOKUP($P1612,$X$12:$AD$150,7),0)</f>
        <v>0</v>
      </c>
      <c r="S1612" s="14">
        <f t="shared" si="565"/>
        <v>0</v>
      </c>
      <c r="T1612" s="4" t="str">
        <f t="shared" si="566"/>
        <v>A+J=</v>
      </c>
      <c r="U1612" s="29">
        <f t="shared" si="567"/>
        <v>47238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67">
        <f t="shared" si="551"/>
        <v>47228</v>
      </c>
      <c r="B1613" s="68" t="str">
        <f t="shared" ca="1" si="552"/>
        <v>n.d</v>
      </c>
      <c r="C1613" s="14">
        <f t="shared" si="553"/>
        <v>1000</v>
      </c>
      <c r="D1613" s="58">
        <f t="shared" ref="D1613:D1676" si="569">WORKDAY($A1613,-3,$X$160:$X$544)</f>
        <v>47225</v>
      </c>
      <c r="E1613" s="57">
        <f ca="1">IF(D1613&lt;$B$1,VLOOKUP(D1613,[1]DI!$A$4:$B$15000,2,FALSE),0)</f>
        <v>0</v>
      </c>
      <c r="F1613" s="14">
        <f t="shared" ca="1" si="554"/>
        <v>1</v>
      </c>
      <c r="G1613" s="70">
        <f t="shared" ca="1" si="555"/>
        <v>1.30934010340701</v>
      </c>
      <c r="H1613" s="70">
        <f t="shared" ca="1" si="556"/>
        <v>1.30934010340701</v>
      </c>
      <c r="I1613" s="14">
        <f t="shared" ca="1" si="557"/>
        <v>1</v>
      </c>
      <c r="J1613" s="13">
        <f t="shared" ref="J1613:J1676" si="570">J1612</f>
        <v>2.69E-2</v>
      </c>
      <c r="K1613" s="29">
        <f t="shared" si="558"/>
        <v>47210</v>
      </c>
      <c r="L1613" s="2">
        <f t="shared" si="559"/>
        <v>14</v>
      </c>
      <c r="M1613" s="17">
        <f t="shared" si="560"/>
        <v>14</v>
      </c>
      <c r="N1613" s="12">
        <f t="shared" si="561"/>
        <v>1.001475785</v>
      </c>
      <c r="O1613" s="12">
        <f t="shared" ca="1" si="562"/>
        <v>1.001475785</v>
      </c>
      <c r="P1613" s="17">
        <f t="shared" si="563"/>
        <v>0</v>
      </c>
      <c r="Q1613" s="14">
        <f t="shared" ca="1" si="564"/>
        <v>1.4757849999999999</v>
      </c>
      <c r="R1613" s="20">
        <f t="shared" si="568"/>
        <v>0</v>
      </c>
      <c r="S1613" s="14">
        <f t="shared" si="565"/>
        <v>0</v>
      </c>
      <c r="T1613" s="4" t="str">
        <f t="shared" si="566"/>
        <v>A+J=</v>
      </c>
      <c r="U1613" s="29">
        <f t="shared" si="567"/>
        <v>47238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67">
        <f t="shared" ref="A1614:A1677" si="571">WORKDAY($A1613,1,$X$166:$X$544)</f>
        <v>47231</v>
      </c>
      <c r="B1614" s="68" t="str">
        <f t="shared" ca="1" si="552"/>
        <v>n.d</v>
      </c>
      <c r="C1614" s="14">
        <f t="shared" si="553"/>
        <v>1000</v>
      </c>
      <c r="D1614" s="58">
        <f t="shared" si="569"/>
        <v>47226</v>
      </c>
      <c r="E1614" s="57">
        <f ca="1">IF(D1614&lt;$B$1,VLOOKUP(D1614,[1]DI!$A$4:$B$15000,2,FALSE),0)</f>
        <v>0</v>
      </c>
      <c r="F1614" s="14">
        <f t="shared" ca="1" si="554"/>
        <v>1</v>
      </c>
      <c r="G1614" s="70">
        <f t="shared" ca="1" si="555"/>
        <v>1.30934010340701</v>
      </c>
      <c r="H1614" s="70">
        <f t="shared" ca="1" si="556"/>
        <v>1.30934010340701</v>
      </c>
      <c r="I1614" s="14">
        <f t="shared" ca="1" si="557"/>
        <v>1</v>
      </c>
      <c r="J1614" s="13">
        <f t="shared" si="570"/>
        <v>2.69E-2</v>
      </c>
      <c r="K1614" s="29">
        <f t="shared" si="558"/>
        <v>47210</v>
      </c>
      <c r="L1614" s="2">
        <f t="shared" si="559"/>
        <v>15</v>
      </c>
      <c r="M1614" s="17">
        <f t="shared" si="560"/>
        <v>15</v>
      </c>
      <c r="N1614" s="12">
        <f t="shared" si="561"/>
        <v>1.0015812820000001</v>
      </c>
      <c r="O1614" s="12">
        <f t="shared" ca="1" si="562"/>
        <v>1.0015812820000001</v>
      </c>
      <c r="P1614" s="17">
        <f t="shared" si="563"/>
        <v>0</v>
      </c>
      <c r="Q1614" s="14">
        <f t="shared" ca="1" si="564"/>
        <v>1.5812820000000001</v>
      </c>
      <c r="R1614" s="20">
        <f t="shared" si="568"/>
        <v>0</v>
      </c>
      <c r="S1614" s="14">
        <f t="shared" si="565"/>
        <v>0</v>
      </c>
      <c r="T1614" s="4" t="str">
        <f t="shared" si="566"/>
        <v>A+J=</v>
      </c>
      <c r="U1614" s="29">
        <f t="shared" si="567"/>
        <v>47238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67">
        <f t="shared" si="571"/>
        <v>47232</v>
      </c>
      <c r="B1615" s="68" t="str">
        <f t="shared" ca="1" si="552"/>
        <v>n.d</v>
      </c>
      <c r="C1615" s="14">
        <f t="shared" si="553"/>
        <v>1000</v>
      </c>
      <c r="D1615" s="58">
        <f t="shared" si="569"/>
        <v>47227</v>
      </c>
      <c r="E1615" s="57">
        <f ca="1">IF(D1615&lt;$B$1,VLOOKUP(D1615,[1]DI!$A$4:$B$15000,2,FALSE),0)</f>
        <v>0</v>
      </c>
      <c r="F1615" s="14">
        <f t="shared" ca="1" si="554"/>
        <v>1</v>
      </c>
      <c r="G1615" s="70">
        <f t="shared" ca="1" si="555"/>
        <v>1.30934010340701</v>
      </c>
      <c r="H1615" s="70">
        <f t="shared" ca="1" si="556"/>
        <v>1.30934010340701</v>
      </c>
      <c r="I1615" s="14">
        <f t="shared" ca="1" si="557"/>
        <v>1</v>
      </c>
      <c r="J1615" s="13">
        <f t="shared" si="570"/>
        <v>2.69E-2</v>
      </c>
      <c r="K1615" s="29">
        <f t="shared" si="558"/>
        <v>47210</v>
      </c>
      <c r="L1615" s="2">
        <f t="shared" si="559"/>
        <v>16</v>
      </c>
      <c r="M1615" s="17">
        <f t="shared" si="560"/>
        <v>16</v>
      </c>
      <c r="N1615" s="12">
        <f t="shared" si="561"/>
        <v>1.0016867899999999</v>
      </c>
      <c r="O1615" s="12">
        <f t="shared" ca="1" si="562"/>
        <v>1.0016867899999999</v>
      </c>
      <c r="P1615" s="17">
        <f t="shared" si="563"/>
        <v>0</v>
      </c>
      <c r="Q1615" s="14">
        <f t="shared" ca="1" si="564"/>
        <v>1.6867899900000001</v>
      </c>
      <c r="R1615" s="20">
        <f t="shared" si="568"/>
        <v>0</v>
      </c>
      <c r="S1615" s="14">
        <f t="shared" si="565"/>
        <v>0</v>
      </c>
      <c r="T1615" s="4" t="str">
        <f t="shared" si="566"/>
        <v>A+J=</v>
      </c>
      <c r="U1615" s="29">
        <f t="shared" si="567"/>
        <v>47238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67">
        <f t="shared" si="571"/>
        <v>47233</v>
      </c>
      <c r="B1616" s="68" t="str">
        <f t="shared" ca="1" si="552"/>
        <v>n.d</v>
      </c>
      <c r="C1616" s="14">
        <f t="shared" si="553"/>
        <v>1000</v>
      </c>
      <c r="D1616" s="58">
        <f t="shared" si="569"/>
        <v>47228</v>
      </c>
      <c r="E1616" s="57">
        <f ca="1">IF(D1616&lt;$B$1,VLOOKUP(D1616,[1]DI!$A$4:$B$15000,2,FALSE),0)</f>
        <v>0</v>
      </c>
      <c r="F1616" s="14">
        <f t="shared" ca="1" si="554"/>
        <v>1</v>
      </c>
      <c r="G1616" s="70">
        <f t="shared" ca="1" si="555"/>
        <v>1.30934010340701</v>
      </c>
      <c r="H1616" s="70">
        <f t="shared" ca="1" si="556"/>
        <v>1.30934010340701</v>
      </c>
      <c r="I1616" s="14">
        <f t="shared" ca="1" si="557"/>
        <v>1</v>
      </c>
      <c r="J1616" s="13">
        <f t="shared" si="570"/>
        <v>2.69E-2</v>
      </c>
      <c r="K1616" s="29">
        <f t="shared" si="558"/>
        <v>47210</v>
      </c>
      <c r="L1616" s="2">
        <f t="shared" si="559"/>
        <v>17</v>
      </c>
      <c r="M1616" s="17">
        <f t="shared" si="560"/>
        <v>17</v>
      </c>
      <c r="N1616" s="12">
        <f t="shared" si="561"/>
        <v>1.001792308</v>
      </c>
      <c r="O1616" s="12">
        <f t="shared" ca="1" si="562"/>
        <v>1.001792308</v>
      </c>
      <c r="P1616" s="17">
        <f t="shared" si="563"/>
        <v>0</v>
      </c>
      <c r="Q1616" s="14">
        <f t="shared" ca="1" si="564"/>
        <v>1.7923079900000001</v>
      </c>
      <c r="R1616" s="20">
        <f t="shared" si="568"/>
        <v>0</v>
      </c>
      <c r="S1616" s="14">
        <f t="shared" si="565"/>
        <v>0</v>
      </c>
      <c r="T1616" s="4" t="str">
        <f t="shared" si="566"/>
        <v>A+J=</v>
      </c>
      <c r="U1616" s="29">
        <f t="shared" si="567"/>
        <v>47238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67">
        <f t="shared" si="571"/>
        <v>47234</v>
      </c>
      <c r="B1617" s="68" t="str">
        <f t="shared" ca="1" si="552"/>
        <v>n.d</v>
      </c>
      <c r="C1617" s="14">
        <f t="shared" si="553"/>
        <v>1000</v>
      </c>
      <c r="D1617" s="58">
        <f t="shared" si="569"/>
        <v>47231</v>
      </c>
      <c r="E1617" s="57">
        <f ca="1">IF(D1617&lt;$B$1,VLOOKUP(D1617,[1]DI!$A$4:$B$15000,2,FALSE),0)</f>
        <v>0</v>
      </c>
      <c r="F1617" s="14">
        <f t="shared" ca="1" si="554"/>
        <v>1</v>
      </c>
      <c r="G1617" s="70">
        <f t="shared" ca="1" si="555"/>
        <v>1.30934010340701</v>
      </c>
      <c r="H1617" s="70">
        <f t="shared" ca="1" si="556"/>
        <v>1.30934010340701</v>
      </c>
      <c r="I1617" s="14">
        <f t="shared" ca="1" si="557"/>
        <v>1</v>
      </c>
      <c r="J1617" s="13">
        <f t="shared" si="570"/>
        <v>2.69E-2</v>
      </c>
      <c r="K1617" s="29">
        <f t="shared" si="558"/>
        <v>47210</v>
      </c>
      <c r="L1617" s="2">
        <f t="shared" si="559"/>
        <v>18</v>
      </c>
      <c r="M1617" s="17">
        <f t="shared" si="560"/>
        <v>18</v>
      </c>
      <c r="N1617" s="12">
        <f t="shared" si="561"/>
        <v>1.0018978380000001</v>
      </c>
      <c r="O1617" s="12">
        <f t="shared" ca="1" si="562"/>
        <v>1.0018978380000001</v>
      </c>
      <c r="P1617" s="17">
        <f t="shared" si="563"/>
        <v>0</v>
      </c>
      <c r="Q1617" s="14">
        <f t="shared" ca="1" si="564"/>
        <v>1.8978379999999999</v>
      </c>
      <c r="R1617" s="20">
        <f t="shared" si="568"/>
        <v>0</v>
      </c>
      <c r="S1617" s="14">
        <f t="shared" si="565"/>
        <v>0</v>
      </c>
      <c r="T1617" s="4" t="str">
        <f t="shared" si="566"/>
        <v>A+J=</v>
      </c>
      <c r="U1617" s="29">
        <f t="shared" si="567"/>
        <v>47238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67">
        <f t="shared" si="571"/>
        <v>47235</v>
      </c>
      <c r="B1618" s="68" t="str">
        <f t="shared" ca="1" si="552"/>
        <v>n.d</v>
      </c>
      <c r="C1618" s="14">
        <f t="shared" si="553"/>
        <v>1000</v>
      </c>
      <c r="D1618" s="58">
        <f t="shared" si="569"/>
        <v>47232</v>
      </c>
      <c r="E1618" s="57">
        <f ca="1">IF(D1618&lt;$B$1,VLOOKUP(D1618,[1]DI!$A$4:$B$15000,2,FALSE),0)</f>
        <v>0</v>
      </c>
      <c r="F1618" s="14">
        <f t="shared" ca="1" si="554"/>
        <v>1</v>
      </c>
      <c r="G1618" s="70">
        <f t="shared" ca="1" si="555"/>
        <v>1.30934010340701</v>
      </c>
      <c r="H1618" s="70">
        <f t="shared" ca="1" si="556"/>
        <v>1.30934010340701</v>
      </c>
      <c r="I1618" s="14">
        <f t="shared" ca="1" si="557"/>
        <v>1</v>
      </c>
      <c r="J1618" s="13">
        <f t="shared" si="570"/>
        <v>2.69E-2</v>
      </c>
      <c r="K1618" s="29">
        <f t="shared" si="558"/>
        <v>47210</v>
      </c>
      <c r="L1618" s="2">
        <f t="shared" si="559"/>
        <v>19</v>
      </c>
      <c r="M1618" s="17">
        <f t="shared" si="560"/>
        <v>19</v>
      </c>
      <c r="N1618" s="12">
        <f t="shared" si="561"/>
        <v>1.002003379</v>
      </c>
      <c r="O1618" s="12">
        <f t="shared" ca="1" si="562"/>
        <v>1.002003379</v>
      </c>
      <c r="P1618" s="17">
        <f t="shared" si="563"/>
        <v>0</v>
      </c>
      <c r="Q1618" s="14">
        <f t="shared" ca="1" si="564"/>
        <v>2.0033789999999998</v>
      </c>
      <c r="R1618" s="20">
        <f t="shared" si="568"/>
        <v>0</v>
      </c>
      <c r="S1618" s="14">
        <f t="shared" si="565"/>
        <v>0</v>
      </c>
      <c r="T1618" s="4" t="str">
        <f t="shared" si="566"/>
        <v>A+J=</v>
      </c>
      <c r="U1618" s="29">
        <f t="shared" si="567"/>
        <v>47238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67">
        <f t="shared" si="571"/>
        <v>47238</v>
      </c>
      <c r="B1619" s="68" t="str">
        <f t="shared" ca="1" si="552"/>
        <v>n.d</v>
      </c>
      <c r="C1619" s="14">
        <f t="shared" si="553"/>
        <v>1000</v>
      </c>
      <c r="D1619" s="58">
        <f t="shared" si="569"/>
        <v>47233</v>
      </c>
      <c r="E1619" s="57">
        <f ca="1">IF(D1619&lt;$B$1,VLOOKUP(D1619,[1]DI!$A$4:$B$15000,2,FALSE),0)</f>
        <v>0</v>
      </c>
      <c r="F1619" s="14">
        <f t="shared" ca="1" si="554"/>
        <v>1</v>
      </c>
      <c r="G1619" s="70">
        <f t="shared" ca="1" si="555"/>
        <v>1.30934010340701</v>
      </c>
      <c r="H1619" s="70">
        <f t="shared" ca="1" si="556"/>
        <v>1.30934010340701</v>
      </c>
      <c r="I1619" s="14">
        <f t="shared" ca="1" si="557"/>
        <v>1</v>
      </c>
      <c r="J1619" s="13">
        <f t="shared" si="570"/>
        <v>2.69E-2</v>
      </c>
      <c r="K1619" s="29">
        <f t="shared" si="558"/>
        <v>47210</v>
      </c>
      <c r="L1619" s="2">
        <f t="shared" si="559"/>
        <v>20</v>
      </c>
      <c r="M1619" s="17">
        <f t="shared" si="560"/>
        <v>20</v>
      </c>
      <c r="N1619" s="12">
        <f t="shared" si="561"/>
        <v>1.002108931</v>
      </c>
      <c r="O1619" s="12">
        <f t="shared" ca="1" si="562"/>
        <v>1.002108931</v>
      </c>
      <c r="P1619" s="17">
        <f t="shared" si="563"/>
        <v>53</v>
      </c>
      <c r="Q1619" s="14">
        <f t="shared" ca="1" si="564"/>
        <v>2.1089309900000002</v>
      </c>
      <c r="R1619" s="20">
        <f t="shared" si="568"/>
        <v>0</v>
      </c>
      <c r="S1619" s="14">
        <f t="shared" si="565"/>
        <v>0</v>
      </c>
      <c r="T1619" s="4" t="str">
        <f t="shared" si="566"/>
        <v>A+J=</v>
      </c>
      <c r="U1619" s="29">
        <f t="shared" si="567"/>
        <v>47238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67">
        <f t="shared" si="571"/>
        <v>47240</v>
      </c>
      <c r="B1620" s="68" t="str">
        <f t="shared" ca="1" si="552"/>
        <v>n.d</v>
      </c>
      <c r="C1620" s="14">
        <f t="shared" si="553"/>
        <v>1000</v>
      </c>
      <c r="D1620" s="58">
        <f t="shared" si="569"/>
        <v>47234</v>
      </c>
      <c r="E1620" s="57">
        <f ca="1">IF(D1620&lt;$B$1,VLOOKUP(D1620,[1]DI!$A$4:$B$15000,2,FALSE),0)</f>
        <v>0</v>
      </c>
      <c r="F1620" s="14">
        <f t="shared" ca="1" si="554"/>
        <v>1</v>
      </c>
      <c r="G1620" s="70">
        <f t="shared" ca="1" si="555"/>
        <v>1.30934010340701</v>
      </c>
      <c r="H1620" s="70">
        <f t="shared" ca="1" si="556"/>
        <v>1.30934010340701</v>
      </c>
      <c r="I1620" s="14">
        <f t="shared" ca="1" si="557"/>
        <v>1</v>
      </c>
      <c r="J1620" s="13">
        <f t="shared" si="570"/>
        <v>2.69E-2</v>
      </c>
      <c r="K1620" s="29">
        <f t="shared" si="558"/>
        <v>47238</v>
      </c>
      <c r="L1620" s="2">
        <f t="shared" si="559"/>
        <v>1</v>
      </c>
      <c r="M1620" s="17">
        <f t="shared" si="560"/>
        <v>1</v>
      </c>
      <c r="N1620" s="12">
        <f t="shared" si="561"/>
        <v>1.000105341</v>
      </c>
      <c r="O1620" s="12">
        <f t="shared" ca="1" si="562"/>
        <v>1.000105341</v>
      </c>
      <c r="P1620" s="17">
        <f t="shared" si="563"/>
        <v>0</v>
      </c>
      <c r="Q1620" s="14">
        <f t="shared" ca="1" si="564"/>
        <v>0.105341</v>
      </c>
      <c r="R1620" s="20">
        <f t="shared" si="568"/>
        <v>0</v>
      </c>
      <c r="S1620" s="14">
        <f t="shared" si="565"/>
        <v>0</v>
      </c>
      <c r="T1620" s="4" t="str">
        <f t="shared" si="566"/>
        <v>A+J=</v>
      </c>
      <c r="U1620" s="29">
        <f t="shared" si="567"/>
        <v>47268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67">
        <f t="shared" si="571"/>
        <v>47241</v>
      </c>
      <c r="B1621" s="68" t="str">
        <f t="shared" ca="1" si="552"/>
        <v>n.d</v>
      </c>
      <c r="C1621" s="14">
        <f t="shared" si="553"/>
        <v>1000</v>
      </c>
      <c r="D1621" s="58">
        <f t="shared" si="569"/>
        <v>47235</v>
      </c>
      <c r="E1621" s="57">
        <f ca="1">IF(D1621&lt;$B$1,VLOOKUP(D1621,[1]DI!$A$4:$B$15000,2,FALSE),0)</f>
        <v>0</v>
      </c>
      <c r="F1621" s="14">
        <f t="shared" ca="1" si="554"/>
        <v>1</v>
      </c>
      <c r="G1621" s="70">
        <f t="shared" ca="1" si="555"/>
        <v>1.30934010340701</v>
      </c>
      <c r="H1621" s="70">
        <f t="shared" ca="1" si="556"/>
        <v>1.30934010340701</v>
      </c>
      <c r="I1621" s="14">
        <f t="shared" ca="1" si="557"/>
        <v>1</v>
      </c>
      <c r="J1621" s="13">
        <f t="shared" si="570"/>
        <v>2.69E-2</v>
      </c>
      <c r="K1621" s="29">
        <f t="shared" si="558"/>
        <v>47238</v>
      </c>
      <c r="L1621" s="2">
        <f t="shared" si="559"/>
        <v>2</v>
      </c>
      <c r="M1621" s="17">
        <f t="shared" si="560"/>
        <v>2</v>
      </c>
      <c r="N1621" s="12">
        <f t="shared" si="561"/>
        <v>1.0002106930000001</v>
      </c>
      <c r="O1621" s="12">
        <f t="shared" ca="1" si="562"/>
        <v>1.0002106930000001</v>
      </c>
      <c r="P1621" s="17">
        <f t="shared" si="563"/>
        <v>0</v>
      </c>
      <c r="Q1621" s="14">
        <f t="shared" ca="1" si="564"/>
        <v>0.21069299999999999</v>
      </c>
      <c r="R1621" s="20">
        <f t="shared" si="568"/>
        <v>0</v>
      </c>
      <c r="S1621" s="14">
        <f t="shared" si="565"/>
        <v>0</v>
      </c>
      <c r="T1621" s="4" t="str">
        <f t="shared" si="566"/>
        <v>A+J=</v>
      </c>
      <c r="U1621" s="29">
        <f t="shared" si="567"/>
        <v>47268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67">
        <f t="shared" si="571"/>
        <v>47242</v>
      </c>
      <c r="B1622" s="68" t="str">
        <f t="shared" ca="1" si="552"/>
        <v>n.d</v>
      </c>
      <c r="C1622" s="14">
        <f t="shared" si="553"/>
        <v>1000</v>
      </c>
      <c r="D1622" s="58">
        <f t="shared" si="569"/>
        <v>47238</v>
      </c>
      <c r="E1622" s="57">
        <f ca="1">IF(D1622&lt;$B$1,VLOOKUP(D1622,[1]DI!$A$4:$B$15000,2,FALSE),0)</f>
        <v>0</v>
      </c>
      <c r="F1622" s="14">
        <f t="shared" ca="1" si="554"/>
        <v>1</v>
      </c>
      <c r="G1622" s="70">
        <f t="shared" ca="1" si="555"/>
        <v>1.30934010340701</v>
      </c>
      <c r="H1622" s="70">
        <f t="shared" ca="1" si="556"/>
        <v>1.30934010340701</v>
      </c>
      <c r="I1622" s="14">
        <f t="shared" ca="1" si="557"/>
        <v>1</v>
      </c>
      <c r="J1622" s="13">
        <f t="shared" si="570"/>
        <v>2.69E-2</v>
      </c>
      <c r="K1622" s="29">
        <f t="shared" si="558"/>
        <v>47238</v>
      </c>
      <c r="L1622" s="2">
        <f t="shared" si="559"/>
        <v>3</v>
      </c>
      <c r="M1622" s="17">
        <f t="shared" si="560"/>
        <v>3</v>
      </c>
      <c r="N1622" s="12">
        <f t="shared" si="561"/>
        <v>1.000316057</v>
      </c>
      <c r="O1622" s="12">
        <f t="shared" ca="1" si="562"/>
        <v>1.000316057</v>
      </c>
      <c r="P1622" s="17">
        <f t="shared" si="563"/>
        <v>0</v>
      </c>
      <c r="Q1622" s="14">
        <f t="shared" ca="1" si="564"/>
        <v>0.31605699999999998</v>
      </c>
      <c r="R1622" s="20">
        <f t="shared" si="568"/>
        <v>0</v>
      </c>
      <c r="S1622" s="14">
        <f t="shared" si="565"/>
        <v>0</v>
      </c>
      <c r="T1622" s="4" t="str">
        <f t="shared" si="566"/>
        <v>A+J=</v>
      </c>
      <c r="U1622" s="29">
        <f t="shared" si="567"/>
        <v>47268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67">
        <f t="shared" si="571"/>
        <v>47245</v>
      </c>
      <c r="B1623" s="68" t="str">
        <f t="shared" ca="1" si="552"/>
        <v>n.d</v>
      </c>
      <c r="C1623" s="14">
        <f t="shared" si="553"/>
        <v>1000</v>
      </c>
      <c r="D1623" s="58">
        <f t="shared" si="569"/>
        <v>47240</v>
      </c>
      <c r="E1623" s="57">
        <f ca="1">IF(D1623&lt;$B$1,VLOOKUP(D1623,[1]DI!$A$4:$B$15000,2,FALSE),0)</f>
        <v>0</v>
      </c>
      <c r="F1623" s="14">
        <f t="shared" ca="1" si="554"/>
        <v>1</v>
      </c>
      <c r="G1623" s="70">
        <f t="shared" ca="1" si="555"/>
        <v>1.30934010340701</v>
      </c>
      <c r="H1623" s="70">
        <f t="shared" ca="1" si="556"/>
        <v>1.30934010340701</v>
      </c>
      <c r="I1623" s="14">
        <f t="shared" ca="1" si="557"/>
        <v>1</v>
      </c>
      <c r="J1623" s="13">
        <f t="shared" si="570"/>
        <v>2.69E-2</v>
      </c>
      <c r="K1623" s="29">
        <f t="shared" si="558"/>
        <v>47238</v>
      </c>
      <c r="L1623" s="2">
        <f t="shared" si="559"/>
        <v>4</v>
      </c>
      <c r="M1623" s="17">
        <f t="shared" si="560"/>
        <v>4</v>
      </c>
      <c r="N1623" s="12">
        <f t="shared" si="561"/>
        <v>1.0004214309999999</v>
      </c>
      <c r="O1623" s="12">
        <f t="shared" ca="1" si="562"/>
        <v>1.0004214309999999</v>
      </c>
      <c r="P1623" s="17">
        <f t="shared" si="563"/>
        <v>0</v>
      </c>
      <c r="Q1623" s="14">
        <f t="shared" ca="1" si="564"/>
        <v>0.42143099000000001</v>
      </c>
      <c r="R1623" s="20">
        <f t="shared" si="568"/>
        <v>0</v>
      </c>
      <c r="S1623" s="14">
        <f t="shared" si="565"/>
        <v>0</v>
      </c>
      <c r="T1623" s="4" t="str">
        <f t="shared" si="566"/>
        <v>A+J=</v>
      </c>
      <c r="U1623" s="29">
        <f t="shared" si="567"/>
        <v>47268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67">
        <f t="shared" si="571"/>
        <v>47246</v>
      </c>
      <c r="B1624" s="68" t="str">
        <f t="shared" ca="1" si="552"/>
        <v>n.d</v>
      </c>
      <c r="C1624" s="14">
        <f t="shared" si="553"/>
        <v>1000</v>
      </c>
      <c r="D1624" s="58">
        <f t="shared" si="569"/>
        <v>47241</v>
      </c>
      <c r="E1624" s="57">
        <f ca="1">IF(D1624&lt;$B$1,VLOOKUP(D1624,[1]DI!$A$4:$B$15000,2,FALSE),0)</f>
        <v>0</v>
      </c>
      <c r="F1624" s="14">
        <f t="shared" ca="1" si="554"/>
        <v>1</v>
      </c>
      <c r="G1624" s="70">
        <f t="shared" ca="1" si="555"/>
        <v>1.30934010340701</v>
      </c>
      <c r="H1624" s="70">
        <f t="shared" ca="1" si="556"/>
        <v>1.30934010340701</v>
      </c>
      <c r="I1624" s="14">
        <f t="shared" ca="1" si="557"/>
        <v>1</v>
      </c>
      <c r="J1624" s="13">
        <f t="shared" si="570"/>
        <v>2.69E-2</v>
      </c>
      <c r="K1624" s="29">
        <f t="shared" si="558"/>
        <v>47238</v>
      </c>
      <c r="L1624" s="2">
        <f t="shared" si="559"/>
        <v>5</v>
      </c>
      <c r="M1624" s="17">
        <f t="shared" si="560"/>
        <v>5</v>
      </c>
      <c r="N1624" s="12">
        <f t="shared" si="561"/>
        <v>1.000526816</v>
      </c>
      <c r="O1624" s="12">
        <f t="shared" ca="1" si="562"/>
        <v>1.000526816</v>
      </c>
      <c r="P1624" s="17">
        <f t="shared" si="563"/>
        <v>0</v>
      </c>
      <c r="Q1624" s="14">
        <f t="shared" ca="1" si="564"/>
        <v>0.52681599999999995</v>
      </c>
      <c r="R1624" s="20">
        <f t="shared" si="568"/>
        <v>0</v>
      </c>
      <c r="S1624" s="14">
        <f t="shared" si="565"/>
        <v>0</v>
      </c>
      <c r="T1624" s="4" t="str">
        <f t="shared" si="566"/>
        <v>A+J=</v>
      </c>
      <c r="U1624" s="29">
        <f t="shared" si="567"/>
        <v>47268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67">
        <f t="shared" si="571"/>
        <v>47247</v>
      </c>
      <c r="B1625" s="68" t="str">
        <f t="shared" ca="1" si="552"/>
        <v>n.d</v>
      </c>
      <c r="C1625" s="14">
        <f t="shared" si="553"/>
        <v>1000</v>
      </c>
      <c r="D1625" s="58">
        <f t="shared" si="569"/>
        <v>47242</v>
      </c>
      <c r="E1625" s="57">
        <f ca="1">IF(D1625&lt;$B$1,VLOOKUP(D1625,[1]DI!$A$4:$B$15000,2,FALSE),0)</f>
        <v>0</v>
      </c>
      <c r="F1625" s="14">
        <f t="shared" ca="1" si="554"/>
        <v>1</v>
      </c>
      <c r="G1625" s="70">
        <f t="shared" ca="1" si="555"/>
        <v>1.30934010340701</v>
      </c>
      <c r="H1625" s="70">
        <f t="shared" ca="1" si="556"/>
        <v>1.30934010340701</v>
      </c>
      <c r="I1625" s="14">
        <f t="shared" ca="1" si="557"/>
        <v>1</v>
      </c>
      <c r="J1625" s="13">
        <f t="shared" si="570"/>
        <v>2.69E-2</v>
      </c>
      <c r="K1625" s="29">
        <f t="shared" si="558"/>
        <v>47238</v>
      </c>
      <c r="L1625" s="2">
        <f t="shared" si="559"/>
        <v>6</v>
      </c>
      <c r="M1625" s="17">
        <f t="shared" si="560"/>
        <v>6</v>
      </c>
      <c r="N1625" s="12">
        <f t="shared" si="561"/>
        <v>1.000632213</v>
      </c>
      <c r="O1625" s="12">
        <f t="shared" ca="1" si="562"/>
        <v>1.000632213</v>
      </c>
      <c r="P1625" s="17">
        <f t="shared" si="563"/>
        <v>0</v>
      </c>
      <c r="Q1625" s="14">
        <f t="shared" ca="1" si="564"/>
        <v>0.63221300000000002</v>
      </c>
      <c r="R1625" s="20">
        <f t="shared" si="568"/>
        <v>0</v>
      </c>
      <c r="S1625" s="14">
        <f t="shared" si="565"/>
        <v>0</v>
      </c>
      <c r="T1625" s="4" t="str">
        <f t="shared" si="566"/>
        <v>A+J=</v>
      </c>
      <c r="U1625" s="29">
        <f t="shared" si="567"/>
        <v>47268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67">
        <f t="shared" si="571"/>
        <v>47248</v>
      </c>
      <c r="B1626" s="68" t="str">
        <f t="shared" ca="1" si="552"/>
        <v>n.d</v>
      </c>
      <c r="C1626" s="14">
        <f t="shared" si="553"/>
        <v>1000</v>
      </c>
      <c r="D1626" s="58">
        <f t="shared" si="569"/>
        <v>47245</v>
      </c>
      <c r="E1626" s="57">
        <f ca="1">IF(D1626&lt;$B$1,VLOOKUP(D1626,[1]DI!$A$4:$B$15000,2,FALSE),0)</f>
        <v>0</v>
      </c>
      <c r="F1626" s="14">
        <f t="shared" ca="1" si="554"/>
        <v>1</v>
      </c>
      <c r="G1626" s="70">
        <f t="shared" ca="1" si="555"/>
        <v>1.30934010340701</v>
      </c>
      <c r="H1626" s="70">
        <f t="shared" ca="1" si="556"/>
        <v>1.30934010340701</v>
      </c>
      <c r="I1626" s="14">
        <f t="shared" ca="1" si="557"/>
        <v>1</v>
      </c>
      <c r="J1626" s="13">
        <f t="shared" si="570"/>
        <v>2.69E-2</v>
      </c>
      <c r="K1626" s="29">
        <f t="shared" si="558"/>
        <v>47238</v>
      </c>
      <c r="L1626" s="2">
        <f t="shared" si="559"/>
        <v>7</v>
      </c>
      <c r="M1626" s="17">
        <f t="shared" si="560"/>
        <v>7</v>
      </c>
      <c r="N1626" s="12">
        <f t="shared" si="561"/>
        <v>1.0007376210000001</v>
      </c>
      <c r="O1626" s="12">
        <f t="shared" ca="1" si="562"/>
        <v>1.0007376210000001</v>
      </c>
      <c r="P1626" s="17">
        <f t="shared" si="563"/>
        <v>0</v>
      </c>
      <c r="Q1626" s="14">
        <f t="shared" ca="1" si="564"/>
        <v>0.73762099999999997</v>
      </c>
      <c r="R1626" s="20">
        <f t="shared" si="568"/>
        <v>0</v>
      </c>
      <c r="S1626" s="14">
        <f t="shared" si="565"/>
        <v>0</v>
      </c>
      <c r="T1626" s="4" t="str">
        <f t="shared" si="566"/>
        <v>A+J=</v>
      </c>
      <c r="U1626" s="29">
        <f t="shared" si="567"/>
        <v>47268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67">
        <f t="shared" si="571"/>
        <v>47249</v>
      </c>
      <c r="B1627" s="68" t="str">
        <f t="shared" ca="1" si="552"/>
        <v>n.d</v>
      </c>
      <c r="C1627" s="14">
        <f t="shared" si="553"/>
        <v>1000</v>
      </c>
      <c r="D1627" s="58">
        <f t="shared" si="569"/>
        <v>47246</v>
      </c>
      <c r="E1627" s="57">
        <f ca="1">IF(D1627&lt;$B$1,VLOOKUP(D1627,[1]DI!$A$4:$B$15000,2,FALSE),0)</f>
        <v>0</v>
      </c>
      <c r="F1627" s="14">
        <f t="shared" ca="1" si="554"/>
        <v>1</v>
      </c>
      <c r="G1627" s="70">
        <f t="shared" ca="1" si="555"/>
        <v>1.30934010340701</v>
      </c>
      <c r="H1627" s="70">
        <f t="shared" ca="1" si="556"/>
        <v>1.30934010340701</v>
      </c>
      <c r="I1627" s="14">
        <f t="shared" ca="1" si="557"/>
        <v>1</v>
      </c>
      <c r="J1627" s="13">
        <f t="shared" si="570"/>
        <v>2.69E-2</v>
      </c>
      <c r="K1627" s="29">
        <f t="shared" si="558"/>
        <v>47238</v>
      </c>
      <c r="L1627" s="2">
        <f t="shared" si="559"/>
        <v>8</v>
      </c>
      <c r="M1627" s="17">
        <f t="shared" si="560"/>
        <v>8</v>
      </c>
      <c r="N1627" s="12">
        <f t="shared" si="561"/>
        <v>1.000843039</v>
      </c>
      <c r="O1627" s="12">
        <f t="shared" ca="1" si="562"/>
        <v>1.000843039</v>
      </c>
      <c r="P1627" s="17">
        <f t="shared" si="563"/>
        <v>0</v>
      </c>
      <c r="Q1627" s="14">
        <f t="shared" ca="1" si="564"/>
        <v>0.84303899999999998</v>
      </c>
      <c r="R1627" s="20">
        <f t="shared" si="568"/>
        <v>0</v>
      </c>
      <c r="S1627" s="14">
        <f t="shared" si="565"/>
        <v>0</v>
      </c>
      <c r="T1627" s="4" t="str">
        <f t="shared" si="566"/>
        <v>A+J=</v>
      </c>
      <c r="U1627" s="29">
        <f t="shared" si="567"/>
        <v>47268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67">
        <f t="shared" si="571"/>
        <v>47252</v>
      </c>
      <c r="B1628" s="68" t="str">
        <f t="shared" ca="1" si="552"/>
        <v>n.d</v>
      </c>
      <c r="C1628" s="14">
        <f t="shared" si="553"/>
        <v>1000</v>
      </c>
      <c r="D1628" s="58">
        <f t="shared" si="569"/>
        <v>47247</v>
      </c>
      <c r="E1628" s="57">
        <f ca="1">IF(D1628&lt;$B$1,VLOOKUP(D1628,[1]DI!$A$4:$B$15000,2,FALSE),0)</f>
        <v>0</v>
      </c>
      <c r="F1628" s="14">
        <f t="shared" ca="1" si="554"/>
        <v>1</v>
      </c>
      <c r="G1628" s="70">
        <f t="shared" ca="1" si="555"/>
        <v>1.30934010340701</v>
      </c>
      <c r="H1628" s="70">
        <f t="shared" ca="1" si="556"/>
        <v>1.30934010340701</v>
      </c>
      <c r="I1628" s="14">
        <f t="shared" ca="1" si="557"/>
        <v>1</v>
      </c>
      <c r="J1628" s="13">
        <f t="shared" si="570"/>
        <v>2.69E-2</v>
      </c>
      <c r="K1628" s="29">
        <f t="shared" si="558"/>
        <v>47238</v>
      </c>
      <c r="L1628" s="2">
        <f t="shared" si="559"/>
        <v>9</v>
      </c>
      <c r="M1628" s="17">
        <f t="shared" si="560"/>
        <v>9</v>
      </c>
      <c r="N1628" s="12">
        <f t="shared" si="561"/>
        <v>1.0009484689999999</v>
      </c>
      <c r="O1628" s="12">
        <f t="shared" ca="1" si="562"/>
        <v>1.0009484689999999</v>
      </c>
      <c r="P1628" s="17">
        <f t="shared" si="563"/>
        <v>0</v>
      </c>
      <c r="Q1628" s="14">
        <f t="shared" ca="1" si="564"/>
        <v>0.94846898999999996</v>
      </c>
      <c r="R1628" s="20">
        <f t="shared" si="568"/>
        <v>0</v>
      </c>
      <c r="S1628" s="14">
        <f t="shared" si="565"/>
        <v>0</v>
      </c>
      <c r="T1628" s="4" t="str">
        <f t="shared" si="566"/>
        <v>A+J=</v>
      </c>
      <c r="U1628" s="29">
        <f t="shared" si="567"/>
        <v>47268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67">
        <f t="shared" si="571"/>
        <v>47253</v>
      </c>
      <c r="B1629" s="68" t="str">
        <f t="shared" ca="1" si="552"/>
        <v>n.d</v>
      </c>
      <c r="C1629" s="14">
        <f t="shared" si="553"/>
        <v>1000</v>
      </c>
      <c r="D1629" s="58">
        <f t="shared" si="569"/>
        <v>47248</v>
      </c>
      <c r="E1629" s="57">
        <f ca="1">IF(D1629&lt;$B$1,VLOOKUP(D1629,[1]DI!$A$4:$B$15000,2,FALSE),0)</f>
        <v>0</v>
      </c>
      <c r="F1629" s="14">
        <f t="shared" ca="1" si="554"/>
        <v>1</v>
      </c>
      <c r="G1629" s="70">
        <f t="shared" ca="1" si="555"/>
        <v>1.30934010340701</v>
      </c>
      <c r="H1629" s="70">
        <f t="shared" ca="1" si="556"/>
        <v>1.30934010340701</v>
      </c>
      <c r="I1629" s="14">
        <f t="shared" ca="1" si="557"/>
        <v>1</v>
      </c>
      <c r="J1629" s="13">
        <f t="shared" si="570"/>
        <v>2.69E-2</v>
      </c>
      <c r="K1629" s="29">
        <f t="shared" si="558"/>
        <v>47238</v>
      </c>
      <c r="L1629" s="2">
        <f t="shared" si="559"/>
        <v>10</v>
      </c>
      <c r="M1629" s="17">
        <f t="shared" si="560"/>
        <v>10</v>
      </c>
      <c r="N1629" s="12">
        <f t="shared" si="561"/>
        <v>1.00105391</v>
      </c>
      <c r="O1629" s="12">
        <f t="shared" ca="1" si="562"/>
        <v>1.00105391</v>
      </c>
      <c r="P1629" s="17">
        <f t="shared" si="563"/>
        <v>0</v>
      </c>
      <c r="Q1629" s="14">
        <f t="shared" ca="1" si="564"/>
        <v>1.05390999</v>
      </c>
      <c r="R1629" s="20">
        <f t="shared" si="568"/>
        <v>0</v>
      </c>
      <c r="S1629" s="14">
        <f t="shared" si="565"/>
        <v>0</v>
      </c>
      <c r="T1629" s="4" t="str">
        <f t="shared" si="566"/>
        <v>A+J=</v>
      </c>
      <c r="U1629" s="29">
        <f t="shared" si="567"/>
        <v>47268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67">
        <f t="shared" si="571"/>
        <v>47254</v>
      </c>
      <c r="B1630" s="68" t="str">
        <f t="shared" ca="1" si="552"/>
        <v>n.d</v>
      </c>
      <c r="C1630" s="14">
        <f t="shared" si="553"/>
        <v>1000</v>
      </c>
      <c r="D1630" s="58">
        <f t="shared" si="569"/>
        <v>47249</v>
      </c>
      <c r="E1630" s="57">
        <f ca="1">IF(D1630&lt;$B$1,VLOOKUP(D1630,[1]DI!$A$4:$B$15000,2,FALSE),0)</f>
        <v>0</v>
      </c>
      <c r="F1630" s="14">
        <f t="shared" ca="1" si="554"/>
        <v>1</v>
      </c>
      <c r="G1630" s="70">
        <f t="shared" ca="1" si="555"/>
        <v>1.30934010340701</v>
      </c>
      <c r="H1630" s="70">
        <f t="shared" ca="1" si="556"/>
        <v>1.30934010340701</v>
      </c>
      <c r="I1630" s="14">
        <f t="shared" ca="1" si="557"/>
        <v>1</v>
      </c>
      <c r="J1630" s="13">
        <f t="shared" si="570"/>
        <v>2.69E-2</v>
      </c>
      <c r="K1630" s="29">
        <f t="shared" si="558"/>
        <v>47238</v>
      </c>
      <c r="L1630" s="2">
        <f t="shared" si="559"/>
        <v>11</v>
      </c>
      <c r="M1630" s="17">
        <f t="shared" si="560"/>
        <v>11</v>
      </c>
      <c r="N1630" s="12">
        <f t="shared" si="561"/>
        <v>1.0011593620000001</v>
      </c>
      <c r="O1630" s="12">
        <f t="shared" ca="1" si="562"/>
        <v>1.0011593620000001</v>
      </c>
      <c r="P1630" s="17">
        <f t="shared" si="563"/>
        <v>0</v>
      </c>
      <c r="Q1630" s="14">
        <f t="shared" ca="1" si="564"/>
        <v>1.159362</v>
      </c>
      <c r="R1630" s="20">
        <f t="shared" si="568"/>
        <v>0</v>
      </c>
      <c r="S1630" s="14">
        <f t="shared" si="565"/>
        <v>0</v>
      </c>
      <c r="T1630" s="4" t="str">
        <f t="shared" si="566"/>
        <v>A+J=</v>
      </c>
      <c r="U1630" s="29">
        <f t="shared" si="567"/>
        <v>47268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67">
        <f t="shared" si="571"/>
        <v>47255</v>
      </c>
      <c r="B1631" s="68" t="str">
        <f t="shared" ca="1" si="552"/>
        <v>n.d</v>
      </c>
      <c r="C1631" s="14">
        <f t="shared" si="553"/>
        <v>1000</v>
      </c>
      <c r="D1631" s="58">
        <f t="shared" si="569"/>
        <v>47252</v>
      </c>
      <c r="E1631" s="57">
        <f ca="1">IF(D1631&lt;$B$1,VLOOKUP(D1631,[1]DI!$A$4:$B$15000,2,FALSE),0)</f>
        <v>0</v>
      </c>
      <c r="F1631" s="14">
        <f t="shared" ca="1" si="554"/>
        <v>1</v>
      </c>
      <c r="G1631" s="70">
        <f t="shared" ca="1" si="555"/>
        <v>1.30934010340701</v>
      </c>
      <c r="H1631" s="70">
        <f t="shared" ca="1" si="556"/>
        <v>1.30934010340701</v>
      </c>
      <c r="I1631" s="14">
        <f t="shared" ca="1" si="557"/>
        <v>1</v>
      </c>
      <c r="J1631" s="13">
        <f t="shared" si="570"/>
        <v>2.69E-2</v>
      </c>
      <c r="K1631" s="29">
        <f t="shared" si="558"/>
        <v>47238</v>
      </c>
      <c r="L1631" s="2">
        <f t="shared" si="559"/>
        <v>12</v>
      </c>
      <c r="M1631" s="17">
        <f t="shared" si="560"/>
        <v>12</v>
      </c>
      <c r="N1631" s="12">
        <f t="shared" si="561"/>
        <v>1.0012648260000001</v>
      </c>
      <c r="O1631" s="12">
        <f t="shared" ca="1" si="562"/>
        <v>1.0012648260000001</v>
      </c>
      <c r="P1631" s="17">
        <f t="shared" si="563"/>
        <v>0</v>
      </c>
      <c r="Q1631" s="14">
        <f t="shared" ca="1" si="564"/>
        <v>1.264826</v>
      </c>
      <c r="R1631" s="20">
        <f t="shared" si="568"/>
        <v>0</v>
      </c>
      <c r="S1631" s="14">
        <f t="shared" si="565"/>
        <v>0</v>
      </c>
      <c r="T1631" s="4" t="str">
        <f t="shared" si="566"/>
        <v>A+J=</v>
      </c>
      <c r="U1631" s="29">
        <f t="shared" si="567"/>
        <v>47268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67">
        <f t="shared" si="571"/>
        <v>47256</v>
      </c>
      <c r="B1632" s="68" t="str">
        <f t="shared" ca="1" si="552"/>
        <v>n.d</v>
      </c>
      <c r="C1632" s="14">
        <f t="shared" si="553"/>
        <v>1000</v>
      </c>
      <c r="D1632" s="58">
        <f t="shared" si="569"/>
        <v>47253</v>
      </c>
      <c r="E1632" s="57">
        <f ca="1">IF(D1632&lt;$B$1,VLOOKUP(D1632,[1]DI!$A$4:$B$15000,2,FALSE),0)</f>
        <v>0</v>
      </c>
      <c r="F1632" s="14">
        <f t="shared" ca="1" si="554"/>
        <v>1</v>
      </c>
      <c r="G1632" s="70">
        <f t="shared" ca="1" si="555"/>
        <v>1.30934010340701</v>
      </c>
      <c r="H1632" s="70">
        <f t="shared" ca="1" si="556"/>
        <v>1.30934010340701</v>
      </c>
      <c r="I1632" s="14">
        <f t="shared" ca="1" si="557"/>
        <v>1</v>
      </c>
      <c r="J1632" s="13">
        <f t="shared" si="570"/>
        <v>2.69E-2</v>
      </c>
      <c r="K1632" s="29">
        <f t="shared" si="558"/>
        <v>47238</v>
      </c>
      <c r="L1632" s="2">
        <f t="shared" si="559"/>
        <v>13</v>
      </c>
      <c r="M1632" s="17">
        <f t="shared" si="560"/>
        <v>13</v>
      </c>
      <c r="N1632" s="12">
        <f t="shared" si="561"/>
        <v>1.0013703</v>
      </c>
      <c r="O1632" s="12">
        <f t="shared" ca="1" si="562"/>
        <v>1.0013703</v>
      </c>
      <c r="P1632" s="17">
        <f t="shared" si="563"/>
        <v>0</v>
      </c>
      <c r="Q1632" s="14">
        <f t="shared" ca="1" si="564"/>
        <v>1.3703000000000001</v>
      </c>
      <c r="R1632" s="20">
        <f t="shared" si="568"/>
        <v>0</v>
      </c>
      <c r="S1632" s="14">
        <f t="shared" si="565"/>
        <v>0</v>
      </c>
      <c r="T1632" s="4" t="str">
        <f t="shared" si="566"/>
        <v>A+J=</v>
      </c>
      <c r="U1632" s="29">
        <f t="shared" si="567"/>
        <v>47268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67">
        <f t="shared" si="571"/>
        <v>47259</v>
      </c>
      <c r="B1633" s="68" t="str">
        <f t="shared" ca="1" si="552"/>
        <v>n.d</v>
      </c>
      <c r="C1633" s="14">
        <f t="shared" si="553"/>
        <v>1000</v>
      </c>
      <c r="D1633" s="58">
        <f t="shared" si="569"/>
        <v>47254</v>
      </c>
      <c r="E1633" s="57">
        <f ca="1">IF(D1633&lt;$B$1,VLOOKUP(D1633,[1]DI!$A$4:$B$15000,2,FALSE),0)</f>
        <v>0</v>
      </c>
      <c r="F1633" s="14">
        <f t="shared" ca="1" si="554"/>
        <v>1</v>
      </c>
      <c r="G1633" s="70">
        <f t="shared" ca="1" si="555"/>
        <v>1.30934010340701</v>
      </c>
      <c r="H1633" s="70">
        <f t="shared" ca="1" si="556"/>
        <v>1.30934010340701</v>
      </c>
      <c r="I1633" s="14">
        <f t="shared" ca="1" si="557"/>
        <v>1</v>
      </c>
      <c r="J1633" s="13">
        <f t="shared" si="570"/>
        <v>2.69E-2</v>
      </c>
      <c r="K1633" s="29">
        <f t="shared" si="558"/>
        <v>47238</v>
      </c>
      <c r="L1633" s="2">
        <f t="shared" si="559"/>
        <v>14</v>
      </c>
      <c r="M1633" s="17">
        <f t="shared" si="560"/>
        <v>14</v>
      </c>
      <c r="N1633" s="12">
        <f t="shared" si="561"/>
        <v>1.001475785</v>
      </c>
      <c r="O1633" s="12">
        <f t="shared" ca="1" si="562"/>
        <v>1.001475785</v>
      </c>
      <c r="P1633" s="17">
        <f t="shared" si="563"/>
        <v>0</v>
      </c>
      <c r="Q1633" s="14">
        <f t="shared" ca="1" si="564"/>
        <v>1.4757849999999999</v>
      </c>
      <c r="R1633" s="20">
        <f t="shared" si="568"/>
        <v>0</v>
      </c>
      <c r="S1633" s="14">
        <f t="shared" si="565"/>
        <v>0</v>
      </c>
      <c r="T1633" s="4" t="str">
        <f t="shared" si="566"/>
        <v>A+J=</v>
      </c>
      <c r="U1633" s="29">
        <f t="shared" si="567"/>
        <v>47268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67">
        <f t="shared" si="571"/>
        <v>47260</v>
      </c>
      <c r="B1634" s="68" t="str">
        <f t="shared" ca="1" si="552"/>
        <v>n.d</v>
      </c>
      <c r="C1634" s="14">
        <f t="shared" si="553"/>
        <v>1000</v>
      </c>
      <c r="D1634" s="58">
        <f t="shared" si="569"/>
        <v>47255</v>
      </c>
      <c r="E1634" s="57">
        <f ca="1">IF(D1634&lt;$B$1,VLOOKUP(D1634,[1]DI!$A$4:$B$15000,2,FALSE),0)</f>
        <v>0</v>
      </c>
      <c r="F1634" s="14">
        <f t="shared" ca="1" si="554"/>
        <v>1</v>
      </c>
      <c r="G1634" s="70">
        <f t="shared" ca="1" si="555"/>
        <v>1.30934010340701</v>
      </c>
      <c r="H1634" s="70">
        <f t="shared" ca="1" si="556"/>
        <v>1.30934010340701</v>
      </c>
      <c r="I1634" s="14">
        <f t="shared" ca="1" si="557"/>
        <v>1</v>
      </c>
      <c r="J1634" s="13">
        <f t="shared" si="570"/>
        <v>2.69E-2</v>
      </c>
      <c r="K1634" s="29">
        <f t="shared" si="558"/>
        <v>47238</v>
      </c>
      <c r="L1634" s="2">
        <f t="shared" si="559"/>
        <v>15</v>
      </c>
      <c r="M1634" s="17">
        <f t="shared" si="560"/>
        <v>15</v>
      </c>
      <c r="N1634" s="12">
        <f t="shared" si="561"/>
        <v>1.0015812820000001</v>
      </c>
      <c r="O1634" s="12">
        <f t="shared" ca="1" si="562"/>
        <v>1.0015812820000001</v>
      </c>
      <c r="P1634" s="17">
        <f t="shared" si="563"/>
        <v>0</v>
      </c>
      <c r="Q1634" s="14">
        <f t="shared" ca="1" si="564"/>
        <v>1.5812820000000001</v>
      </c>
      <c r="R1634" s="20">
        <f t="shared" si="568"/>
        <v>0</v>
      </c>
      <c r="S1634" s="14">
        <f t="shared" si="565"/>
        <v>0</v>
      </c>
      <c r="T1634" s="4" t="str">
        <f t="shared" si="566"/>
        <v>A+J=</v>
      </c>
      <c r="U1634" s="29">
        <f t="shared" si="567"/>
        <v>47268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67">
        <f t="shared" si="571"/>
        <v>47261</v>
      </c>
      <c r="B1635" s="68" t="str">
        <f t="shared" ca="1" si="552"/>
        <v>n.d</v>
      </c>
      <c r="C1635" s="14">
        <f t="shared" si="553"/>
        <v>1000</v>
      </c>
      <c r="D1635" s="58">
        <f t="shared" si="569"/>
        <v>47256</v>
      </c>
      <c r="E1635" s="57">
        <f ca="1">IF(D1635&lt;$B$1,VLOOKUP(D1635,[1]DI!$A$4:$B$15000,2,FALSE),0)</f>
        <v>0</v>
      </c>
      <c r="F1635" s="14">
        <f t="shared" ca="1" si="554"/>
        <v>1</v>
      </c>
      <c r="G1635" s="70">
        <f t="shared" ca="1" si="555"/>
        <v>1.30934010340701</v>
      </c>
      <c r="H1635" s="70">
        <f t="shared" ca="1" si="556"/>
        <v>1.30934010340701</v>
      </c>
      <c r="I1635" s="14">
        <f t="shared" ca="1" si="557"/>
        <v>1</v>
      </c>
      <c r="J1635" s="13">
        <f t="shared" si="570"/>
        <v>2.69E-2</v>
      </c>
      <c r="K1635" s="29">
        <f t="shared" si="558"/>
        <v>47238</v>
      </c>
      <c r="L1635" s="2">
        <f t="shared" si="559"/>
        <v>16</v>
      </c>
      <c r="M1635" s="17">
        <f t="shared" si="560"/>
        <v>16</v>
      </c>
      <c r="N1635" s="12">
        <f t="shared" si="561"/>
        <v>1.0016867899999999</v>
      </c>
      <c r="O1635" s="12">
        <f t="shared" ca="1" si="562"/>
        <v>1.0016867899999999</v>
      </c>
      <c r="P1635" s="17">
        <f t="shared" si="563"/>
        <v>0</v>
      </c>
      <c r="Q1635" s="14">
        <f t="shared" ca="1" si="564"/>
        <v>1.6867899900000001</v>
      </c>
      <c r="R1635" s="20">
        <f t="shared" si="568"/>
        <v>0</v>
      </c>
      <c r="S1635" s="14">
        <f t="shared" si="565"/>
        <v>0</v>
      </c>
      <c r="T1635" s="4" t="str">
        <f t="shared" si="566"/>
        <v>A+J=</v>
      </c>
      <c r="U1635" s="29">
        <f t="shared" si="567"/>
        <v>47268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67">
        <f t="shared" si="571"/>
        <v>47262</v>
      </c>
      <c r="B1636" s="68" t="str">
        <f t="shared" ca="1" si="552"/>
        <v>n.d</v>
      </c>
      <c r="C1636" s="14">
        <f t="shared" si="553"/>
        <v>1000</v>
      </c>
      <c r="D1636" s="58">
        <f t="shared" si="569"/>
        <v>47259</v>
      </c>
      <c r="E1636" s="57">
        <f ca="1">IF(D1636&lt;$B$1,VLOOKUP(D1636,[1]DI!$A$4:$B$15000,2,FALSE),0)</f>
        <v>0</v>
      </c>
      <c r="F1636" s="14">
        <f t="shared" ca="1" si="554"/>
        <v>1</v>
      </c>
      <c r="G1636" s="70">
        <f t="shared" ca="1" si="555"/>
        <v>1.30934010340701</v>
      </c>
      <c r="H1636" s="70">
        <f t="shared" ca="1" si="556"/>
        <v>1.30934010340701</v>
      </c>
      <c r="I1636" s="14">
        <f t="shared" ca="1" si="557"/>
        <v>1</v>
      </c>
      <c r="J1636" s="13">
        <f t="shared" si="570"/>
        <v>2.69E-2</v>
      </c>
      <c r="K1636" s="29">
        <f t="shared" si="558"/>
        <v>47238</v>
      </c>
      <c r="L1636" s="2">
        <f t="shared" si="559"/>
        <v>17</v>
      </c>
      <c r="M1636" s="17">
        <f t="shared" si="560"/>
        <v>17</v>
      </c>
      <c r="N1636" s="12">
        <f t="shared" si="561"/>
        <v>1.001792308</v>
      </c>
      <c r="O1636" s="12">
        <f t="shared" ca="1" si="562"/>
        <v>1.001792308</v>
      </c>
      <c r="P1636" s="17">
        <f t="shared" si="563"/>
        <v>0</v>
      </c>
      <c r="Q1636" s="14">
        <f t="shared" ca="1" si="564"/>
        <v>1.7923079900000001</v>
      </c>
      <c r="R1636" s="20">
        <f t="shared" si="568"/>
        <v>0</v>
      </c>
      <c r="S1636" s="14">
        <f t="shared" si="565"/>
        <v>0</v>
      </c>
      <c r="T1636" s="4" t="str">
        <f t="shared" si="566"/>
        <v>A+J=</v>
      </c>
      <c r="U1636" s="29">
        <f t="shared" si="567"/>
        <v>47268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67">
        <f t="shared" si="571"/>
        <v>47263</v>
      </c>
      <c r="B1637" s="68" t="str">
        <f t="shared" ca="1" si="552"/>
        <v>n.d</v>
      </c>
      <c r="C1637" s="14">
        <f t="shared" si="553"/>
        <v>1000</v>
      </c>
      <c r="D1637" s="58">
        <f t="shared" si="569"/>
        <v>47260</v>
      </c>
      <c r="E1637" s="57">
        <f ca="1">IF(D1637&lt;$B$1,VLOOKUP(D1637,[1]DI!$A$4:$B$15000,2,FALSE),0)</f>
        <v>0</v>
      </c>
      <c r="F1637" s="14">
        <f t="shared" ca="1" si="554"/>
        <v>1</v>
      </c>
      <c r="G1637" s="70">
        <f t="shared" ca="1" si="555"/>
        <v>1.30934010340701</v>
      </c>
      <c r="H1637" s="70">
        <f t="shared" ca="1" si="556"/>
        <v>1.30934010340701</v>
      </c>
      <c r="I1637" s="14">
        <f t="shared" ca="1" si="557"/>
        <v>1</v>
      </c>
      <c r="J1637" s="13">
        <f t="shared" si="570"/>
        <v>2.69E-2</v>
      </c>
      <c r="K1637" s="29">
        <f t="shared" si="558"/>
        <v>47238</v>
      </c>
      <c r="L1637" s="2">
        <f t="shared" si="559"/>
        <v>18</v>
      </c>
      <c r="M1637" s="17">
        <f t="shared" si="560"/>
        <v>18</v>
      </c>
      <c r="N1637" s="12">
        <f t="shared" si="561"/>
        <v>1.0018978380000001</v>
      </c>
      <c r="O1637" s="12">
        <f t="shared" ca="1" si="562"/>
        <v>1.0018978380000001</v>
      </c>
      <c r="P1637" s="17">
        <f t="shared" si="563"/>
        <v>0</v>
      </c>
      <c r="Q1637" s="14">
        <f t="shared" ca="1" si="564"/>
        <v>1.8978379999999999</v>
      </c>
      <c r="R1637" s="20">
        <f t="shared" si="568"/>
        <v>0</v>
      </c>
      <c r="S1637" s="14">
        <f t="shared" si="565"/>
        <v>0</v>
      </c>
      <c r="T1637" s="4" t="str">
        <f t="shared" si="566"/>
        <v>A+J=</v>
      </c>
      <c r="U1637" s="29">
        <f t="shared" si="567"/>
        <v>47268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67">
        <f t="shared" si="571"/>
        <v>47266</v>
      </c>
      <c r="B1638" s="68" t="str">
        <f t="shared" ca="1" si="552"/>
        <v>n.d</v>
      </c>
      <c r="C1638" s="14">
        <f t="shared" si="553"/>
        <v>1000</v>
      </c>
      <c r="D1638" s="58">
        <f t="shared" si="569"/>
        <v>47261</v>
      </c>
      <c r="E1638" s="57">
        <f ca="1">IF(D1638&lt;$B$1,VLOOKUP(D1638,[1]DI!$A$4:$B$15000,2,FALSE),0)</f>
        <v>0</v>
      </c>
      <c r="F1638" s="14">
        <f t="shared" ca="1" si="554"/>
        <v>1</v>
      </c>
      <c r="G1638" s="70">
        <f t="shared" ca="1" si="555"/>
        <v>1.30934010340701</v>
      </c>
      <c r="H1638" s="70">
        <f t="shared" ca="1" si="556"/>
        <v>1.30934010340701</v>
      </c>
      <c r="I1638" s="14">
        <f t="shared" ca="1" si="557"/>
        <v>1</v>
      </c>
      <c r="J1638" s="13">
        <f t="shared" si="570"/>
        <v>2.69E-2</v>
      </c>
      <c r="K1638" s="29">
        <f t="shared" si="558"/>
        <v>47238</v>
      </c>
      <c r="L1638" s="2">
        <f t="shared" si="559"/>
        <v>19</v>
      </c>
      <c r="M1638" s="17">
        <f t="shared" si="560"/>
        <v>19</v>
      </c>
      <c r="N1638" s="12">
        <f t="shared" si="561"/>
        <v>1.002003379</v>
      </c>
      <c r="O1638" s="12">
        <f t="shared" ca="1" si="562"/>
        <v>1.002003379</v>
      </c>
      <c r="P1638" s="17">
        <f t="shared" si="563"/>
        <v>0</v>
      </c>
      <c r="Q1638" s="14">
        <f t="shared" ca="1" si="564"/>
        <v>2.0033789999999998</v>
      </c>
      <c r="R1638" s="20">
        <f t="shared" si="568"/>
        <v>0</v>
      </c>
      <c r="S1638" s="14">
        <f t="shared" si="565"/>
        <v>0</v>
      </c>
      <c r="T1638" s="4" t="str">
        <f t="shared" si="566"/>
        <v>A+J=</v>
      </c>
      <c r="U1638" s="29">
        <f t="shared" si="567"/>
        <v>47268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67">
        <f t="shared" si="571"/>
        <v>47267</v>
      </c>
      <c r="B1639" s="68" t="str">
        <f t="shared" ca="1" si="552"/>
        <v>n.d</v>
      </c>
      <c r="C1639" s="14">
        <f t="shared" si="553"/>
        <v>1000</v>
      </c>
      <c r="D1639" s="58">
        <f t="shared" si="569"/>
        <v>47262</v>
      </c>
      <c r="E1639" s="57">
        <f ca="1">IF(D1639&lt;$B$1,VLOOKUP(D1639,[1]DI!$A$4:$B$15000,2,FALSE),0)</f>
        <v>0</v>
      </c>
      <c r="F1639" s="14">
        <f t="shared" ca="1" si="554"/>
        <v>1</v>
      </c>
      <c r="G1639" s="70">
        <f t="shared" ca="1" si="555"/>
        <v>1.30934010340701</v>
      </c>
      <c r="H1639" s="70">
        <f t="shared" ca="1" si="556"/>
        <v>1.30934010340701</v>
      </c>
      <c r="I1639" s="14">
        <f t="shared" ca="1" si="557"/>
        <v>1</v>
      </c>
      <c r="J1639" s="13">
        <f t="shared" si="570"/>
        <v>2.69E-2</v>
      </c>
      <c r="K1639" s="29">
        <f t="shared" si="558"/>
        <v>47238</v>
      </c>
      <c r="L1639" s="2">
        <f t="shared" si="559"/>
        <v>20</v>
      </c>
      <c r="M1639" s="17">
        <f t="shared" si="560"/>
        <v>20</v>
      </c>
      <c r="N1639" s="12">
        <f t="shared" si="561"/>
        <v>1.002108931</v>
      </c>
      <c r="O1639" s="12">
        <f t="shared" ca="1" si="562"/>
        <v>1.002108931</v>
      </c>
      <c r="P1639" s="17">
        <f t="shared" si="563"/>
        <v>0</v>
      </c>
      <c r="Q1639" s="14">
        <f t="shared" ca="1" si="564"/>
        <v>2.1089309900000002</v>
      </c>
      <c r="R1639" s="20">
        <f t="shared" si="568"/>
        <v>0</v>
      </c>
      <c r="S1639" s="14">
        <f t="shared" si="565"/>
        <v>0</v>
      </c>
      <c r="T1639" s="4" t="str">
        <f t="shared" si="566"/>
        <v>A+J=</v>
      </c>
      <c r="U1639" s="29">
        <f t="shared" si="567"/>
        <v>47268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67">
        <f t="shared" si="571"/>
        <v>47268</v>
      </c>
      <c r="B1640" s="68" t="str">
        <f t="shared" ca="1" si="552"/>
        <v>n.d</v>
      </c>
      <c r="C1640" s="14">
        <f t="shared" si="553"/>
        <v>1000</v>
      </c>
      <c r="D1640" s="58">
        <f t="shared" si="569"/>
        <v>47263</v>
      </c>
      <c r="E1640" s="57">
        <f ca="1">IF(D1640&lt;$B$1,VLOOKUP(D1640,[1]DI!$A$4:$B$15000,2,FALSE),0)</f>
        <v>0</v>
      </c>
      <c r="F1640" s="14">
        <f t="shared" ca="1" si="554"/>
        <v>1</v>
      </c>
      <c r="G1640" s="70">
        <f t="shared" ca="1" si="555"/>
        <v>1.30934010340701</v>
      </c>
      <c r="H1640" s="70">
        <f t="shared" ca="1" si="556"/>
        <v>1.30934010340701</v>
      </c>
      <c r="I1640" s="14">
        <f t="shared" ca="1" si="557"/>
        <v>1</v>
      </c>
      <c r="J1640" s="13">
        <f t="shared" si="570"/>
        <v>2.69E-2</v>
      </c>
      <c r="K1640" s="29">
        <f t="shared" si="558"/>
        <v>47238</v>
      </c>
      <c r="L1640" s="2">
        <f t="shared" si="559"/>
        <v>21</v>
      </c>
      <c r="M1640" s="17">
        <f t="shared" si="560"/>
        <v>21</v>
      </c>
      <c r="N1640" s="12">
        <f t="shared" si="561"/>
        <v>1.002214495</v>
      </c>
      <c r="O1640" s="12">
        <f t="shared" ca="1" si="562"/>
        <v>1.002214495</v>
      </c>
      <c r="P1640" s="17">
        <f t="shared" si="563"/>
        <v>54</v>
      </c>
      <c r="Q1640" s="14">
        <f t="shared" ca="1" si="564"/>
        <v>2.2144949999999999</v>
      </c>
      <c r="R1640" s="20">
        <f t="shared" si="568"/>
        <v>0</v>
      </c>
      <c r="S1640" s="14">
        <f t="shared" si="565"/>
        <v>0</v>
      </c>
      <c r="T1640" s="4" t="str">
        <f t="shared" si="566"/>
        <v>A+J=</v>
      </c>
      <c r="U1640" s="29">
        <f t="shared" si="567"/>
        <v>47268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67">
        <f t="shared" si="571"/>
        <v>47270</v>
      </c>
      <c r="B1641" s="68" t="str">
        <f t="shared" ca="1" si="552"/>
        <v>n.d</v>
      </c>
      <c r="C1641" s="14">
        <f t="shared" si="553"/>
        <v>1000</v>
      </c>
      <c r="D1641" s="58">
        <f t="shared" si="569"/>
        <v>47266</v>
      </c>
      <c r="E1641" s="57">
        <f ca="1">IF(D1641&lt;$B$1,VLOOKUP(D1641,[1]DI!$A$4:$B$15000,2,FALSE),0)</f>
        <v>0</v>
      </c>
      <c r="F1641" s="14">
        <f t="shared" ca="1" si="554"/>
        <v>1</v>
      </c>
      <c r="G1641" s="70">
        <f t="shared" ca="1" si="555"/>
        <v>1.30934010340701</v>
      </c>
      <c r="H1641" s="70">
        <f t="shared" ca="1" si="556"/>
        <v>1.30934010340701</v>
      </c>
      <c r="I1641" s="14">
        <f t="shared" ca="1" si="557"/>
        <v>1</v>
      </c>
      <c r="J1641" s="13">
        <f t="shared" si="570"/>
        <v>2.69E-2</v>
      </c>
      <c r="K1641" s="29">
        <f t="shared" si="558"/>
        <v>47268</v>
      </c>
      <c r="L1641" s="2">
        <f t="shared" si="559"/>
        <v>1</v>
      </c>
      <c r="M1641" s="17">
        <f t="shared" si="560"/>
        <v>1</v>
      </c>
      <c r="N1641" s="12">
        <f t="shared" si="561"/>
        <v>1.000105341</v>
      </c>
      <c r="O1641" s="12">
        <f t="shared" ca="1" si="562"/>
        <v>1.000105341</v>
      </c>
      <c r="P1641" s="17">
        <f t="shared" si="563"/>
        <v>0</v>
      </c>
      <c r="Q1641" s="14">
        <f t="shared" ca="1" si="564"/>
        <v>0.105341</v>
      </c>
      <c r="R1641" s="20">
        <f t="shared" si="568"/>
        <v>0</v>
      </c>
      <c r="S1641" s="14">
        <f t="shared" si="565"/>
        <v>0</v>
      </c>
      <c r="T1641" s="4" t="str">
        <f t="shared" si="566"/>
        <v>A+J=</v>
      </c>
      <c r="U1641" s="29">
        <f t="shared" si="567"/>
        <v>47301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67">
        <f t="shared" si="571"/>
        <v>47273</v>
      </c>
      <c r="B1642" s="68" t="str">
        <f t="shared" ca="1" si="552"/>
        <v>n.d</v>
      </c>
      <c r="C1642" s="14">
        <f t="shared" si="553"/>
        <v>1000</v>
      </c>
      <c r="D1642" s="58">
        <f t="shared" si="569"/>
        <v>47267</v>
      </c>
      <c r="E1642" s="57">
        <f ca="1">IF(D1642&lt;$B$1,VLOOKUP(D1642,[1]DI!$A$4:$B$15000,2,FALSE),0)</f>
        <v>0</v>
      </c>
      <c r="F1642" s="14">
        <f t="shared" ca="1" si="554"/>
        <v>1</v>
      </c>
      <c r="G1642" s="70">
        <f t="shared" ca="1" si="555"/>
        <v>1.30934010340701</v>
      </c>
      <c r="H1642" s="70">
        <f t="shared" ca="1" si="556"/>
        <v>1.30934010340701</v>
      </c>
      <c r="I1642" s="14">
        <f t="shared" ca="1" si="557"/>
        <v>1</v>
      </c>
      <c r="J1642" s="13">
        <f t="shared" si="570"/>
        <v>2.69E-2</v>
      </c>
      <c r="K1642" s="29">
        <f t="shared" si="558"/>
        <v>47268</v>
      </c>
      <c r="L1642" s="2">
        <f t="shared" si="559"/>
        <v>2</v>
      </c>
      <c r="M1642" s="17">
        <f t="shared" si="560"/>
        <v>2</v>
      </c>
      <c r="N1642" s="12">
        <f t="shared" si="561"/>
        <v>1.0002106930000001</v>
      </c>
      <c r="O1642" s="12">
        <f t="shared" ca="1" si="562"/>
        <v>1.0002106930000001</v>
      </c>
      <c r="P1642" s="17">
        <f t="shared" si="563"/>
        <v>0</v>
      </c>
      <c r="Q1642" s="14">
        <f t="shared" ca="1" si="564"/>
        <v>0.21069299999999999</v>
      </c>
      <c r="R1642" s="20">
        <f t="shared" si="568"/>
        <v>0</v>
      </c>
      <c r="S1642" s="14">
        <f t="shared" si="565"/>
        <v>0</v>
      </c>
      <c r="T1642" s="4" t="str">
        <f t="shared" si="566"/>
        <v>A+J=</v>
      </c>
      <c r="U1642" s="29">
        <f t="shared" si="567"/>
        <v>47301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67">
        <f t="shared" si="571"/>
        <v>47274</v>
      </c>
      <c r="B1643" s="68" t="str">
        <f t="shared" ca="1" si="552"/>
        <v>n.d</v>
      </c>
      <c r="C1643" s="14">
        <f t="shared" si="553"/>
        <v>1000</v>
      </c>
      <c r="D1643" s="58">
        <f t="shared" si="569"/>
        <v>47268</v>
      </c>
      <c r="E1643" s="57">
        <f ca="1">IF(D1643&lt;$B$1,VLOOKUP(D1643,[1]DI!$A$4:$B$15000,2,FALSE),0)</f>
        <v>0</v>
      </c>
      <c r="F1643" s="14">
        <f t="shared" ca="1" si="554"/>
        <v>1</v>
      </c>
      <c r="G1643" s="70">
        <f t="shared" ca="1" si="555"/>
        <v>1.30934010340701</v>
      </c>
      <c r="H1643" s="70">
        <f t="shared" ca="1" si="556"/>
        <v>1.30934010340701</v>
      </c>
      <c r="I1643" s="14">
        <f t="shared" ca="1" si="557"/>
        <v>1</v>
      </c>
      <c r="J1643" s="13">
        <f t="shared" si="570"/>
        <v>2.69E-2</v>
      </c>
      <c r="K1643" s="29">
        <f t="shared" si="558"/>
        <v>47268</v>
      </c>
      <c r="L1643" s="2">
        <f t="shared" si="559"/>
        <v>3</v>
      </c>
      <c r="M1643" s="17">
        <f t="shared" si="560"/>
        <v>3</v>
      </c>
      <c r="N1643" s="12">
        <f t="shared" si="561"/>
        <v>1.000316057</v>
      </c>
      <c r="O1643" s="12">
        <f t="shared" ca="1" si="562"/>
        <v>1.000316057</v>
      </c>
      <c r="P1643" s="17">
        <f t="shared" si="563"/>
        <v>0</v>
      </c>
      <c r="Q1643" s="14">
        <f t="shared" ca="1" si="564"/>
        <v>0.31605699999999998</v>
      </c>
      <c r="R1643" s="20">
        <f t="shared" si="568"/>
        <v>0</v>
      </c>
      <c r="S1643" s="14">
        <f t="shared" si="565"/>
        <v>0</v>
      </c>
      <c r="T1643" s="4" t="str">
        <f t="shared" si="566"/>
        <v>A+J=</v>
      </c>
      <c r="U1643" s="29">
        <f t="shared" si="567"/>
        <v>47301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67">
        <f t="shared" si="571"/>
        <v>47275</v>
      </c>
      <c r="B1644" s="68" t="str">
        <f t="shared" ca="1" si="552"/>
        <v>n.d</v>
      </c>
      <c r="C1644" s="14">
        <f t="shared" si="553"/>
        <v>1000</v>
      </c>
      <c r="D1644" s="58">
        <f t="shared" si="569"/>
        <v>47270</v>
      </c>
      <c r="E1644" s="57">
        <f ca="1">IF(D1644&lt;$B$1,VLOOKUP(D1644,[1]DI!$A$4:$B$15000,2,FALSE),0)</f>
        <v>0</v>
      </c>
      <c r="F1644" s="14">
        <f t="shared" ca="1" si="554"/>
        <v>1</v>
      </c>
      <c r="G1644" s="70">
        <f t="shared" ca="1" si="555"/>
        <v>1.30934010340701</v>
      </c>
      <c r="H1644" s="70">
        <f t="shared" ca="1" si="556"/>
        <v>1.30934010340701</v>
      </c>
      <c r="I1644" s="14">
        <f t="shared" ca="1" si="557"/>
        <v>1</v>
      </c>
      <c r="J1644" s="13">
        <f t="shared" si="570"/>
        <v>2.69E-2</v>
      </c>
      <c r="K1644" s="29">
        <f t="shared" si="558"/>
        <v>47268</v>
      </c>
      <c r="L1644" s="2">
        <f t="shared" si="559"/>
        <v>4</v>
      </c>
      <c r="M1644" s="17">
        <f t="shared" si="560"/>
        <v>4</v>
      </c>
      <c r="N1644" s="12">
        <f t="shared" si="561"/>
        <v>1.0004214309999999</v>
      </c>
      <c r="O1644" s="12">
        <f t="shared" ca="1" si="562"/>
        <v>1.0004214309999999</v>
      </c>
      <c r="P1644" s="17">
        <f t="shared" si="563"/>
        <v>0</v>
      </c>
      <c r="Q1644" s="14">
        <f t="shared" ca="1" si="564"/>
        <v>0.42143099000000001</v>
      </c>
      <c r="R1644" s="20">
        <f t="shared" si="568"/>
        <v>0</v>
      </c>
      <c r="S1644" s="14">
        <f t="shared" si="565"/>
        <v>0</v>
      </c>
      <c r="T1644" s="4" t="str">
        <f t="shared" si="566"/>
        <v>A+J=</v>
      </c>
      <c r="U1644" s="29">
        <f t="shared" si="567"/>
        <v>47301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67">
        <f t="shared" si="571"/>
        <v>47276</v>
      </c>
      <c r="B1645" s="68" t="str">
        <f t="shared" ca="1" si="552"/>
        <v>n.d</v>
      </c>
      <c r="C1645" s="14">
        <f t="shared" si="553"/>
        <v>1000</v>
      </c>
      <c r="D1645" s="58">
        <f t="shared" si="569"/>
        <v>47273</v>
      </c>
      <c r="E1645" s="57">
        <f ca="1">IF(D1645&lt;$B$1,VLOOKUP(D1645,[1]DI!$A$4:$B$15000,2,FALSE),0)</f>
        <v>0</v>
      </c>
      <c r="F1645" s="14">
        <f t="shared" ca="1" si="554"/>
        <v>1</v>
      </c>
      <c r="G1645" s="70">
        <f t="shared" ca="1" si="555"/>
        <v>1.30934010340701</v>
      </c>
      <c r="H1645" s="70">
        <f t="shared" ca="1" si="556"/>
        <v>1.30934010340701</v>
      </c>
      <c r="I1645" s="14">
        <f t="shared" ca="1" si="557"/>
        <v>1</v>
      </c>
      <c r="J1645" s="13">
        <f t="shared" si="570"/>
        <v>2.69E-2</v>
      </c>
      <c r="K1645" s="29">
        <f t="shared" si="558"/>
        <v>47268</v>
      </c>
      <c r="L1645" s="2">
        <f t="shared" si="559"/>
        <v>5</v>
      </c>
      <c r="M1645" s="17">
        <f t="shared" si="560"/>
        <v>5</v>
      </c>
      <c r="N1645" s="12">
        <f t="shared" si="561"/>
        <v>1.000526816</v>
      </c>
      <c r="O1645" s="12">
        <f t="shared" ca="1" si="562"/>
        <v>1.000526816</v>
      </c>
      <c r="P1645" s="17">
        <f t="shared" si="563"/>
        <v>0</v>
      </c>
      <c r="Q1645" s="14">
        <f t="shared" ca="1" si="564"/>
        <v>0.52681599999999995</v>
      </c>
      <c r="R1645" s="20">
        <f t="shared" si="568"/>
        <v>0</v>
      </c>
      <c r="S1645" s="14">
        <f t="shared" si="565"/>
        <v>0</v>
      </c>
      <c r="T1645" s="4" t="str">
        <f t="shared" si="566"/>
        <v>A+J=</v>
      </c>
      <c r="U1645" s="29">
        <f t="shared" si="567"/>
        <v>47301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67">
        <f t="shared" si="571"/>
        <v>47277</v>
      </c>
      <c r="B1646" s="68" t="str">
        <f t="shared" ca="1" si="552"/>
        <v>n.d</v>
      </c>
      <c r="C1646" s="14">
        <f t="shared" si="553"/>
        <v>1000</v>
      </c>
      <c r="D1646" s="58">
        <f t="shared" si="569"/>
        <v>47274</v>
      </c>
      <c r="E1646" s="57">
        <f ca="1">IF(D1646&lt;$B$1,VLOOKUP(D1646,[1]DI!$A$4:$B$15000,2,FALSE),0)</f>
        <v>0</v>
      </c>
      <c r="F1646" s="14">
        <f t="shared" ca="1" si="554"/>
        <v>1</v>
      </c>
      <c r="G1646" s="70">
        <f t="shared" ca="1" si="555"/>
        <v>1.30934010340701</v>
      </c>
      <c r="H1646" s="70">
        <f t="shared" ca="1" si="556"/>
        <v>1.30934010340701</v>
      </c>
      <c r="I1646" s="14">
        <f t="shared" ca="1" si="557"/>
        <v>1</v>
      </c>
      <c r="J1646" s="13">
        <f t="shared" si="570"/>
        <v>2.69E-2</v>
      </c>
      <c r="K1646" s="29">
        <f t="shared" si="558"/>
        <v>47268</v>
      </c>
      <c r="L1646" s="2">
        <f t="shared" si="559"/>
        <v>6</v>
      </c>
      <c r="M1646" s="17">
        <f t="shared" si="560"/>
        <v>6</v>
      </c>
      <c r="N1646" s="12">
        <f t="shared" si="561"/>
        <v>1.000632213</v>
      </c>
      <c r="O1646" s="12">
        <f t="shared" ca="1" si="562"/>
        <v>1.000632213</v>
      </c>
      <c r="P1646" s="17">
        <f t="shared" si="563"/>
        <v>0</v>
      </c>
      <c r="Q1646" s="14">
        <f t="shared" ca="1" si="564"/>
        <v>0.63221300000000002</v>
      </c>
      <c r="R1646" s="20">
        <f t="shared" si="568"/>
        <v>0</v>
      </c>
      <c r="S1646" s="14">
        <f t="shared" si="565"/>
        <v>0</v>
      </c>
      <c r="T1646" s="4" t="str">
        <f t="shared" si="566"/>
        <v>A+J=</v>
      </c>
      <c r="U1646" s="29">
        <f t="shared" si="567"/>
        <v>47301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67">
        <f t="shared" si="571"/>
        <v>47280</v>
      </c>
      <c r="B1647" s="68" t="str">
        <f t="shared" ca="1" si="552"/>
        <v>n.d</v>
      </c>
      <c r="C1647" s="14">
        <f t="shared" si="553"/>
        <v>1000</v>
      </c>
      <c r="D1647" s="58">
        <f t="shared" si="569"/>
        <v>47275</v>
      </c>
      <c r="E1647" s="57">
        <f ca="1">IF(D1647&lt;$B$1,VLOOKUP(D1647,[1]DI!$A$4:$B$15000,2,FALSE),0)</f>
        <v>0</v>
      </c>
      <c r="F1647" s="14">
        <f t="shared" ca="1" si="554"/>
        <v>1</v>
      </c>
      <c r="G1647" s="70">
        <f t="shared" ca="1" si="555"/>
        <v>1.30934010340701</v>
      </c>
      <c r="H1647" s="70">
        <f t="shared" ca="1" si="556"/>
        <v>1.30934010340701</v>
      </c>
      <c r="I1647" s="14">
        <f t="shared" ca="1" si="557"/>
        <v>1</v>
      </c>
      <c r="J1647" s="13">
        <f t="shared" si="570"/>
        <v>2.69E-2</v>
      </c>
      <c r="K1647" s="29">
        <f t="shared" si="558"/>
        <v>47268</v>
      </c>
      <c r="L1647" s="2">
        <f t="shared" si="559"/>
        <v>7</v>
      </c>
      <c r="M1647" s="17">
        <f t="shared" si="560"/>
        <v>7</v>
      </c>
      <c r="N1647" s="12">
        <f t="shared" si="561"/>
        <v>1.0007376210000001</v>
      </c>
      <c r="O1647" s="12">
        <f t="shared" ca="1" si="562"/>
        <v>1.0007376210000001</v>
      </c>
      <c r="P1647" s="17">
        <f t="shared" si="563"/>
        <v>0</v>
      </c>
      <c r="Q1647" s="14">
        <f t="shared" ca="1" si="564"/>
        <v>0.73762099999999997</v>
      </c>
      <c r="R1647" s="20">
        <f t="shared" si="568"/>
        <v>0</v>
      </c>
      <c r="S1647" s="14">
        <f t="shared" si="565"/>
        <v>0</v>
      </c>
      <c r="T1647" s="4" t="str">
        <f t="shared" si="566"/>
        <v>A+J=</v>
      </c>
      <c r="U1647" s="29">
        <f t="shared" si="567"/>
        <v>47301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67">
        <f t="shared" si="571"/>
        <v>47281</v>
      </c>
      <c r="B1648" s="68" t="str">
        <f t="shared" ca="1" si="552"/>
        <v>n.d</v>
      </c>
      <c r="C1648" s="14">
        <f t="shared" si="553"/>
        <v>1000</v>
      </c>
      <c r="D1648" s="58">
        <f t="shared" si="569"/>
        <v>47276</v>
      </c>
      <c r="E1648" s="57">
        <f ca="1">IF(D1648&lt;$B$1,VLOOKUP(D1648,[1]DI!$A$4:$B$15000,2,FALSE),0)</f>
        <v>0</v>
      </c>
      <c r="F1648" s="14">
        <f t="shared" ca="1" si="554"/>
        <v>1</v>
      </c>
      <c r="G1648" s="70">
        <f t="shared" ca="1" si="555"/>
        <v>1.30934010340701</v>
      </c>
      <c r="H1648" s="70">
        <f t="shared" ca="1" si="556"/>
        <v>1.30934010340701</v>
      </c>
      <c r="I1648" s="14">
        <f t="shared" ca="1" si="557"/>
        <v>1</v>
      </c>
      <c r="J1648" s="13">
        <f t="shared" si="570"/>
        <v>2.69E-2</v>
      </c>
      <c r="K1648" s="29">
        <f t="shared" si="558"/>
        <v>47268</v>
      </c>
      <c r="L1648" s="2">
        <f t="shared" si="559"/>
        <v>8</v>
      </c>
      <c r="M1648" s="17">
        <f t="shared" si="560"/>
        <v>8</v>
      </c>
      <c r="N1648" s="12">
        <f t="shared" si="561"/>
        <v>1.000843039</v>
      </c>
      <c r="O1648" s="12">
        <f t="shared" ca="1" si="562"/>
        <v>1.000843039</v>
      </c>
      <c r="P1648" s="17">
        <f t="shared" si="563"/>
        <v>0</v>
      </c>
      <c r="Q1648" s="14">
        <f t="shared" ca="1" si="564"/>
        <v>0.84303899999999998</v>
      </c>
      <c r="R1648" s="20">
        <f t="shared" si="568"/>
        <v>0</v>
      </c>
      <c r="S1648" s="14">
        <f t="shared" si="565"/>
        <v>0</v>
      </c>
      <c r="T1648" s="4" t="str">
        <f t="shared" si="566"/>
        <v>A+J=</v>
      </c>
      <c r="U1648" s="29">
        <f t="shared" si="567"/>
        <v>47301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67">
        <f t="shared" si="571"/>
        <v>47282</v>
      </c>
      <c r="B1649" s="68" t="str">
        <f t="shared" ca="1" si="552"/>
        <v>n.d</v>
      </c>
      <c r="C1649" s="14">
        <f t="shared" si="553"/>
        <v>1000</v>
      </c>
      <c r="D1649" s="58">
        <f t="shared" si="569"/>
        <v>47277</v>
      </c>
      <c r="E1649" s="57">
        <f ca="1">IF(D1649&lt;$B$1,VLOOKUP(D1649,[1]DI!$A$4:$B$15000,2,FALSE),0)</f>
        <v>0</v>
      </c>
      <c r="F1649" s="14">
        <f t="shared" ca="1" si="554"/>
        <v>1</v>
      </c>
      <c r="G1649" s="70">
        <f t="shared" ca="1" si="555"/>
        <v>1.30934010340701</v>
      </c>
      <c r="H1649" s="70">
        <f t="shared" ca="1" si="556"/>
        <v>1.30934010340701</v>
      </c>
      <c r="I1649" s="14">
        <f t="shared" ca="1" si="557"/>
        <v>1</v>
      </c>
      <c r="J1649" s="13">
        <f t="shared" si="570"/>
        <v>2.69E-2</v>
      </c>
      <c r="K1649" s="29">
        <f t="shared" si="558"/>
        <v>47268</v>
      </c>
      <c r="L1649" s="2">
        <f t="shared" si="559"/>
        <v>9</v>
      </c>
      <c r="M1649" s="17">
        <f t="shared" si="560"/>
        <v>9</v>
      </c>
      <c r="N1649" s="12">
        <f t="shared" si="561"/>
        <v>1.0009484689999999</v>
      </c>
      <c r="O1649" s="12">
        <f t="shared" ca="1" si="562"/>
        <v>1.0009484689999999</v>
      </c>
      <c r="P1649" s="17">
        <f t="shared" si="563"/>
        <v>0</v>
      </c>
      <c r="Q1649" s="14">
        <f t="shared" ca="1" si="564"/>
        <v>0.94846898999999996</v>
      </c>
      <c r="R1649" s="20">
        <f t="shared" si="568"/>
        <v>0</v>
      </c>
      <c r="S1649" s="14">
        <f t="shared" si="565"/>
        <v>0</v>
      </c>
      <c r="T1649" s="4" t="str">
        <f t="shared" si="566"/>
        <v>A+J=</v>
      </c>
      <c r="U1649" s="29">
        <f t="shared" si="567"/>
        <v>47301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67">
        <f t="shared" si="571"/>
        <v>47283</v>
      </c>
      <c r="B1650" s="68" t="str">
        <f t="shared" ca="1" si="552"/>
        <v>n.d</v>
      </c>
      <c r="C1650" s="14">
        <f t="shared" si="553"/>
        <v>1000</v>
      </c>
      <c r="D1650" s="58">
        <f t="shared" si="569"/>
        <v>47280</v>
      </c>
      <c r="E1650" s="57">
        <f ca="1">IF(D1650&lt;$B$1,VLOOKUP(D1650,[1]DI!$A$4:$B$15000,2,FALSE),0)</f>
        <v>0</v>
      </c>
      <c r="F1650" s="14">
        <f t="shared" ca="1" si="554"/>
        <v>1</v>
      </c>
      <c r="G1650" s="70">
        <f t="shared" ca="1" si="555"/>
        <v>1.30934010340701</v>
      </c>
      <c r="H1650" s="70">
        <f t="shared" ca="1" si="556"/>
        <v>1.30934010340701</v>
      </c>
      <c r="I1650" s="14">
        <f t="shared" ca="1" si="557"/>
        <v>1</v>
      </c>
      <c r="J1650" s="13">
        <f t="shared" si="570"/>
        <v>2.69E-2</v>
      </c>
      <c r="K1650" s="29">
        <f t="shared" si="558"/>
        <v>47268</v>
      </c>
      <c r="L1650" s="2">
        <f t="shared" si="559"/>
        <v>10</v>
      </c>
      <c r="M1650" s="17">
        <f t="shared" si="560"/>
        <v>10</v>
      </c>
      <c r="N1650" s="12">
        <f t="shared" si="561"/>
        <v>1.00105391</v>
      </c>
      <c r="O1650" s="12">
        <f t="shared" ca="1" si="562"/>
        <v>1.00105391</v>
      </c>
      <c r="P1650" s="17">
        <f t="shared" si="563"/>
        <v>0</v>
      </c>
      <c r="Q1650" s="14">
        <f t="shared" ca="1" si="564"/>
        <v>1.05390999</v>
      </c>
      <c r="R1650" s="20">
        <f t="shared" si="568"/>
        <v>0</v>
      </c>
      <c r="S1650" s="14">
        <f t="shared" si="565"/>
        <v>0</v>
      </c>
      <c r="T1650" s="4" t="str">
        <f t="shared" si="566"/>
        <v>A+J=</v>
      </c>
      <c r="U1650" s="29">
        <f t="shared" si="567"/>
        <v>47301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67">
        <f t="shared" si="571"/>
        <v>47284</v>
      </c>
      <c r="B1651" s="68" t="str">
        <f t="shared" ca="1" si="552"/>
        <v>n.d</v>
      </c>
      <c r="C1651" s="14">
        <f t="shared" si="553"/>
        <v>1000</v>
      </c>
      <c r="D1651" s="58">
        <f t="shared" si="569"/>
        <v>47281</v>
      </c>
      <c r="E1651" s="57">
        <f ca="1">IF(D1651&lt;$B$1,VLOOKUP(D1651,[1]DI!$A$4:$B$15000,2,FALSE),0)</f>
        <v>0</v>
      </c>
      <c r="F1651" s="14">
        <f t="shared" ca="1" si="554"/>
        <v>1</v>
      </c>
      <c r="G1651" s="70">
        <f t="shared" ca="1" si="555"/>
        <v>1.30934010340701</v>
      </c>
      <c r="H1651" s="70">
        <f t="shared" ca="1" si="556"/>
        <v>1.30934010340701</v>
      </c>
      <c r="I1651" s="14">
        <f t="shared" ca="1" si="557"/>
        <v>1</v>
      </c>
      <c r="J1651" s="13">
        <f t="shared" si="570"/>
        <v>2.69E-2</v>
      </c>
      <c r="K1651" s="29">
        <f t="shared" si="558"/>
        <v>47268</v>
      </c>
      <c r="L1651" s="2">
        <f t="shared" si="559"/>
        <v>11</v>
      </c>
      <c r="M1651" s="17">
        <f t="shared" si="560"/>
        <v>11</v>
      </c>
      <c r="N1651" s="12">
        <f t="shared" si="561"/>
        <v>1.0011593620000001</v>
      </c>
      <c r="O1651" s="12">
        <f t="shared" ca="1" si="562"/>
        <v>1.0011593620000001</v>
      </c>
      <c r="P1651" s="17">
        <f t="shared" si="563"/>
        <v>0</v>
      </c>
      <c r="Q1651" s="14">
        <f t="shared" ca="1" si="564"/>
        <v>1.159362</v>
      </c>
      <c r="R1651" s="20">
        <f t="shared" si="568"/>
        <v>0</v>
      </c>
      <c r="S1651" s="14">
        <f t="shared" si="565"/>
        <v>0</v>
      </c>
      <c r="T1651" s="4" t="str">
        <f t="shared" si="566"/>
        <v>A+J=</v>
      </c>
      <c r="U1651" s="29">
        <f t="shared" si="567"/>
        <v>47301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67">
        <f t="shared" si="571"/>
        <v>47287</v>
      </c>
      <c r="B1652" s="68" t="str">
        <f t="shared" ca="1" si="552"/>
        <v>n.d</v>
      </c>
      <c r="C1652" s="14">
        <f t="shared" si="553"/>
        <v>1000</v>
      </c>
      <c r="D1652" s="58">
        <f t="shared" si="569"/>
        <v>47282</v>
      </c>
      <c r="E1652" s="57">
        <f ca="1">IF(D1652&lt;$B$1,VLOOKUP(D1652,[1]DI!$A$4:$B$15000,2,FALSE),0)</f>
        <v>0</v>
      </c>
      <c r="F1652" s="14">
        <f t="shared" ca="1" si="554"/>
        <v>1</v>
      </c>
      <c r="G1652" s="70">
        <f t="shared" ca="1" si="555"/>
        <v>1.30934010340701</v>
      </c>
      <c r="H1652" s="70">
        <f t="shared" ca="1" si="556"/>
        <v>1.30934010340701</v>
      </c>
      <c r="I1652" s="14">
        <f t="shared" ca="1" si="557"/>
        <v>1</v>
      </c>
      <c r="J1652" s="13">
        <f t="shared" si="570"/>
        <v>2.69E-2</v>
      </c>
      <c r="K1652" s="29">
        <f t="shared" si="558"/>
        <v>47268</v>
      </c>
      <c r="L1652" s="2">
        <f t="shared" si="559"/>
        <v>12</v>
      </c>
      <c r="M1652" s="17">
        <f t="shared" si="560"/>
        <v>12</v>
      </c>
      <c r="N1652" s="12">
        <f t="shared" si="561"/>
        <v>1.0012648260000001</v>
      </c>
      <c r="O1652" s="12">
        <f t="shared" ca="1" si="562"/>
        <v>1.0012648260000001</v>
      </c>
      <c r="P1652" s="17">
        <f t="shared" si="563"/>
        <v>0</v>
      </c>
      <c r="Q1652" s="14">
        <f t="shared" ca="1" si="564"/>
        <v>1.264826</v>
      </c>
      <c r="R1652" s="20">
        <f t="shared" si="568"/>
        <v>0</v>
      </c>
      <c r="S1652" s="14">
        <f t="shared" si="565"/>
        <v>0</v>
      </c>
      <c r="T1652" s="4" t="str">
        <f t="shared" si="566"/>
        <v>A+J=</v>
      </c>
      <c r="U1652" s="29">
        <f t="shared" si="567"/>
        <v>47301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67">
        <f t="shared" si="571"/>
        <v>47288</v>
      </c>
      <c r="B1653" s="68" t="str">
        <f t="shared" ca="1" si="552"/>
        <v>n.d</v>
      </c>
      <c r="C1653" s="14">
        <f t="shared" si="553"/>
        <v>1000</v>
      </c>
      <c r="D1653" s="58">
        <f t="shared" si="569"/>
        <v>47283</v>
      </c>
      <c r="E1653" s="57">
        <f ca="1">IF(D1653&lt;$B$1,VLOOKUP(D1653,[1]DI!$A$4:$B$15000,2,FALSE),0)</f>
        <v>0</v>
      </c>
      <c r="F1653" s="14">
        <f t="shared" ca="1" si="554"/>
        <v>1</v>
      </c>
      <c r="G1653" s="70">
        <f t="shared" ca="1" si="555"/>
        <v>1.30934010340701</v>
      </c>
      <c r="H1653" s="70">
        <f t="shared" ca="1" si="556"/>
        <v>1.30934010340701</v>
      </c>
      <c r="I1653" s="14">
        <f t="shared" ca="1" si="557"/>
        <v>1</v>
      </c>
      <c r="J1653" s="13">
        <f t="shared" si="570"/>
        <v>2.69E-2</v>
      </c>
      <c r="K1653" s="29">
        <f t="shared" si="558"/>
        <v>47268</v>
      </c>
      <c r="L1653" s="2">
        <f t="shared" si="559"/>
        <v>13</v>
      </c>
      <c r="M1653" s="17">
        <f t="shared" si="560"/>
        <v>13</v>
      </c>
      <c r="N1653" s="12">
        <f t="shared" si="561"/>
        <v>1.0013703</v>
      </c>
      <c r="O1653" s="12">
        <f t="shared" ca="1" si="562"/>
        <v>1.0013703</v>
      </c>
      <c r="P1653" s="17">
        <f t="shared" si="563"/>
        <v>0</v>
      </c>
      <c r="Q1653" s="14">
        <f t="shared" ca="1" si="564"/>
        <v>1.3703000000000001</v>
      </c>
      <c r="R1653" s="20">
        <f t="shared" si="568"/>
        <v>0</v>
      </c>
      <c r="S1653" s="14">
        <f t="shared" si="565"/>
        <v>0</v>
      </c>
      <c r="T1653" s="4" t="str">
        <f t="shared" si="566"/>
        <v>A+J=</v>
      </c>
      <c r="U1653" s="29">
        <f t="shared" si="567"/>
        <v>47301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67">
        <f t="shared" si="571"/>
        <v>47289</v>
      </c>
      <c r="B1654" s="68" t="str">
        <f t="shared" ref="B1654:B1717" ca="1" si="572">IF(A1654&lt;=TODAY(),C1654+Q1654,IF(AND(A1654&gt;TODAY(),A1654&lt;=$B$1),IF(VLOOKUP(TODAY(),$A$10:$E$5000,4,FALSE)=0,"n.d",C1654+Q1654),"n.d"))</f>
        <v>n.d</v>
      </c>
      <c r="C1654" s="14">
        <f t="shared" ref="C1654:C1717" si="573">(C1653-S1653)</f>
        <v>1000</v>
      </c>
      <c r="D1654" s="58">
        <f t="shared" si="569"/>
        <v>47284</v>
      </c>
      <c r="E1654" s="57">
        <f ca="1">IF(D1654&lt;$B$1,VLOOKUP(D1654,[1]DI!$A$4:$B$15000,2,FALSE),0)</f>
        <v>0</v>
      </c>
      <c r="F1654" s="14">
        <f t="shared" ref="F1654:F1717" ca="1" si="574">ROUND(1+ROUND(((1+E1654)^(1/252))-1,8),16)</f>
        <v>1</v>
      </c>
      <c r="G1654" s="70">
        <f t="shared" ref="G1654:G1717" ca="1" si="575">ROUND(F1653*G1653,16)</f>
        <v>1.30934010340701</v>
      </c>
      <c r="H1654" s="70">
        <f t="shared" ref="H1654:H1717" ca="1" si="576">IF(P1653&gt;0,G1653,H1653)</f>
        <v>1.30934010340701</v>
      </c>
      <c r="I1654" s="14">
        <f t="shared" ref="I1654:I1717" ca="1" si="577">ROUND(G1654/H1654,8)</f>
        <v>1</v>
      </c>
      <c r="J1654" s="13">
        <f t="shared" si="570"/>
        <v>2.69E-2</v>
      </c>
      <c r="K1654" s="29">
        <f t="shared" ref="K1654:K1717" si="578">IF(P1653&gt;0,VLOOKUP(P1653,X$12:AH$150,2),K1653)</f>
        <v>47268</v>
      </c>
      <c r="L1654" s="2">
        <f t="shared" ref="L1654:L1717" si="579">IF(A1654&gt;K1654,IF(NETWORKDAYS(K1654,A1654,$X$160:$X$544)-1=0,1,NETWORKDAYS(K1654,A1654,$X$160:$X$544)-1),0)</f>
        <v>14</v>
      </c>
      <c r="M1654" s="17">
        <f t="shared" ref="M1654:M1717" si="580">IF(AND(L1654=1,L1653=1),1,IF(L1654&gt;0,IF(L1654=L1653,L1654+1,L1654),0))</f>
        <v>14</v>
      </c>
      <c r="N1654" s="12">
        <f t="shared" ref="N1654:N1717" si="581">ROUND((J1654+1)^(M1654/252),9)</f>
        <v>1.001475785</v>
      </c>
      <c r="O1654" s="12">
        <f t="shared" ref="O1654:O1717" ca="1" si="582">ROUND(I1654*N1654,9)</f>
        <v>1.001475785</v>
      </c>
      <c r="P1654" s="17">
        <f t="shared" ref="P1654:P1717" si="583">IF(VLOOKUP(A1654,Y$12:AF$150,8)=VLOOKUP(A1653,Y$12:AF$150,8),0,VLOOKUP(A1654,Y$12:AF$150,8))</f>
        <v>0</v>
      </c>
      <c r="Q1654" s="14">
        <f t="shared" ref="Q1654:Q1717" ca="1" si="584">TRUNC(((O1654-1)*C1654),8)</f>
        <v>1.4757849999999999</v>
      </c>
      <c r="R1654" s="20">
        <f t="shared" si="568"/>
        <v>0</v>
      </c>
      <c r="S1654" s="14">
        <f t="shared" ref="S1654:S1717" si="585">IF(R1654&gt;0,TRUNC(R1654*C1654,8),0)</f>
        <v>0</v>
      </c>
      <c r="T1654" s="4" t="str">
        <f t="shared" ref="T1654:T1717" si="586">IF(P1653&gt;0,VLOOKUP(P1653,X$12:AH$150,10),T1653)</f>
        <v>A+J=</v>
      </c>
      <c r="U1654" s="29">
        <f t="shared" ref="U1654:U1717" si="587">IF(P1653&gt;0,VLOOKUP(P1653,X$12:AH$150,11),U1653)</f>
        <v>47301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67">
        <f t="shared" si="571"/>
        <v>47290</v>
      </c>
      <c r="B1655" s="68" t="str">
        <f t="shared" ca="1" si="572"/>
        <v>n.d</v>
      </c>
      <c r="C1655" s="14">
        <f t="shared" si="573"/>
        <v>1000</v>
      </c>
      <c r="D1655" s="58">
        <f t="shared" si="569"/>
        <v>47287</v>
      </c>
      <c r="E1655" s="57">
        <f ca="1">IF(D1655&lt;$B$1,VLOOKUP(D1655,[1]DI!$A$4:$B$15000,2,FALSE),0)</f>
        <v>0</v>
      </c>
      <c r="F1655" s="14">
        <f t="shared" ca="1" si="574"/>
        <v>1</v>
      </c>
      <c r="G1655" s="70">
        <f t="shared" ca="1" si="575"/>
        <v>1.30934010340701</v>
      </c>
      <c r="H1655" s="70">
        <f t="shared" ca="1" si="576"/>
        <v>1.30934010340701</v>
      </c>
      <c r="I1655" s="14">
        <f t="shared" ca="1" si="577"/>
        <v>1</v>
      </c>
      <c r="J1655" s="13">
        <f t="shared" si="570"/>
        <v>2.69E-2</v>
      </c>
      <c r="K1655" s="29">
        <f t="shared" si="578"/>
        <v>47268</v>
      </c>
      <c r="L1655" s="2">
        <f t="shared" si="579"/>
        <v>15</v>
      </c>
      <c r="M1655" s="17">
        <f t="shared" si="580"/>
        <v>15</v>
      </c>
      <c r="N1655" s="12">
        <f t="shared" si="581"/>
        <v>1.0015812820000001</v>
      </c>
      <c r="O1655" s="12">
        <f t="shared" ca="1" si="582"/>
        <v>1.0015812820000001</v>
      </c>
      <c r="P1655" s="17">
        <f t="shared" si="583"/>
        <v>0</v>
      </c>
      <c r="Q1655" s="14">
        <f t="shared" ca="1" si="584"/>
        <v>1.5812820000000001</v>
      </c>
      <c r="R1655" s="20">
        <f t="shared" si="568"/>
        <v>0</v>
      </c>
      <c r="S1655" s="14">
        <f t="shared" si="585"/>
        <v>0</v>
      </c>
      <c r="T1655" s="4" t="str">
        <f t="shared" si="586"/>
        <v>A+J=</v>
      </c>
      <c r="U1655" s="29">
        <f t="shared" si="587"/>
        <v>47301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67">
        <f t="shared" si="571"/>
        <v>47291</v>
      </c>
      <c r="B1656" s="68" t="str">
        <f t="shared" ca="1" si="572"/>
        <v>n.d</v>
      </c>
      <c r="C1656" s="14">
        <f t="shared" si="573"/>
        <v>1000</v>
      </c>
      <c r="D1656" s="58">
        <f t="shared" si="569"/>
        <v>47288</v>
      </c>
      <c r="E1656" s="57">
        <f ca="1">IF(D1656&lt;$B$1,VLOOKUP(D1656,[1]DI!$A$4:$B$15000,2,FALSE),0)</f>
        <v>0</v>
      </c>
      <c r="F1656" s="14">
        <f t="shared" ca="1" si="574"/>
        <v>1</v>
      </c>
      <c r="G1656" s="70">
        <f t="shared" ca="1" si="575"/>
        <v>1.30934010340701</v>
      </c>
      <c r="H1656" s="70">
        <f t="shared" ca="1" si="576"/>
        <v>1.30934010340701</v>
      </c>
      <c r="I1656" s="14">
        <f t="shared" ca="1" si="577"/>
        <v>1</v>
      </c>
      <c r="J1656" s="13">
        <f t="shared" si="570"/>
        <v>2.69E-2</v>
      </c>
      <c r="K1656" s="29">
        <f t="shared" si="578"/>
        <v>47268</v>
      </c>
      <c r="L1656" s="2">
        <f t="shared" si="579"/>
        <v>16</v>
      </c>
      <c r="M1656" s="17">
        <f t="shared" si="580"/>
        <v>16</v>
      </c>
      <c r="N1656" s="12">
        <f t="shared" si="581"/>
        <v>1.0016867899999999</v>
      </c>
      <c r="O1656" s="12">
        <f t="shared" ca="1" si="582"/>
        <v>1.0016867899999999</v>
      </c>
      <c r="P1656" s="17">
        <f t="shared" si="583"/>
        <v>0</v>
      </c>
      <c r="Q1656" s="14">
        <f t="shared" ca="1" si="584"/>
        <v>1.6867899900000001</v>
      </c>
      <c r="R1656" s="20">
        <f t="shared" si="568"/>
        <v>0</v>
      </c>
      <c r="S1656" s="14">
        <f t="shared" si="585"/>
        <v>0</v>
      </c>
      <c r="T1656" s="4" t="str">
        <f t="shared" si="586"/>
        <v>A+J=</v>
      </c>
      <c r="U1656" s="29">
        <f t="shared" si="587"/>
        <v>47301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67">
        <f t="shared" si="571"/>
        <v>47294</v>
      </c>
      <c r="B1657" s="68" t="str">
        <f t="shared" ca="1" si="572"/>
        <v>n.d</v>
      </c>
      <c r="C1657" s="14">
        <f t="shared" si="573"/>
        <v>1000</v>
      </c>
      <c r="D1657" s="58">
        <f t="shared" si="569"/>
        <v>47289</v>
      </c>
      <c r="E1657" s="57">
        <f ca="1">IF(D1657&lt;$B$1,VLOOKUP(D1657,[1]DI!$A$4:$B$15000,2,FALSE),0)</f>
        <v>0</v>
      </c>
      <c r="F1657" s="14">
        <f t="shared" ca="1" si="574"/>
        <v>1</v>
      </c>
      <c r="G1657" s="70">
        <f t="shared" ca="1" si="575"/>
        <v>1.30934010340701</v>
      </c>
      <c r="H1657" s="70">
        <f t="shared" ca="1" si="576"/>
        <v>1.30934010340701</v>
      </c>
      <c r="I1657" s="14">
        <f t="shared" ca="1" si="577"/>
        <v>1</v>
      </c>
      <c r="J1657" s="13">
        <f t="shared" si="570"/>
        <v>2.69E-2</v>
      </c>
      <c r="K1657" s="29">
        <f t="shared" si="578"/>
        <v>47268</v>
      </c>
      <c r="L1657" s="2">
        <f t="shared" si="579"/>
        <v>17</v>
      </c>
      <c r="M1657" s="17">
        <f t="shared" si="580"/>
        <v>17</v>
      </c>
      <c r="N1657" s="12">
        <f t="shared" si="581"/>
        <v>1.001792308</v>
      </c>
      <c r="O1657" s="12">
        <f t="shared" ca="1" si="582"/>
        <v>1.001792308</v>
      </c>
      <c r="P1657" s="17">
        <f t="shared" si="583"/>
        <v>0</v>
      </c>
      <c r="Q1657" s="14">
        <f t="shared" ca="1" si="584"/>
        <v>1.7923079900000001</v>
      </c>
      <c r="R1657" s="20">
        <f t="shared" si="568"/>
        <v>0</v>
      </c>
      <c r="S1657" s="14">
        <f t="shared" si="585"/>
        <v>0</v>
      </c>
      <c r="T1657" s="4" t="str">
        <f t="shared" si="586"/>
        <v>A+J=</v>
      </c>
      <c r="U1657" s="29">
        <f t="shared" si="587"/>
        <v>47301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67">
        <f t="shared" si="571"/>
        <v>47295</v>
      </c>
      <c r="B1658" s="68" t="str">
        <f t="shared" ca="1" si="572"/>
        <v>n.d</v>
      </c>
      <c r="C1658" s="14">
        <f t="shared" si="573"/>
        <v>1000</v>
      </c>
      <c r="D1658" s="58">
        <f t="shared" si="569"/>
        <v>47290</v>
      </c>
      <c r="E1658" s="57">
        <f ca="1">IF(D1658&lt;$B$1,VLOOKUP(D1658,[1]DI!$A$4:$B$15000,2,FALSE),0)</f>
        <v>0</v>
      </c>
      <c r="F1658" s="14">
        <f t="shared" ca="1" si="574"/>
        <v>1</v>
      </c>
      <c r="G1658" s="70">
        <f t="shared" ca="1" si="575"/>
        <v>1.30934010340701</v>
      </c>
      <c r="H1658" s="70">
        <f t="shared" ca="1" si="576"/>
        <v>1.30934010340701</v>
      </c>
      <c r="I1658" s="14">
        <f t="shared" ca="1" si="577"/>
        <v>1</v>
      </c>
      <c r="J1658" s="13">
        <f t="shared" si="570"/>
        <v>2.69E-2</v>
      </c>
      <c r="K1658" s="29">
        <f t="shared" si="578"/>
        <v>47268</v>
      </c>
      <c r="L1658" s="2">
        <f t="shared" si="579"/>
        <v>18</v>
      </c>
      <c r="M1658" s="17">
        <f t="shared" si="580"/>
        <v>18</v>
      </c>
      <c r="N1658" s="12">
        <f t="shared" si="581"/>
        <v>1.0018978380000001</v>
      </c>
      <c r="O1658" s="12">
        <f t="shared" ca="1" si="582"/>
        <v>1.0018978380000001</v>
      </c>
      <c r="P1658" s="17">
        <f t="shared" si="583"/>
        <v>0</v>
      </c>
      <c r="Q1658" s="14">
        <f t="shared" ca="1" si="584"/>
        <v>1.8978379999999999</v>
      </c>
      <c r="R1658" s="20">
        <f t="shared" si="568"/>
        <v>0</v>
      </c>
      <c r="S1658" s="14">
        <f t="shared" si="585"/>
        <v>0</v>
      </c>
      <c r="T1658" s="4" t="str">
        <f t="shared" si="586"/>
        <v>A+J=</v>
      </c>
      <c r="U1658" s="29">
        <f t="shared" si="587"/>
        <v>47301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67">
        <f t="shared" si="571"/>
        <v>47296</v>
      </c>
      <c r="B1659" s="68" t="str">
        <f t="shared" ca="1" si="572"/>
        <v>n.d</v>
      </c>
      <c r="C1659" s="14">
        <f t="shared" si="573"/>
        <v>1000</v>
      </c>
      <c r="D1659" s="58">
        <f t="shared" si="569"/>
        <v>47291</v>
      </c>
      <c r="E1659" s="57">
        <f ca="1">IF(D1659&lt;$B$1,VLOOKUP(D1659,[1]DI!$A$4:$B$15000,2,FALSE),0)</f>
        <v>0</v>
      </c>
      <c r="F1659" s="14">
        <f t="shared" ca="1" si="574"/>
        <v>1</v>
      </c>
      <c r="G1659" s="70">
        <f t="shared" ca="1" si="575"/>
        <v>1.30934010340701</v>
      </c>
      <c r="H1659" s="70">
        <f t="shared" ca="1" si="576"/>
        <v>1.30934010340701</v>
      </c>
      <c r="I1659" s="14">
        <f t="shared" ca="1" si="577"/>
        <v>1</v>
      </c>
      <c r="J1659" s="13">
        <f t="shared" si="570"/>
        <v>2.69E-2</v>
      </c>
      <c r="K1659" s="29">
        <f t="shared" si="578"/>
        <v>47268</v>
      </c>
      <c r="L1659" s="2">
        <f t="shared" si="579"/>
        <v>19</v>
      </c>
      <c r="M1659" s="17">
        <f t="shared" si="580"/>
        <v>19</v>
      </c>
      <c r="N1659" s="12">
        <f t="shared" si="581"/>
        <v>1.002003379</v>
      </c>
      <c r="O1659" s="12">
        <f t="shared" ca="1" si="582"/>
        <v>1.002003379</v>
      </c>
      <c r="P1659" s="17">
        <f t="shared" si="583"/>
        <v>0</v>
      </c>
      <c r="Q1659" s="14">
        <f t="shared" ca="1" si="584"/>
        <v>2.0033789999999998</v>
      </c>
      <c r="R1659" s="20">
        <f t="shared" si="568"/>
        <v>0</v>
      </c>
      <c r="S1659" s="14">
        <f t="shared" si="585"/>
        <v>0</v>
      </c>
      <c r="T1659" s="4" t="str">
        <f t="shared" si="586"/>
        <v>A+J=</v>
      </c>
      <c r="U1659" s="29">
        <f t="shared" si="587"/>
        <v>47301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67">
        <f t="shared" si="571"/>
        <v>47297</v>
      </c>
      <c r="B1660" s="68" t="str">
        <f t="shared" ca="1" si="572"/>
        <v>n.d</v>
      </c>
      <c r="C1660" s="14">
        <f t="shared" si="573"/>
        <v>1000</v>
      </c>
      <c r="D1660" s="58">
        <f t="shared" si="569"/>
        <v>47294</v>
      </c>
      <c r="E1660" s="57">
        <f ca="1">IF(D1660&lt;$B$1,VLOOKUP(D1660,[1]DI!$A$4:$B$15000,2,FALSE),0)</f>
        <v>0</v>
      </c>
      <c r="F1660" s="14">
        <f t="shared" ca="1" si="574"/>
        <v>1</v>
      </c>
      <c r="G1660" s="70">
        <f t="shared" ca="1" si="575"/>
        <v>1.30934010340701</v>
      </c>
      <c r="H1660" s="70">
        <f t="shared" ca="1" si="576"/>
        <v>1.30934010340701</v>
      </c>
      <c r="I1660" s="14">
        <f t="shared" ca="1" si="577"/>
        <v>1</v>
      </c>
      <c r="J1660" s="13">
        <f t="shared" si="570"/>
        <v>2.69E-2</v>
      </c>
      <c r="K1660" s="29">
        <f t="shared" si="578"/>
        <v>47268</v>
      </c>
      <c r="L1660" s="2">
        <f t="shared" si="579"/>
        <v>20</v>
      </c>
      <c r="M1660" s="17">
        <f t="shared" si="580"/>
        <v>20</v>
      </c>
      <c r="N1660" s="12">
        <f t="shared" si="581"/>
        <v>1.002108931</v>
      </c>
      <c r="O1660" s="12">
        <f t="shared" ca="1" si="582"/>
        <v>1.002108931</v>
      </c>
      <c r="P1660" s="17">
        <f t="shared" si="583"/>
        <v>0</v>
      </c>
      <c r="Q1660" s="14">
        <f t="shared" ca="1" si="584"/>
        <v>2.1089309900000002</v>
      </c>
      <c r="R1660" s="20">
        <f t="shared" si="568"/>
        <v>0</v>
      </c>
      <c r="S1660" s="14">
        <f t="shared" si="585"/>
        <v>0</v>
      </c>
      <c r="T1660" s="4" t="str">
        <f t="shared" si="586"/>
        <v>A+J=</v>
      </c>
      <c r="U1660" s="29">
        <f t="shared" si="587"/>
        <v>47301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67">
        <f t="shared" si="571"/>
        <v>47298</v>
      </c>
      <c r="B1661" s="68" t="str">
        <f t="shared" ca="1" si="572"/>
        <v>n.d</v>
      </c>
      <c r="C1661" s="14">
        <f t="shared" si="573"/>
        <v>1000</v>
      </c>
      <c r="D1661" s="58">
        <f t="shared" si="569"/>
        <v>47295</v>
      </c>
      <c r="E1661" s="57">
        <f ca="1">IF(D1661&lt;$B$1,VLOOKUP(D1661,[1]DI!$A$4:$B$15000,2,FALSE),0)</f>
        <v>0</v>
      </c>
      <c r="F1661" s="14">
        <f t="shared" ca="1" si="574"/>
        <v>1</v>
      </c>
      <c r="G1661" s="70">
        <f t="shared" ca="1" si="575"/>
        <v>1.30934010340701</v>
      </c>
      <c r="H1661" s="70">
        <f t="shared" ca="1" si="576"/>
        <v>1.30934010340701</v>
      </c>
      <c r="I1661" s="14">
        <f t="shared" ca="1" si="577"/>
        <v>1</v>
      </c>
      <c r="J1661" s="13">
        <f t="shared" si="570"/>
        <v>2.69E-2</v>
      </c>
      <c r="K1661" s="29">
        <f t="shared" si="578"/>
        <v>47268</v>
      </c>
      <c r="L1661" s="2">
        <f t="shared" si="579"/>
        <v>21</v>
      </c>
      <c r="M1661" s="17">
        <f t="shared" si="580"/>
        <v>21</v>
      </c>
      <c r="N1661" s="12">
        <f t="shared" si="581"/>
        <v>1.002214495</v>
      </c>
      <c r="O1661" s="12">
        <f t="shared" ca="1" si="582"/>
        <v>1.002214495</v>
      </c>
      <c r="P1661" s="17">
        <f t="shared" si="583"/>
        <v>0</v>
      </c>
      <c r="Q1661" s="14">
        <f t="shared" ca="1" si="584"/>
        <v>2.2144949999999999</v>
      </c>
      <c r="R1661" s="20">
        <f t="shared" si="568"/>
        <v>0</v>
      </c>
      <c r="S1661" s="14">
        <f t="shared" si="585"/>
        <v>0</v>
      </c>
      <c r="T1661" s="4" t="str">
        <f t="shared" si="586"/>
        <v>A+J=</v>
      </c>
      <c r="U1661" s="29">
        <f t="shared" si="587"/>
        <v>47301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67">
        <f t="shared" si="571"/>
        <v>47301</v>
      </c>
      <c r="B1662" s="68" t="str">
        <f t="shared" ca="1" si="572"/>
        <v>n.d</v>
      </c>
      <c r="C1662" s="14">
        <f t="shared" si="573"/>
        <v>1000</v>
      </c>
      <c r="D1662" s="58">
        <f t="shared" si="569"/>
        <v>47296</v>
      </c>
      <c r="E1662" s="57">
        <f ca="1">IF(D1662&lt;$B$1,VLOOKUP(D1662,[1]DI!$A$4:$B$15000,2,FALSE),0)</f>
        <v>0</v>
      </c>
      <c r="F1662" s="14">
        <f t="shared" ca="1" si="574"/>
        <v>1</v>
      </c>
      <c r="G1662" s="70">
        <f t="shared" ca="1" si="575"/>
        <v>1.30934010340701</v>
      </c>
      <c r="H1662" s="70">
        <f t="shared" ca="1" si="576"/>
        <v>1.30934010340701</v>
      </c>
      <c r="I1662" s="14">
        <f t="shared" ca="1" si="577"/>
        <v>1</v>
      </c>
      <c r="J1662" s="13">
        <f t="shared" si="570"/>
        <v>2.69E-2</v>
      </c>
      <c r="K1662" s="29">
        <f t="shared" si="578"/>
        <v>47268</v>
      </c>
      <c r="L1662" s="2">
        <f t="shared" si="579"/>
        <v>22</v>
      </c>
      <c r="M1662" s="17">
        <f t="shared" si="580"/>
        <v>22</v>
      </c>
      <c r="N1662" s="12">
        <f t="shared" si="581"/>
        <v>1.002320069</v>
      </c>
      <c r="O1662" s="12">
        <f t="shared" ca="1" si="582"/>
        <v>1.002320069</v>
      </c>
      <c r="P1662" s="17">
        <f t="shared" si="583"/>
        <v>55</v>
      </c>
      <c r="Q1662" s="14">
        <f t="shared" ca="1" si="584"/>
        <v>2.3200690000000002</v>
      </c>
      <c r="R1662" s="20">
        <f t="shared" si="568"/>
        <v>0</v>
      </c>
      <c r="S1662" s="14">
        <f t="shared" si="585"/>
        <v>0</v>
      </c>
      <c r="T1662" s="4" t="str">
        <f t="shared" si="586"/>
        <v>A+J=</v>
      </c>
      <c r="U1662" s="29">
        <f t="shared" si="587"/>
        <v>47301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67">
        <f t="shared" si="571"/>
        <v>47302</v>
      </c>
      <c r="B1663" s="68" t="str">
        <f t="shared" ca="1" si="572"/>
        <v>n.d</v>
      </c>
      <c r="C1663" s="14">
        <f t="shared" si="573"/>
        <v>1000</v>
      </c>
      <c r="D1663" s="58">
        <f t="shared" si="569"/>
        <v>47297</v>
      </c>
      <c r="E1663" s="57">
        <f ca="1">IF(D1663&lt;$B$1,VLOOKUP(D1663,[1]DI!$A$4:$B$15000,2,FALSE),0)</f>
        <v>0</v>
      </c>
      <c r="F1663" s="14">
        <f t="shared" ca="1" si="574"/>
        <v>1</v>
      </c>
      <c r="G1663" s="70">
        <f t="shared" ca="1" si="575"/>
        <v>1.30934010340701</v>
      </c>
      <c r="H1663" s="70">
        <f t="shared" ca="1" si="576"/>
        <v>1.30934010340701</v>
      </c>
      <c r="I1663" s="14">
        <f t="shared" ca="1" si="577"/>
        <v>1</v>
      </c>
      <c r="J1663" s="13">
        <f t="shared" si="570"/>
        <v>2.69E-2</v>
      </c>
      <c r="K1663" s="29">
        <f t="shared" si="578"/>
        <v>47301</v>
      </c>
      <c r="L1663" s="2">
        <f t="shared" si="579"/>
        <v>1</v>
      </c>
      <c r="M1663" s="17">
        <f t="shared" si="580"/>
        <v>1</v>
      </c>
      <c r="N1663" s="12">
        <f t="shared" si="581"/>
        <v>1.000105341</v>
      </c>
      <c r="O1663" s="12">
        <f t="shared" ca="1" si="582"/>
        <v>1.000105341</v>
      </c>
      <c r="P1663" s="17">
        <f t="shared" si="583"/>
        <v>0</v>
      </c>
      <c r="Q1663" s="14">
        <f t="shared" ca="1" si="584"/>
        <v>0.105341</v>
      </c>
      <c r="R1663" s="20">
        <f t="shared" si="568"/>
        <v>0</v>
      </c>
      <c r="S1663" s="14">
        <f t="shared" si="585"/>
        <v>0</v>
      </c>
      <c r="T1663" s="4" t="str">
        <f t="shared" si="586"/>
        <v>A+J=</v>
      </c>
      <c r="U1663" s="29">
        <f t="shared" si="587"/>
        <v>47329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67">
        <f t="shared" si="571"/>
        <v>47303</v>
      </c>
      <c r="B1664" s="68" t="str">
        <f t="shared" ca="1" si="572"/>
        <v>n.d</v>
      </c>
      <c r="C1664" s="14">
        <f t="shared" si="573"/>
        <v>1000</v>
      </c>
      <c r="D1664" s="58">
        <f t="shared" si="569"/>
        <v>47298</v>
      </c>
      <c r="E1664" s="57">
        <f ca="1">IF(D1664&lt;$B$1,VLOOKUP(D1664,[1]DI!$A$4:$B$15000,2,FALSE),0)</f>
        <v>0</v>
      </c>
      <c r="F1664" s="14">
        <f t="shared" ca="1" si="574"/>
        <v>1</v>
      </c>
      <c r="G1664" s="70">
        <f t="shared" ca="1" si="575"/>
        <v>1.30934010340701</v>
      </c>
      <c r="H1664" s="70">
        <f t="shared" ca="1" si="576"/>
        <v>1.30934010340701</v>
      </c>
      <c r="I1664" s="14">
        <f t="shared" ca="1" si="577"/>
        <v>1</v>
      </c>
      <c r="J1664" s="13">
        <f t="shared" si="570"/>
        <v>2.69E-2</v>
      </c>
      <c r="K1664" s="29">
        <f t="shared" si="578"/>
        <v>47301</v>
      </c>
      <c r="L1664" s="2">
        <f t="shared" si="579"/>
        <v>2</v>
      </c>
      <c r="M1664" s="17">
        <f t="shared" si="580"/>
        <v>2</v>
      </c>
      <c r="N1664" s="12">
        <f t="shared" si="581"/>
        <v>1.0002106930000001</v>
      </c>
      <c r="O1664" s="12">
        <f t="shared" ca="1" si="582"/>
        <v>1.0002106930000001</v>
      </c>
      <c r="P1664" s="17">
        <f t="shared" si="583"/>
        <v>0</v>
      </c>
      <c r="Q1664" s="14">
        <f t="shared" ca="1" si="584"/>
        <v>0.21069299999999999</v>
      </c>
      <c r="R1664" s="20">
        <f t="shared" si="568"/>
        <v>0</v>
      </c>
      <c r="S1664" s="14">
        <f t="shared" si="585"/>
        <v>0</v>
      </c>
      <c r="T1664" s="4" t="str">
        <f t="shared" si="586"/>
        <v>A+J=</v>
      </c>
      <c r="U1664" s="29">
        <f t="shared" si="587"/>
        <v>47329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67">
        <f t="shared" si="571"/>
        <v>47304</v>
      </c>
      <c r="B1665" s="68" t="str">
        <f t="shared" ca="1" si="572"/>
        <v>n.d</v>
      </c>
      <c r="C1665" s="14">
        <f t="shared" si="573"/>
        <v>1000</v>
      </c>
      <c r="D1665" s="58">
        <f t="shared" si="569"/>
        <v>47301</v>
      </c>
      <c r="E1665" s="57">
        <f ca="1">IF(D1665&lt;$B$1,VLOOKUP(D1665,[1]DI!$A$4:$B$15000,2,FALSE),0)</f>
        <v>0</v>
      </c>
      <c r="F1665" s="14">
        <f t="shared" ca="1" si="574"/>
        <v>1</v>
      </c>
      <c r="G1665" s="70">
        <f t="shared" ca="1" si="575"/>
        <v>1.30934010340701</v>
      </c>
      <c r="H1665" s="70">
        <f t="shared" ca="1" si="576"/>
        <v>1.30934010340701</v>
      </c>
      <c r="I1665" s="14">
        <f t="shared" ca="1" si="577"/>
        <v>1</v>
      </c>
      <c r="J1665" s="13">
        <f t="shared" si="570"/>
        <v>2.69E-2</v>
      </c>
      <c r="K1665" s="29">
        <f t="shared" si="578"/>
        <v>47301</v>
      </c>
      <c r="L1665" s="2">
        <f t="shared" si="579"/>
        <v>3</v>
      </c>
      <c r="M1665" s="17">
        <f t="shared" si="580"/>
        <v>3</v>
      </c>
      <c r="N1665" s="12">
        <f t="shared" si="581"/>
        <v>1.000316057</v>
      </c>
      <c r="O1665" s="12">
        <f t="shared" ca="1" si="582"/>
        <v>1.000316057</v>
      </c>
      <c r="P1665" s="17">
        <f t="shared" si="583"/>
        <v>0</v>
      </c>
      <c r="Q1665" s="14">
        <f t="shared" ca="1" si="584"/>
        <v>0.31605699999999998</v>
      </c>
      <c r="R1665" s="20">
        <f t="shared" si="568"/>
        <v>0</v>
      </c>
      <c r="S1665" s="14">
        <f t="shared" si="585"/>
        <v>0</v>
      </c>
      <c r="T1665" s="4" t="str">
        <f t="shared" si="586"/>
        <v>A+J=</v>
      </c>
      <c r="U1665" s="29">
        <f t="shared" si="587"/>
        <v>47329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67">
        <f t="shared" si="571"/>
        <v>47305</v>
      </c>
      <c r="B1666" s="68" t="str">
        <f t="shared" ca="1" si="572"/>
        <v>n.d</v>
      </c>
      <c r="C1666" s="14">
        <f t="shared" si="573"/>
        <v>1000</v>
      </c>
      <c r="D1666" s="58">
        <f t="shared" si="569"/>
        <v>47302</v>
      </c>
      <c r="E1666" s="57">
        <f ca="1">IF(D1666&lt;$B$1,VLOOKUP(D1666,[1]DI!$A$4:$B$15000,2,FALSE),0)</f>
        <v>0</v>
      </c>
      <c r="F1666" s="14">
        <f t="shared" ca="1" si="574"/>
        <v>1</v>
      </c>
      <c r="G1666" s="70">
        <f t="shared" ca="1" si="575"/>
        <v>1.30934010340701</v>
      </c>
      <c r="H1666" s="70">
        <f t="shared" ca="1" si="576"/>
        <v>1.30934010340701</v>
      </c>
      <c r="I1666" s="14">
        <f t="shared" ca="1" si="577"/>
        <v>1</v>
      </c>
      <c r="J1666" s="13">
        <f t="shared" si="570"/>
        <v>2.69E-2</v>
      </c>
      <c r="K1666" s="29">
        <f t="shared" si="578"/>
        <v>47301</v>
      </c>
      <c r="L1666" s="2">
        <f t="shared" si="579"/>
        <v>4</v>
      </c>
      <c r="M1666" s="17">
        <f t="shared" si="580"/>
        <v>4</v>
      </c>
      <c r="N1666" s="12">
        <f t="shared" si="581"/>
        <v>1.0004214309999999</v>
      </c>
      <c r="O1666" s="12">
        <f t="shared" ca="1" si="582"/>
        <v>1.0004214309999999</v>
      </c>
      <c r="P1666" s="17">
        <f t="shared" si="583"/>
        <v>0</v>
      </c>
      <c r="Q1666" s="14">
        <f t="shared" ca="1" si="584"/>
        <v>0.42143099000000001</v>
      </c>
      <c r="R1666" s="20">
        <f t="shared" si="568"/>
        <v>0</v>
      </c>
      <c r="S1666" s="14">
        <f t="shared" si="585"/>
        <v>0</v>
      </c>
      <c r="T1666" s="4" t="str">
        <f t="shared" si="586"/>
        <v>A+J=</v>
      </c>
      <c r="U1666" s="29">
        <f t="shared" si="587"/>
        <v>47329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67">
        <f t="shared" si="571"/>
        <v>47308</v>
      </c>
      <c r="B1667" s="68" t="str">
        <f t="shared" ca="1" si="572"/>
        <v>n.d</v>
      </c>
      <c r="C1667" s="14">
        <f t="shared" si="573"/>
        <v>1000</v>
      </c>
      <c r="D1667" s="58">
        <f t="shared" si="569"/>
        <v>47303</v>
      </c>
      <c r="E1667" s="57">
        <f ca="1">IF(D1667&lt;$B$1,VLOOKUP(D1667,[1]DI!$A$4:$B$15000,2,FALSE),0)</f>
        <v>0</v>
      </c>
      <c r="F1667" s="14">
        <f t="shared" ca="1" si="574"/>
        <v>1</v>
      </c>
      <c r="G1667" s="70">
        <f t="shared" ca="1" si="575"/>
        <v>1.30934010340701</v>
      </c>
      <c r="H1667" s="70">
        <f t="shared" ca="1" si="576"/>
        <v>1.30934010340701</v>
      </c>
      <c r="I1667" s="14">
        <f t="shared" ca="1" si="577"/>
        <v>1</v>
      </c>
      <c r="J1667" s="13">
        <f t="shared" si="570"/>
        <v>2.69E-2</v>
      </c>
      <c r="K1667" s="29">
        <f t="shared" si="578"/>
        <v>47301</v>
      </c>
      <c r="L1667" s="2">
        <f t="shared" si="579"/>
        <v>5</v>
      </c>
      <c r="M1667" s="17">
        <f t="shared" si="580"/>
        <v>5</v>
      </c>
      <c r="N1667" s="12">
        <f t="shared" si="581"/>
        <v>1.000526816</v>
      </c>
      <c r="O1667" s="12">
        <f t="shared" ca="1" si="582"/>
        <v>1.000526816</v>
      </c>
      <c r="P1667" s="17">
        <f t="shared" si="583"/>
        <v>0</v>
      </c>
      <c r="Q1667" s="14">
        <f t="shared" ca="1" si="584"/>
        <v>0.52681599999999995</v>
      </c>
      <c r="R1667" s="20">
        <f t="shared" si="568"/>
        <v>0</v>
      </c>
      <c r="S1667" s="14">
        <f t="shared" si="585"/>
        <v>0</v>
      </c>
      <c r="T1667" s="4" t="str">
        <f t="shared" si="586"/>
        <v>A+J=</v>
      </c>
      <c r="U1667" s="29">
        <f t="shared" si="587"/>
        <v>47329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67">
        <f t="shared" si="571"/>
        <v>47309</v>
      </c>
      <c r="B1668" s="68" t="str">
        <f t="shared" ca="1" si="572"/>
        <v>n.d</v>
      </c>
      <c r="C1668" s="14">
        <f t="shared" si="573"/>
        <v>1000</v>
      </c>
      <c r="D1668" s="58">
        <f t="shared" si="569"/>
        <v>47304</v>
      </c>
      <c r="E1668" s="57">
        <f ca="1">IF(D1668&lt;$B$1,VLOOKUP(D1668,[1]DI!$A$4:$B$15000,2,FALSE),0)</f>
        <v>0</v>
      </c>
      <c r="F1668" s="14">
        <f t="shared" ca="1" si="574"/>
        <v>1</v>
      </c>
      <c r="G1668" s="70">
        <f t="shared" ca="1" si="575"/>
        <v>1.30934010340701</v>
      </c>
      <c r="H1668" s="70">
        <f t="shared" ca="1" si="576"/>
        <v>1.30934010340701</v>
      </c>
      <c r="I1668" s="14">
        <f t="shared" ca="1" si="577"/>
        <v>1</v>
      </c>
      <c r="J1668" s="13">
        <f t="shared" si="570"/>
        <v>2.69E-2</v>
      </c>
      <c r="K1668" s="29">
        <f t="shared" si="578"/>
        <v>47301</v>
      </c>
      <c r="L1668" s="2">
        <f t="shared" si="579"/>
        <v>6</v>
      </c>
      <c r="M1668" s="17">
        <f t="shared" si="580"/>
        <v>6</v>
      </c>
      <c r="N1668" s="12">
        <f t="shared" si="581"/>
        <v>1.000632213</v>
      </c>
      <c r="O1668" s="12">
        <f t="shared" ca="1" si="582"/>
        <v>1.000632213</v>
      </c>
      <c r="P1668" s="17">
        <f t="shared" si="583"/>
        <v>0</v>
      </c>
      <c r="Q1668" s="14">
        <f t="shared" ca="1" si="584"/>
        <v>0.63221300000000002</v>
      </c>
      <c r="R1668" s="20">
        <f t="shared" si="568"/>
        <v>0</v>
      </c>
      <c r="S1668" s="14">
        <f t="shared" si="585"/>
        <v>0</v>
      </c>
      <c r="T1668" s="4" t="str">
        <f t="shared" si="586"/>
        <v>A+J=</v>
      </c>
      <c r="U1668" s="29">
        <f t="shared" si="587"/>
        <v>47329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67">
        <f t="shared" si="571"/>
        <v>47310</v>
      </c>
      <c r="B1669" s="68" t="str">
        <f t="shared" ca="1" si="572"/>
        <v>n.d</v>
      </c>
      <c r="C1669" s="14">
        <f t="shared" si="573"/>
        <v>1000</v>
      </c>
      <c r="D1669" s="58">
        <f t="shared" si="569"/>
        <v>47305</v>
      </c>
      <c r="E1669" s="57">
        <f ca="1">IF(D1669&lt;$B$1,VLOOKUP(D1669,[1]DI!$A$4:$B$15000,2,FALSE),0)</f>
        <v>0</v>
      </c>
      <c r="F1669" s="14">
        <f t="shared" ca="1" si="574"/>
        <v>1</v>
      </c>
      <c r="G1669" s="70">
        <f t="shared" ca="1" si="575"/>
        <v>1.30934010340701</v>
      </c>
      <c r="H1669" s="70">
        <f t="shared" ca="1" si="576"/>
        <v>1.30934010340701</v>
      </c>
      <c r="I1669" s="14">
        <f t="shared" ca="1" si="577"/>
        <v>1</v>
      </c>
      <c r="J1669" s="13">
        <f t="shared" si="570"/>
        <v>2.69E-2</v>
      </c>
      <c r="K1669" s="29">
        <f t="shared" si="578"/>
        <v>47301</v>
      </c>
      <c r="L1669" s="2">
        <f t="shared" si="579"/>
        <v>7</v>
      </c>
      <c r="M1669" s="17">
        <f t="shared" si="580"/>
        <v>7</v>
      </c>
      <c r="N1669" s="12">
        <f t="shared" si="581"/>
        <v>1.0007376210000001</v>
      </c>
      <c r="O1669" s="12">
        <f t="shared" ca="1" si="582"/>
        <v>1.0007376210000001</v>
      </c>
      <c r="P1669" s="17">
        <f t="shared" si="583"/>
        <v>0</v>
      </c>
      <c r="Q1669" s="14">
        <f t="shared" ca="1" si="584"/>
        <v>0.73762099999999997</v>
      </c>
      <c r="R1669" s="20">
        <f t="shared" si="568"/>
        <v>0</v>
      </c>
      <c r="S1669" s="14">
        <f t="shared" si="585"/>
        <v>0</v>
      </c>
      <c r="T1669" s="4" t="str">
        <f t="shared" si="586"/>
        <v>A+J=</v>
      </c>
      <c r="U1669" s="29">
        <f t="shared" si="587"/>
        <v>47329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67">
        <f t="shared" si="571"/>
        <v>47311</v>
      </c>
      <c r="B1670" s="68" t="str">
        <f t="shared" ca="1" si="572"/>
        <v>n.d</v>
      </c>
      <c r="C1670" s="14">
        <f t="shared" si="573"/>
        <v>1000</v>
      </c>
      <c r="D1670" s="58">
        <f t="shared" si="569"/>
        <v>47308</v>
      </c>
      <c r="E1670" s="57">
        <f ca="1">IF(D1670&lt;$B$1,VLOOKUP(D1670,[1]DI!$A$4:$B$15000,2,FALSE),0)</f>
        <v>0</v>
      </c>
      <c r="F1670" s="14">
        <f t="shared" ca="1" si="574"/>
        <v>1</v>
      </c>
      <c r="G1670" s="70">
        <f t="shared" ca="1" si="575"/>
        <v>1.30934010340701</v>
      </c>
      <c r="H1670" s="70">
        <f t="shared" ca="1" si="576"/>
        <v>1.30934010340701</v>
      </c>
      <c r="I1670" s="14">
        <f t="shared" ca="1" si="577"/>
        <v>1</v>
      </c>
      <c r="J1670" s="13">
        <f t="shared" si="570"/>
        <v>2.69E-2</v>
      </c>
      <c r="K1670" s="29">
        <f t="shared" si="578"/>
        <v>47301</v>
      </c>
      <c r="L1670" s="2">
        <f t="shared" si="579"/>
        <v>8</v>
      </c>
      <c r="M1670" s="17">
        <f t="shared" si="580"/>
        <v>8</v>
      </c>
      <c r="N1670" s="12">
        <f t="shared" si="581"/>
        <v>1.000843039</v>
      </c>
      <c r="O1670" s="12">
        <f t="shared" ca="1" si="582"/>
        <v>1.000843039</v>
      </c>
      <c r="P1670" s="17">
        <f t="shared" si="583"/>
        <v>0</v>
      </c>
      <c r="Q1670" s="14">
        <f t="shared" ca="1" si="584"/>
        <v>0.84303899999999998</v>
      </c>
      <c r="R1670" s="20">
        <f t="shared" si="568"/>
        <v>0</v>
      </c>
      <c r="S1670" s="14">
        <f t="shared" si="585"/>
        <v>0</v>
      </c>
      <c r="T1670" s="4" t="str">
        <f t="shared" si="586"/>
        <v>A+J=</v>
      </c>
      <c r="U1670" s="29">
        <f t="shared" si="587"/>
        <v>47329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67">
        <f t="shared" si="571"/>
        <v>47312</v>
      </c>
      <c r="B1671" s="68" t="str">
        <f t="shared" ca="1" si="572"/>
        <v>n.d</v>
      </c>
      <c r="C1671" s="14">
        <f t="shared" si="573"/>
        <v>1000</v>
      </c>
      <c r="D1671" s="58">
        <f t="shared" si="569"/>
        <v>47309</v>
      </c>
      <c r="E1671" s="57">
        <f ca="1">IF(D1671&lt;$B$1,VLOOKUP(D1671,[1]DI!$A$4:$B$15000,2,FALSE),0)</f>
        <v>0</v>
      </c>
      <c r="F1671" s="14">
        <f t="shared" ca="1" si="574"/>
        <v>1</v>
      </c>
      <c r="G1671" s="70">
        <f t="shared" ca="1" si="575"/>
        <v>1.30934010340701</v>
      </c>
      <c r="H1671" s="70">
        <f t="shared" ca="1" si="576"/>
        <v>1.30934010340701</v>
      </c>
      <c r="I1671" s="14">
        <f t="shared" ca="1" si="577"/>
        <v>1</v>
      </c>
      <c r="J1671" s="13">
        <f t="shared" si="570"/>
        <v>2.69E-2</v>
      </c>
      <c r="K1671" s="29">
        <f t="shared" si="578"/>
        <v>47301</v>
      </c>
      <c r="L1671" s="2">
        <f t="shared" si="579"/>
        <v>9</v>
      </c>
      <c r="M1671" s="17">
        <f t="shared" si="580"/>
        <v>9</v>
      </c>
      <c r="N1671" s="12">
        <f t="shared" si="581"/>
        <v>1.0009484689999999</v>
      </c>
      <c r="O1671" s="12">
        <f t="shared" ca="1" si="582"/>
        <v>1.0009484689999999</v>
      </c>
      <c r="P1671" s="17">
        <f t="shared" si="583"/>
        <v>0</v>
      </c>
      <c r="Q1671" s="14">
        <f t="shared" ca="1" si="584"/>
        <v>0.94846898999999996</v>
      </c>
      <c r="R1671" s="20">
        <f t="shared" si="568"/>
        <v>0</v>
      </c>
      <c r="S1671" s="14">
        <f t="shared" si="585"/>
        <v>0</v>
      </c>
      <c r="T1671" s="4" t="str">
        <f t="shared" si="586"/>
        <v>A+J=</v>
      </c>
      <c r="U1671" s="29">
        <f t="shared" si="587"/>
        <v>47329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67">
        <f t="shared" si="571"/>
        <v>47315</v>
      </c>
      <c r="B1672" s="68" t="str">
        <f t="shared" ca="1" si="572"/>
        <v>n.d</v>
      </c>
      <c r="C1672" s="14">
        <f t="shared" si="573"/>
        <v>1000</v>
      </c>
      <c r="D1672" s="58">
        <f t="shared" si="569"/>
        <v>47310</v>
      </c>
      <c r="E1672" s="57">
        <f ca="1">IF(D1672&lt;$B$1,VLOOKUP(D1672,[1]DI!$A$4:$B$15000,2,FALSE),0)</f>
        <v>0</v>
      </c>
      <c r="F1672" s="14">
        <f t="shared" ca="1" si="574"/>
        <v>1</v>
      </c>
      <c r="G1672" s="70">
        <f t="shared" ca="1" si="575"/>
        <v>1.30934010340701</v>
      </c>
      <c r="H1672" s="70">
        <f t="shared" ca="1" si="576"/>
        <v>1.30934010340701</v>
      </c>
      <c r="I1672" s="14">
        <f t="shared" ca="1" si="577"/>
        <v>1</v>
      </c>
      <c r="J1672" s="13">
        <f t="shared" si="570"/>
        <v>2.69E-2</v>
      </c>
      <c r="K1672" s="29">
        <f t="shared" si="578"/>
        <v>47301</v>
      </c>
      <c r="L1672" s="2">
        <f t="shared" si="579"/>
        <v>10</v>
      </c>
      <c r="M1672" s="17">
        <f t="shared" si="580"/>
        <v>10</v>
      </c>
      <c r="N1672" s="12">
        <f t="shared" si="581"/>
        <v>1.00105391</v>
      </c>
      <c r="O1672" s="12">
        <f t="shared" ca="1" si="582"/>
        <v>1.00105391</v>
      </c>
      <c r="P1672" s="17">
        <f t="shared" si="583"/>
        <v>0</v>
      </c>
      <c r="Q1672" s="14">
        <f t="shared" ca="1" si="584"/>
        <v>1.05390999</v>
      </c>
      <c r="R1672" s="20">
        <f t="shared" si="568"/>
        <v>0</v>
      </c>
      <c r="S1672" s="14">
        <f t="shared" si="585"/>
        <v>0</v>
      </c>
      <c r="T1672" s="4" t="str">
        <f t="shared" si="586"/>
        <v>A+J=</v>
      </c>
      <c r="U1672" s="29">
        <f t="shared" si="587"/>
        <v>47329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67">
        <f t="shared" si="571"/>
        <v>47316</v>
      </c>
      <c r="B1673" s="68" t="str">
        <f t="shared" ca="1" si="572"/>
        <v>n.d</v>
      </c>
      <c r="C1673" s="14">
        <f t="shared" si="573"/>
        <v>1000</v>
      </c>
      <c r="D1673" s="58">
        <f t="shared" si="569"/>
        <v>47311</v>
      </c>
      <c r="E1673" s="57">
        <f ca="1">IF(D1673&lt;$B$1,VLOOKUP(D1673,[1]DI!$A$4:$B$15000,2,FALSE),0)</f>
        <v>0</v>
      </c>
      <c r="F1673" s="14">
        <f t="shared" ca="1" si="574"/>
        <v>1</v>
      </c>
      <c r="G1673" s="70">
        <f t="shared" ca="1" si="575"/>
        <v>1.30934010340701</v>
      </c>
      <c r="H1673" s="70">
        <f t="shared" ca="1" si="576"/>
        <v>1.30934010340701</v>
      </c>
      <c r="I1673" s="14">
        <f t="shared" ca="1" si="577"/>
        <v>1</v>
      </c>
      <c r="J1673" s="13">
        <f t="shared" si="570"/>
        <v>2.69E-2</v>
      </c>
      <c r="K1673" s="29">
        <f t="shared" si="578"/>
        <v>47301</v>
      </c>
      <c r="L1673" s="2">
        <f t="shared" si="579"/>
        <v>11</v>
      </c>
      <c r="M1673" s="17">
        <f t="shared" si="580"/>
        <v>11</v>
      </c>
      <c r="N1673" s="12">
        <f t="shared" si="581"/>
        <v>1.0011593620000001</v>
      </c>
      <c r="O1673" s="12">
        <f t="shared" ca="1" si="582"/>
        <v>1.0011593620000001</v>
      </c>
      <c r="P1673" s="17">
        <f t="shared" si="583"/>
        <v>0</v>
      </c>
      <c r="Q1673" s="14">
        <f t="shared" ca="1" si="584"/>
        <v>1.159362</v>
      </c>
      <c r="R1673" s="20">
        <f t="shared" si="568"/>
        <v>0</v>
      </c>
      <c r="S1673" s="14">
        <f t="shared" si="585"/>
        <v>0</v>
      </c>
      <c r="T1673" s="4" t="str">
        <f t="shared" si="586"/>
        <v>A+J=</v>
      </c>
      <c r="U1673" s="29">
        <f t="shared" si="587"/>
        <v>47329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67">
        <f t="shared" si="571"/>
        <v>47317</v>
      </c>
      <c r="B1674" s="68" t="str">
        <f t="shared" ca="1" si="572"/>
        <v>n.d</v>
      </c>
      <c r="C1674" s="14">
        <f t="shared" si="573"/>
        <v>1000</v>
      </c>
      <c r="D1674" s="58">
        <f t="shared" si="569"/>
        <v>47312</v>
      </c>
      <c r="E1674" s="57">
        <f ca="1">IF(D1674&lt;$B$1,VLOOKUP(D1674,[1]DI!$A$4:$B$15000,2,FALSE),0)</f>
        <v>0</v>
      </c>
      <c r="F1674" s="14">
        <f t="shared" ca="1" si="574"/>
        <v>1</v>
      </c>
      <c r="G1674" s="70">
        <f t="shared" ca="1" si="575"/>
        <v>1.30934010340701</v>
      </c>
      <c r="H1674" s="70">
        <f t="shared" ca="1" si="576"/>
        <v>1.30934010340701</v>
      </c>
      <c r="I1674" s="14">
        <f t="shared" ca="1" si="577"/>
        <v>1</v>
      </c>
      <c r="J1674" s="13">
        <f t="shared" si="570"/>
        <v>2.69E-2</v>
      </c>
      <c r="K1674" s="29">
        <f t="shared" si="578"/>
        <v>47301</v>
      </c>
      <c r="L1674" s="2">
        <f t="shared" si="579"/>
        <v>12</v>
      </c>
      <c r="M1674" s="17">
        <f t="shared" si="580"/>
        <v>12</v>
      </c>
      <c r="N1674" s="12">
        <f t="shared" si="581"/>
        <v>1.0012648260000001</v>
      </c>
      <c r="O1674" s="12">
        <f t="shared" ca="1" si="582"/>
        <v>1.0012648260000001</v>
      </c>
      <c r="P1674" s="17">
        <f t="shared" si="583"/>
        <v>0</v>
      </c>
      <c r="Q1674" s="14">
        <f t="shared" ca="1" si="584"/>
        <v>1.264826</v>
      </c>
      <c r="R1674" s="20">
        <f t="shared" si="568"/>
        <v>0</v>
      </c>
      <c r="S1674" s="14">
        <f t="shared" si="585"/>
        <v>0</v>
      </c>
      <c r="T1674" s="4" t="str">
        <f t="shared" si="586"/>
        <v>A+J=</v>
      </c>
      <c r="U1674" s="29">
        <f t="shared" si="587"/>
        <v>47329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67">
        <f t="shared" si="571"/>
        <v>47318</v>
      </c>
      <c r="B1675" s="68" t="str">
        <f t="shared" ca="1" si="572"/>
        <v>n.d</v>
      </c>
      <c r="C1675" s="14">
        <f t="shared" si="573"/>
        <v>1000</v>
      </c>
      <c r="D1675" s="58">
        <f t="shared" si="569"/>
        <v>47315</v>
      </c>
      <c r="E1675" s="57">
        <f ca="1">IF(D1675&lt;$B$1,VLOOKUP(D1675,[1]DI!$A$4:$B$15000,2,FALSE),0)</f>
        <v>0</v>
      </c>
      <c r="F1675" s="14">
        <f t="shared" ca="1" si="574"/>
        <v>1</v>
      </c>
      <c r="G1675" s="70">
        <f t="shared" ca="1" si="575"/>
        <v>1.30934010340701</v>
      </c>
      <c r="H1675" s="70">
        <f t="shared" ca="1" si="576"/>
        <v>1.30934010340701</v>
      </c>
      <c r="I1675" s="14">
        <f t="shared" ca="1" si="577"/>
        <v>1</v>
      </c>
      <c r="J1675" s="13">
        <f t="shared" si="570"/>
        <v>2.69E-2</v>
      </c>
      <c r="K1675" s="29">
        <f t="shared" si="578"/>
        <v>47301</v>
      </c>
      <c r="L1675" s="2">
        <f t="shared" si="579"/>
        <v>13</v>
      </c>
      <c r="M1675" s="17">
        <f t="shared" si="580"/>
        <v>13</v>
      </c>
      <c r="N1675" s="12">
        <f t="shared" si="581"/>
        <v>1.0013703</v>
      </c>
      <c r="O1675" s="12">
        <f t="shared" ca="1" si="582"/>
        <v>1.0013703</v>
      </c>
      <c r="P1675" s="17">
        <f t="shared" si="583"/>
        <v>0</v>
      </c>
      <c r="Q1675" s="14">
        <f t="shared" ca="1" si="584"/>
        <v>1.3703000000000001</v>
      </c>
      <c r="R1675" s="20">
        <f t="shared" si="568"/>
        <v>0</v>
      </c>
      <c r="S1675" s="14">
        <f t="shared" si="585"/>
        <v>0</v>
      </c>
      <c r="T1675" s="4" t="str">
        <f t="shared" si="586"/>
        <v>A+J=</v>
      </c>
      <c r="U1675" s="29">
        <f t="shared" si="587"/>
        <v>47329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67">
        <f t="shared" si="571"/>
        <v>47319</v>
      </c>
      <c r="B1676" s="68" t="str">
        <f t="shared" ca="1" si="572"/>
        <v>n.d</v>
      </c>
      <c r="C1676" s="14">
        <f t="shared" si="573"/>
        <v>1000</v>
      </c>
      <c r="D1676" s="58">
        <f t="shared" si="569"/>
        <v>47316</v>
      </c>
      <c r="E1676" s="57">
        <f ca="1">IF(D1676&lt;$B$1,VLOOKUP(D1676,[1]DI!$A$4:$B$15000,2,FALSE),0)</f>
        <v>0</v>
      </c>
      <c r="F1676" s="14">
        <f t="shared" ca="1" si="574"/>
        <v>1</v>
      </c>
      <c r="G1676" s="70">
        <f t="shared" ca="1" si="575"/>
        <v>1.30934010340701</v>
      </c>
      <c r="H1676" s="70">
        <f t="shared" ca="1" si="576"/>
        <v>1.30934010340701</v>
      </c>
      <c r="I1676" s="14">
        <f t="shared" ca="1" si="577"/>
        <v>1</v>
      </c>
      <c r="J1676" s="13">
        <f t="shared" si="570"/>
        <v>2.69E-2</v>
      </c>
      <c r="K1676" s="29">
        <f t="shared" si="578"/>
        <v>47301</v>
      </c>
      <c r="L1676" s="2">
        <f t="shared" si="579"/>
        <v>14</v>
      </c>
      <c r="M1676" s="17">
        <f t="shared" si="580"/>
        <v>14</v>
      </c>
      <c r="N1676" s="12">
        <f t="shared" si="581"/>
        <v>1.001475785</v>
      </c>
      <c r="O1676" s="12">
        <f t="shared" ca="1" si="582"/>
        <v>1.001475785</v>
      </c>
      <c r="P1676" s="17">
        <f t="shared" si="583"/>
        <v>0</v>
      </c>
      <c r="Q1676" s="14">
        <f t="shared" ca="1" si="584"/>
        <v>1.4757849999999999</v>
      </c>
      <c r="R1676" s="20">
        <f t="shared" ref="R1676:R1739" si="588">IF($P1676&gt;0,VLOOKUP($P1676,$X$12:$AD$150,7),0)</f>
        <v>0</v>
      </c>
      <c r="S1676" s="14">
        <f t="shared" si="585"/>
        <v>0</v>
      </c>
      <c r="T1676" s="4" t="str">
        <f t="shared" si="586"/>
        <v>A+J=</v>
      </c>
      <c r="U1676" s="29">
        <f t="shared" si="587"/>
        <v>47329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67">
        <f t="shared" si="571"/>
        <v>47322</v>
      </c>
      <c r="B1677" s="68" t="str">
        <f t="shared" ca="1" si="572"/>
        <v>n.d</v>
      </c>
      <c r="C1677" s="14">
        <f t="shared" si="573"/>
        <v>1000</v>
      </c>
      <c r="D1677" s="58">
        <f t="shared" ref="D1677:D1740" si="589">WORKDAY($A1677,-3,$X$160:$X$544)</f>
        <v>47317</v>
      </c>
      <c r="E1677" s="57">
        <f ca="1">IF(D1677&lt;$B$1,VLOOKUP(D1677,[1]DI!$A$4:$B$15000,2,FALSE),0)</f>
        <v>0</v>
      </c>
      <c r="F1677" s="14">
        <f t="shared" ca="1" si="574"/>
        <v>1</v>
      </c>
      <c r="G1677" s="70">
        <f t="shared" ca="1" si="575"/>
        <v>1.30934010340701</v>
      </c>
      <c r="H1677" s="70">
        <f t="shared" ca="1" si="576"/>
        <v>1.30934010340701</v>
      </c>
      <c r="I1677" s="14">
        <f t="shared" ca="1" si="577"/>
        <v>1</v>
      </c>
      <c r="J1677" s="13">
        <f t="shared" ref="J1677:J1740" si="590">J1676</f>
        <v>2.69E-2</v>
      </c>
      <c r="K1677" s="29">
        <f t="shared" si="578"/>
        <v>47301</v>
      </c>
      <c r="L1677" s="2">
        <f t="shared" si="579"/>
        <v>15</v>
      </c>
      <c r="M1677" s="17">
        <f t="shared" si="580"/>
        <v>15</v>
      </c>
      <c r="N1677" s="12">
        <f t="shared" si="581"/>
        <v>1.0015812820000001</v>
      </c>
      <c r="O1677" s="12">
        <f t="shared" ca="1" si="582"/>
        <v>1.0015812820000001</v>
      </c>
      <c r="P1677" s="17">
        <f t="shared" si="583"/>
        <v>0</v>
      </c>
      <c r="Q1677" s="14">
        <f t="shared" ca="1" si="584"/>
        <v>1.5812820000000001</v>
      </c>
      <c r="R1677" s="20">
        <f t="shared" si="588"/>
        <v>0</v>
      </c>
      <c r="S1677" s="14">
        <f t="shared" si="585"/>
        <v>0</v>
      </c>
      <c r="T1677" s="4" t="str">
        <f t="shared" si="586"/>
        <v>A+J=</v>
      </c>
      <c r="U1677" s="29">
        <f t="shared" si="587"/>
        <v>47329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67">
        <f t="shared" ref="A1678:A1741" si="591">WORKDAY($A1677,1,$X$166:$X$544)</f>
        <v>47323</v>
      </c>
      <c r="B1678" s="68" t="str">
        <f t="shared" ca="1" si="572"/>
        <v>n.d</v>
      </c>
      <c r="C1678" s="14">
        <f t="shared" si="573"/>
        <v>1000</v>
      </c>
      <c r="D1678" s="58">
        <f t="shared" si="589"/>
        <v>47318</v>
      </c>
      <c r="E1678" s="57">
        <f ca="1">IF(D1678&lt;$B$1,VLOOKUP(D1678,[1]DI!$A$4:$B$15000,2,FALSE),0)</f>
        <v>0</v>
      </c>
      <c r="F1678" s="14">
        <f t="shared" ca="1" si="574"/>
        <v>1</v>
      </c>
      <c r="G1678" s="70">
        <f t="shared" ca="1" si="575"/>
        <v>1.30934010340701</v>
      </c>
      <c r="H1678" s="70">
        <f t="shared" ca="1" si="576"/>
        <v>1.30934010340701</v>
      </c>
      <c r="I1678" s="14">
        <f t="shared" ca="1" si="577"/>
        <v>1</v>
      </c>
      <c r="J1678" s="13">
        <f t="shared" si="590"/>
        <v>2.69E-2</v>
      </c>
      <c r="K1678" s="29">
        <f t="shared" si="578"/>
        <v>47301</v>
      </c>
      <c r="L1678" s="2">
        <f t="shared" si="579"/>
        <v>16</v>
      </c>
      <c r="M1678" s="17">
        <f t="shared" si="580"/>
        <v>16</v>
      </c>
      <c r="N1678" s="12">
        <f t="shared" si="581"/>
        <v>1.0016867899999999</v>
      </c>
      <c r="O1678" s="12">
        <f t="shared" ca="1" si="582"/>
        <v>1.0016867899999999</v>
      </c>
      <c r="P1678" s="17">
        <f t="shared" si="583"/>
        <v>0</v>
      </c>
      <c r="Q1678" s="14">
        <f t="shared" ca="1" si="584"/>
        <v>1.6867899900000001</v>
      </c>
      <c r="R1678" s="20">
        <f t="shared" si="588"/>
        <v>0</v>
      </c>
      <c r="S1678" s="14">
        <f t="shared" si="585"/>
        <v>0</v>
      </c>
      <c r="T1678" s="4" t="str">
        <f t="shared" si="586"/>
        <v>A+J=</v>
      </c>
      <c r="U1678" s="29">
        <f t="shared" si="587"/>
        <v>47329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67">
        <f t="shared" si="591"/>
        <v>47324</v>
      </c>
      <c r="B1679" s="68" t="str">
        <f t="shared" ca="1" si="572"/>
        <v>n.d</v>
      </c>
      <c r="C1679" s="14">
        <f t="shared" si="573"/>
        <v>1000</v>
      </c>
      <c r="D1679" s="58">
        <f t="shared" si="589"/>
        <v>47319</v>
      </c>
      <c r="E1679" s="57">
        <f ca="1">IF(D1679&lt;$B$1,VLOOKUP(D1679,[1]DI!$A$4:$B$15000,2,FALSE),0)</f>
        <v>0</v>
      </c>
      <c r="F1679" s="14">
        <f t="shared" ca="1" si="574"/>
        <v>1</v>
      </c>
      <c r="G1679" s="70">
        <f t="shared" ca="1" si="575"/>
        <v>1.30934010340701</v>
      </c>
      <c r="H1679" s="70">
        <f t="shared" ca="1" si="576"/>
        <v>1.30934010340701</v>
      </c>
      <c r="I1679" s="14">
        <f t="shared" ca="1" si="577"/>
        <v>1</v>
      </c>
      <c r="J1679" s="13">
        <f t="shared" si="590"/>
        <v>2.69E-2</v>
      </c>
      <c r="K1679" s="29">
        <f t="shared" si="578"/>
        <v>47301</v>
      </c>
      <c r="L1679" s="2">
        <f t="shared" si="579"/>
        <v>17</v>
      </c>
      <c r="M1679" s="17">
        <f t="shared" si="580"/>
        <v>17</v>
      </c>
      <c r="N1679" s="12">
        <f t="shared" si="581"/>
        <v>1.001792308</v>
      </c>
      <c r="O1679" s="12">
        <f t="shared" ca="1" si="582"/>
        <v>1.001792308</v>
      </c>
      <c r="P1679" s="17">
        <f t="shared" si="583"/>
        <v>0</v>
      </c>
      <c r="Q1679" s="14">
        <f t="shared" ca="1" si="584"/>
        <v>1.7923079900000001</v>
      </c>
      <c r="R1679" s="20">
        <f t="shared" si="588"/>
        <v>0</v>
      </c>
      <c r="S1679" s="14">
        <f t="shared" si="585"/>
        <v>0</v>
      </c>
      <c r="T1679" s="4" t="str">
        <f t="shared" si="586"/>
        <v>A+J=</v>
      </c>
      <c r="U1679" s="29">
        <f t="shared" si="587"/>
        <v>47329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67">
        <f t="shared" si="591"/>
        <v>47325</v>
      </c>
      <c r="B1680" s="68" t="str">
        <f t="shared" ca="1" si="572"/>
        <v>n.d</v>
      </c>
      <c r="C1680" s="14">
        <f t="shared" si="573"/>
        <v>1000</v>
      </c>
      <c r="D1680" s="58">
        <f t="shared" si="589"/>
        <v>47322</v>
      </c>
      <c r="E1680" s="57">
        <f ca="1">IF(D1680&lt;$B$1,VLOOKUP(D1680,[1]DI!$A$4:$B$15000,2,FALSE),0)</f>
        <v>0</v>
      </c>
      <c r="F1680" s="14">
        <f t="shared" ca="1" si="574"/>
        <v>1</v>
      </c>
      <c r="G1680" s="70">
        <f t="shared" ca="1" si="575"/>
        <v>1.30934010340701</v>
      </c>
      <c r="H1680" s="70">
        <f t="shared" ca="1" si="576"/>
        <v>1.30934010340701</v>
      </c>
      <c r="I1680" s="14">
        <f t="shared" ca="1" si="577"/>
        <v>1</v>
      </c>
      <c r="J1680" s="13">
        <f t="shared" si="590"/>
        <v>2.69E-2</v>
      </c>
      <c r="K1680" s="29">
        <f t="shared" si="578"/>
        <v>47301</v>
      </c>
      <c r="L1680" s="2">
        <f t="shared" si="579"/>
        <v>18</v>
      </c>
      <c r="M1680" s="17">
        <f t="shared" si="580"/>
        <v>18</v>
      </c>
      <c r="N1680" s="12">
        <f t="shared" si="581"/>
        <v>1.0018978380000001</v>
      </c>
      <c r="O1680" s="12">
        <f t="shared" ca="1" si="582"/>
        <v>1.0018978380000001</v>
      </c>
      <c r="P1680" s="17">
        <f t="shared" si="583"/>
        <v>0</v>
      </c>
      <c r="Q1680" s="14">
        <f t="shared" ca="1" si="584"/>
        <v>1.8978379999999999</v>
      </c>
      <c r="R1680" s="20">
        <f t="shared" si="588"/>
        <v>0</v>
      </c>
      <c r="S1680" s="14">
        <f t="shared" si="585"/>
        <v>0</v>
      </c>
      <c r="T1680" s="4" t="str">
        <f t="shared" si="586"/>
        <v>A+J=</v>
      </c>
      <c r="U1680" s="29">
        <f t="shared" si="587"/>
        <v>47329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67">
        <f t="shared" si="591"/>
        <v>47326</v>
      </c>
      <c r="B1681" s="68" t="str">
        <f t="shared" ca="1" si="572"/>
        <v>n.d</v>
      </c>
      <c r="C1681" s="14">
        <f t="shared" si="573"/>
        <v>1000</v>
      </c>
      <c r="D1681" s="58">
        <f t="shared" si="589"/>
        <v>47323</v>
      </c>
      <c r="E1681" s="57">
        <f ca="1">IF(D1681&lt;$B$1,VLOOKUP(D1681,[1]DI!$A$4:$B$15000,2,FALSE),0)</f>
        <v>0</v>
      </c>
      <c r="F1681" s="14">
        <f t="shared" ca="1" si="574"/>
        <v>1</v>
      </c>
      <c r="G1681" s="70">
        <f t="shared" ca="1" si="575"/>
        <v>1.30934010340701</v>
      </c>
      <c r="H1681" s="70">
        <f t="shared" ca="1" si="576"/>
        <v>1.30934010340701</v>
      </c>
      <c r="I1681" s="14">
        <f t="shared" ca="1" si="577"/>
        <v>1</v>
      </c>
      <c r="J1681" s="13">
        <f t="shared" si="590"/>
        <v>2.69E-2</v>
      </c>
      <c r="K1681" s="29">
        <f t="shared" si="578"/>
        <v>47301</v>
      </c>
      <c r="L1681" s="2">
        <f t="shared" si="579"/>
        <v>19</v>
      </c>
      <c r="M1681" s="17">
        <f t="shared" si="580"/>
        <v>19</v>
      </c>
      <c r="N1681" s="12">
        <f t="shared" si="581"/>
        <v>1.002003379</v>
      </c>
      <c r="O1681" s="12">
        <f t="shared" ca="1" si="582"/>
        <v>1.002003379</v>
      </c>
      <c r="P1681" s="17">
        <f t="shared" si="583"/>
        <v>0</v>
      </c>
      <c r="Q1681" s="14">
        <f t="shared" ca="1" si="584"/>
        <v>2.0033789999999998</v>
      </c>
      <c r="R1681" s="20">
        <f t="shared" si="588"/>
        <v>0</v>
      </c>
      <c r="S1681" s="14">
        <f t="shared" si="585"/>
        <v>0</v>
      </c>
      <c r="T1681" s="4" t="str">
        <f t="shared" si="586"/>
        <v>A+J=</v>
      </c>
      <c r="U1681" s="29">
        <f t="shared" si="587"/>
        <v>47329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67">
        <f t="shared" si="591"/>
        <v>47329</v>
      </c>
      <c r="B1682" s="68" t="str">
        <f t="shared" ca="1" si="572"/>
        <v>n.d</v>
      </c>
      <c r="C1682" s="14">
        <f t="shared" si="573"/>
        <v>1000</v>
      </c>
      <c r="D1682" s="58">
        <f t="shared" si="589"/>
        <v>47324</v>
      </c>
      <c r="E1682" s="57">
        <f ca="1">IF(D1682&lt;$B$1,VLOOKUP(D1682,[1]DI!$A$4:$B$15000,2,FALSE),0)</f>
        <v>0</v>
      </c>
      <c r="F1682" s="14">
        <f t="shared" ca="1" si="574"/>
        <v>1</v>
      </c>
      <c r="G1682" s="70">
        <f t="shared" ca="1" si="575"/>
        <v>1.30934010340701</v>
      </c>
      <c r="H1682" s="70">
        <f t="shared" ca="1" si="576"/>
        <v>1.30934010340701</v>
      </c>
      <c r="I1682" s="14">
        <f t="shared" ca="1" si="577"/>
        <v>1</v>
      </c>
      <c r="J1682" s="13">
        <f t="shared" si="590"/>
        <v>2.69E-2</v>
      </c>
      <c r="K1682" s="29">
        <f t="shared" si="578"/>
        <v>47301</v>
      </c>
      <c r="L1682" s="2">
        <f t="shared" si="579"/>
        <v>20</v>
      </c>
      <c r="M1682" s="17">
        <f t="shared" si="580"/>
        <v>20</v>
      </c>
      <c r="N1682" s="12">
        <f t="shared" si="581"/>
        <v>1.002108931</v>
      </c>
      <c r="O1682" s="12">
        <f t="shared" ca="1" si="582"/>
        <v>1.002108931</v>
      </c>
      <c r="P1682" s="17">
        <f t="shared" si="583"/>
        <v>56</v>
      </c>
      <c r="Q1682" s="14">
        <f t="shared" ca="1" si="584"/>
        <v>2.1089309900000002</v>
      </c>
      <c r="R1682" s="20">
        <f t="shared" si="588"/>
        <v>0</v>
      </c>
      <c r="S1682" s="14">
        <f t="shared" si="585"/>
        <v>0</v>
      </c>
      <c r="T1682" s="4" t="str">
        <f t="shared" si="586"/>
        <v>A+J=</v>
      </c>
      <c r="U1682" s="29">
        <f t="shared" si="587"/>
        <v>47329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67">
        <f t="shared" si="591"/>
        <v>47330</v>
      </c>
      <c r="B1683" s="68" t="str">
        <f t="shared" ca="1" si="572"/>
        <v>n.d</v>
      </c>
      <c r="C1683" s="14">
        <f t="shared" si="573"/>
        <v>1000</v>
      </c>
      <c r="D1683" s="58">
        <f t="shared" si="589"/>
        <v>47325</v>
      </c>
      <c r="E1683" s="57">
        <f ca="1">IF(D1683&lt;$B$1,VLOOKUP(D1683,[1]DI!$A$4:$B$15000,2,FALSE),0)</f>
        <v>0</v>
      </c>
      <c r="F1683" s="14">
        <f t="shared" ca="1" si="574"/>
        <v>1</v>
      </c>
      <c r="G1683" s="70">
        <f t="shared" ca="1" si="575"/>
        <v>1.30934010340701</v>
      </c>
      <c r="H1683" s="70">
        <f t="shared" ca="1" si="576"/>
        <v>1.30934010340701</v>
      </c>
      <c r="I1683" s="14">
        <f t="shared" ca="1" si="577"/>
        <v>1</v>
      </c>
      <c r="J1683" s="13">
        <f t="shared" si="590"/>
        <v>2.69E-2</v>
      </c>
      <c r="K1683" s="29">
        <f t="shared" si="578"/>
        <v>47329</v>
      </c>
      <c r="L1683" s="2">
        <f t="shared" si="579"/>
        <v>1</v>
      </c>
      <c r="M1683" s="17">
        <f t="shared" si="580"/>
        <v>1</v>
      </c>
      <c r="N1683" s="12">
        <f t="shared" si="581"/>
        <v>1.000105341</v>
      </c>
      <c r="O1683" s="12">
        <f t="shared" ca="1" si="582"/>
        <v>1.000105341</v>
      </c>
      <c r="P1683" s="17">
        <f t="shared" si="583"/>
        <v>0</v>
      </c>
      <c r="Q1683" s="14">
        <f t="shared" ca="1" si="584"/>
        <v>0.105341</v>
      </c>
      <c r="R1683" s="20">
        <f t="shared" si="588"/>
        <v>0</v>
      </c>
      <c r="S1683" s="14">
        <f t="shared" si="585"/>
        <v>0</v>
      </c>
      <c r="T1683" s="4" t="str">
        <f t="shared" si="586"/>
        <v>A+J=</v>
      </c>
      <c r="U1683" s="29">
        <f t="shared" si="587"/>
        <v>47360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67">
        <f t="shared" si="591"/>
        <v>47331</v>
      </c>
      <c r="B1684" s="68" t="str">
        <f t="shared" ca="1" si="572"/>
        <v>n.d</v>
      </c>
      <c r="C1684" s="14">
        <f t="shared" si="573"/>
        <v>1000</v>
      </c>
      <c r="D1684" s="58">
        <f t="shared" si="589"/>
        <v>47326</v>
      </c>
      <c r="E1684" s="57">
        <f ca="1">IF(D1684&lt;$B$1,VLOOKUP(D1684,[1]DI!$A$4:$B$15000,2,FALSE),0)</f>
        <v>0</v>
      </c>
      <c r="F1684" s="14">
        <f t="shared" ca="1" si="574"/>
        <v>1</v>
      </c>
      <c r="G1684" s="70">
        <f t="shared" ca="1" si="575"/>
        <v>1.30934010340701</v>
      </c>
      <c r="H1684" s="70">
        <f t="shared" ca="1" si="576"/>
        <v>1.30934010340701</v>
      </c>
      <c r="I1684" s="14">
        <f t="shared" ca="1" si="577"/>
        <v>1</v>
      </c>
      <c r="J1684" s="13">
        <f t="shared" si="590"/>
        <v>2.69E-2</v>
      </c>
      <c r="K1684" s="29">
        <f t="shared" si="578"/>
        <v>47329</v>
      </c>
      <c r="L1684" s="2">
        <f t="shared" si="579"/>
        <v>2</v>
      </c>
      <c r="M1684" s="17">
        <f t="shared" si="580"/>
        <v>2</v>
      </c>
      <c r="N1684" s="12">
        <f t="shared" si="581"/>
        <v>1.0002106930000001</v>
      </c>
      <c r="O1684" s="12">
        <f t="shared" ca="1" si="582"/>
        <v>1.0002106930000001</v>
      </c>
      <c r="P1684" s="17">
        <f t="shared" si="583"/>
        <v>0</v>
      </c>
      <c r="Q1684" s="14">
        <f t="shared" ca="1" si="584"/>
        <v>0.21069299999999999</v>
      </c>
      <c r="R1684" s="20">
        <f t="shared" si="588"/>
        <v>0</v>
      </c>
      <c r="S1684" s="14">
        <f t="shared" si="585"/>
        <v>0</v>
      </c>
      <c r="T1684" s="4" t="str">
        <f t="shared" si="586"/>
        <v>A+J=</v>
      </c>
      <c r="U1684" s="29">
        <f t="shared" si="587"/>
        <v>47360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67">
        <f t="shared" si="591"/>
        <v>47332</v>
      </c>
      <c r="B1685" s="68" t="str">
        <f t="shared" ca="1" si="572"/>
        <v>n.d</v>
      </c>
      <c r="C1685" s="14">
        <f t="shared" si="573"/>
        <v>1000</v>
      </c>
      <c r="D1685" s="58">
        <f t="shared" si="589"/>
        <v>47329</v>
      </c>
      <c r="E1685" s="57">
        <f ca="1">IF(D1685&lt;$B$1,VLOOKUP(D1685,[1]DI!$A$4:$B$15000,2,FALSE),0)</f>
        <v>0</v>
      </c>
      <c r="F1685" s="14">
        <f t="shared" ca="1" si="574"/>
        <v>1</v>
      </c>
      <c r="G1685" s="70">
        <f t="shared" ca="1" si="575"/>
        <v>1.30934010340701</v>
      </c>
      <c r="H1685" s="70">
        <f t="shared" ca="1" si="576"/>
        <v>1.30934010340701</v>
      </c>
      <c r="I1685" s="14">
        <f t="shared" ca="1" si="577"/>
        <v>1</v>
      </c>
      <c r="J1685" s="13">
        <f t="shared" si="590"/>
        <v>2.69E-2</v>
      </c>
      <c r="K1685" s="29">
        <f t="shared" si="578"/>
        <v>47329</v>
      </c>
      <c r="L1685" s="2">
        <f t="shared" si="579"/>
        <v>3</v>
      </c>
      <c r="M1685" s="17">
        <f t="shared" si="580"/>
        <v>3</v>
      </c>
      <c r="N1685" s="12">
        <f t="shared" si="581"/>
        <v>1.000316057</v>
      </c>
      <c r="O1685" s="12">
        <f t="shared" ca="1" si="582"/>
        <v>1.000316057</v>
      </c>
      <c r="P1685" s="17">
        <f t="shared" si="583"/>
        <v>0</v>
      </c>
      <c r="Q1685" s="14">
        <f t="shared" ca="1" si="584"/>
        <v>0.31605699999999998</v>
      </c>
      <c r="R1685" s="20">
        <f t="shared" si="588"/>
        <v>0</v>
      </c>
      <c r="S1685" s="14">
        <f t="shared" si="585"/>
        <v>0</v>
      </c>
      <c r="T1685" s="4" t="str">
        <f t="shared" si="586"/>
        <v>A+J=</v>
      </c>
      <c r="U1685" s="29">
        <f t="shared" si="587"/>
        <v>47360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67">
        <f t="shared" si="591"/>
        <v>47333</v>
      </c>
      <c r="B1686" s="68" t="str">
        <f t="shared" ca="1" si="572"/>
        <v>n.d</v>
      </c>
      <c r="C1686" s="14">
        <f t="shared" si="573"/>
        <v>1000</v>
      </c>
      <c r="D1686" s="58">
        <f t="shared" si="589"/>
        <v>47330</v>
      </c>
      <c r="E1686" s="57">
        <f ca="1">IF(D1686&lt;$B$1,VLOOKUP(D1686,[1]DI!$A$4:$B$15000,2,FALSE),0)</f>
        <v>0</v>
      </c>
      <c r="F1686" s="14">
        <f t="shared" ca="1" si="574"/>
        <v>1</v>
      </c>
      <c r="G1686" s="70">
        <f t="shared" ca="1" si="575"/>
        <v>1.30934010340701</v>
      </c>
      <c r="H1686" s="70">
        <f t="shared" ca="1" si="576"/>
        <v>1.30934010340701</v>
      </c>
      <c r="I1686" s="14">
        <f t="shared" ca="1" si="577"/>
        <v>1</v>
      </c>
      <c r="J1686" s="13">
        <f t="shared" si="590"/>
        <v>2.69E-2</v>
      </c>
      <c r="K1686" s="29">
        <f t="shared" si="578"/>
        <v>47329</v>
      </c>
      <c r="L1686" s="2">
        <f t="shared" si="579"/>
        <v>4</v>
      </c>
      <c r="M1686" s="17">
        <f t="shared" si="580"/>
        <v>4</v>
      </c>
      <c r="N1686" s="12">
        <f t="shared" si="581"/>
        <v>1.0004214309999999</v>
      </c>
      <c r="O1686" s="12">
        <f t="shared" ca="1" si="582"/>
        <v>1.0004214309999999</v>
      </c>
      <c r="P1686" s="17">
        <f t="shared" si="583"/>
        <v>0</v>
      </c>
      <c r="Q1686" s="14">
        <f t="shared" ca="1" si="584"/>
        <v>0.42143099000000001</v>
      </c>
      <c r="R1686" s="20">
        <f t="shared" si="588"/>
        <v>0</v>
      </c>
      <c r="S1686" s="14">
        <f t="shared" si="585"/>
        <v>0</v>
      </c>
      <c r="T1686" s="4" t="str">
        <f t="shared" si="586"/>
        <v>A+J=</v>
      </c>
      <c r="U1686" s="29">
        <f t="shared" si="587"/>
        <v>47360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67">
        <f t="shared" si="591"/>
        <v>47336</v>
      </c>
      <c r="B1687" s="68" t="str">
        <f t="shared" ca="1" si="572"/>
        <v>n.d</v>
      </c>
      <c r="C1687" s="14">
        <f t="shared" si="573"/>
        <v>1000</v>
      </c>
      <c r="D1687" s="58">
        <f t="shared" si="589"/>
        <v>47331</v>
      </c>
      <c r="E1687" s="57">
        <f ca="1">IF(D1687&lt;$B$1,VLOOKUP(D1687,[1]DI!$A$4:$B$15000,2,FALSE),0)</f>
        <v>0</v>
      </c>
      <c r="F1687" s="14">
        <f t="shared" ca="1" si="574"/>
        <v>1</v>
      </c>
      <c r="G1687" s="70">
        <f t="shared" ca="1" si="575"/>
        <v>1.30934010340701</v>
      </c>
      <c r="H1687" s="70">
        <f t="shared" ca="1" si="576"/>
        <v>1.30934010340701</v>
      </c>
      <c r="I1687" s="14">
        <f t="shared" ca="1" si="577"/>
        <v>1</v>
      </c>
      <c r="J1687" s="13">
        <f t="shared" si="590"/>
        <v>2.69E-2</v>
      </c>
      <c r="K1687" s="29">
        <f t="shared" si="578"/>
        <v>47329</v>
      </c>
      <c r="L1687" s="2">
        <f t="shared" si="579"/>
        <v>5</v>
      </c>
      <c r="M1687" s="17">
        <f t="shared" si="580"/>
        <v>5</v>
      </c>
      <c r="N1687" s="12">
        <f t="shared" si="581"/>
        <v>1.000526816</v>
      </c>
      <c r="O1687" s="12">
        <f t="shared" ca="1" si="582"/>
        <v>1.000526816</v>
      </c>
      <c r="P1687" s="17">
        <f t="shared" si="583"/>
        <v>0</v>
      </c>
      <c r="Q1687" s="14">
        <f t="shared" ca="1" si="584"/>
        <v>0.52681599999999995</v>
      </c>
      <c r="R1687" s="20">
        <f t="shared" si="588"/>
        <v>0</v>
      </c>
      <c r="S1687" s="14">
        <f t="shared" si="585"/>
        <v>0</v>
      </c>
      <c r="T1687" s="4" t="str">
        <f t="shared" si="586"/>
        <v>A+J=</v>
      </c>
      <c r="U1687" s="29">
        <f t="shared" si="587"/>
        <v>47360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67">
        <f t="shared" si="591"/>
        <v>47337</v>
      </c>
      <c r="B1688" s="68" t="str">
        <f t="shared" ca="1" si="572"/>
        <v>n.d</v>
      </c>
      <c r="C1688" s="14">
        <f t="shared" si="573"/>
        <v>1000</v>
      </c>
      <c r="D1688" s="58">
        <f t="shared" si="589"/>
        <v>47332</v>
      </c>
      <c r="E1688" s="57">
        <f ca="1">IF(D1688&lt;$B$1,VLOOKUP(D1688,[1]DI!$A$4:$B$15000,2,FALSE),0)</f>
        <v>0</v>
      </c>
      <c r="F1688" s="14">
        <f t="shared" ca="1" si="574"/>
        <v>1</v>
      </c>
      <c r="G1688" s="70">
        <f t="shared" ca="1" si="575"/>
        <v>1.30934010340701</v>
      </c>
      <c r="H1688" s="70">
        <f t="shared" ca="1" si="576"/>
        <v>1.30934010340701</v>
      </c>
      <c r="I1688" s="14">
        <f t="shared" ca="1" si="577"/>
        <v>1</v>
      </c>
      <c r="J1688" s="13">
        <f t="shared" si="590"/>
        <v>2.69E-2</v>
      </c>
      <c r="K1688" s="29">
        <f t="shared" si="578"/>
        <v>47329</v>
      </c>
      <c r="L1688" s="2">
        <f t="shared" si="579"/>
        <v>6</v>
      </c>
      <c r="M1688" s="17">
        <f t="shared" si="580"/>
        <v>6</v>
      </c>
      <c r="N1688" s="12">
        <f t="shared" si="581"/>
        <v>1.000632213</v>
      </c>
      <c r="O1688" s="12">
        <f t="shared" ca="1" si="582"/>
        <v>1.000632213</v>
      </c>
      <c r="P1688" s="17">
        <f t="shared" si="583"/>
        <v>0</v>
      </c>
      <c r="Q1688" s="14">
        <f t="shared" ca="1" si="584"/>
        <v>0.63221300000000002</v>
      </c>
      <c r="R1688" s="20">
        <f t="shared" si="588"/>
        <v>0</v>
      </c>
      <c r="S1688" s="14">
        <f t="shared" si="585"/>
        <v>0</v>
      </c>
      <c r="T1688" s="4" t="str">
        <f t="shared" si="586"/>
        <v>A+J=</v>
      </c>
      <c r="U1688" s="29">
        <f t="shared" si="587"/>
        <v>47360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67">
        <f t="shared" si="591"/>
        <v>47338</v>
      </c>
      <c r="B1689" s="68" t="str">
        <f t="shared" ca="1" si="572"/>
        <v>n.d</v>
      </c>
      <c r="C1689" s="14">
        <f t="shared" si="573"/>
        <v>1000</v>
      </c>
      <c r="D1689" s="58">
        <f t="shared" si="589"/>
        <v>47333</v>
      </c>
      <c r="E1689" s="57">
        <f ca="1">IF(D1689&lt;$B$1,VLOOKUP(D1689,[1]DI!$A$4:$B$15000,2,FALSE),0)</f>
        <v>0</v>
      </c>
      <c r="F1689" s="14">
        <f t="shared" ca="1" si="574"/>
        <v>1</v>
      </c>
      <c r="G1689" s="70">
        <f t="shared" ca="1" si="575"/>
        <v>1.30934010340701</v>
      </c>
      <c r="H1689" s="70">
        <f t="shared" ca="1" si="576"/>
        <v>1.30934010340701</v>
      </c>
      <c r="I1689" s="14">
        <f t="shared" ca="1" si="577"/>
        <v>1</v>
      </c>
      <c r="J1689" s="13">
        <f t="shared" si="590"/>
        <v>2.69E-2</v>
      </c>
      <c r="K1689" s="29">
        <f t="shared" si="578"/>
        <v>47329</v>
      </c>
      <c r="L1689" s="2">
        <f t="shared" si="579"/>
        <v>7</v>
      </c>
      <c r="M1689" s="17">
        <f t="shared" si="580"/>
        <v>7</v>
      </c>
      <c r="N1689" s="12">
        <f t="shared" si="581"/>
        <v>1.0007376210000001</v>
      </c>
      <c r="O1689" s="12">
        <f t="shared" ca="1" si="582"/>
        <v>1.0007376210000001</v>
      </c>
      <c r="P1689" s="17">
        <f t="shared" si="583"/>
        <v>0</v>
      </c>
      <c r="Q1689" s="14">
        <f t="shared" ca="1" si="584"/>
        <v>0.73762099999999997</v>
      </c>
      <c r="R1689" s="20">
        <f t="shared" si="588"/>
        <v>0</v>
      </c>
      <c r="S1689" s="14">
        <f t="shared" si="585"/>
        <v>0</v>
      </c>
      <c r="T1689" s="4" t="str">
        <f t="shared" si="586"/>
        <v>A+J=</v>
      </c>
      <c r="U1689" s="29">
        <f t="shared" si="587"/>
        <v>47360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67">
        <f t="shared" si="591"/>
        <v>47339</v>
      </c>
      <c r="B1690" s="68" t="str">
        <f t="shared" ca="1" si="572"/>
        <v>n.d</v>
      </c>
      <c r="C1690" s="14">
        <f t="shared" si="573"/>
        <v>1000</v>
      </c>
      <c r="D1690" s="58">
        <f t="shared" si="589"/>
        <v>47336</v>
      </c>
      <c r="E1690" s="57">
        <f ca="1">IF(D1690&lt;$B$1,VLOOKUP(D1690,[1]DI!$A$4:$B$15000,2,FALSE),0)</f>
        <v>0</v>
      </c>
      <c r="F1690" s="14">
        <f t="shared" ca="1" si="574"/>
        <v>1</v>
      </c>
      <c r="G1690" s="70">
        <f t="shared" ca="1" si="575"/>
        <v>1.30934010340701</v>
      </c>
      <c r="H1690" s="70">
        <f t="shared" ca="1" si="576"/>
        <v>1.30934010340701</v>
      </c>
      <c r="I1690" s="14">
        <f t="shared" ca="1" si="577"/>
        <v>1</v>
      </c>
      <c r="J1690" s="13">
        <f t="shared" si="590"/>
        <v>2.69E-2</v>
      </c>
      <c r="K1690" s="29">
        <f t="shared" si="578"/>
        <v>47329</v>
      </c>
      <c r="L1690" s="2">
        <f t="shared" si="579"/>
        <v>8</v>
      </c>
      <c r="M1690" s="17">
        <f t="shared" si="580"/>
        <v>8</v>
      </c>
      <c r="N1690" s="12">
        <f t="shared" si="581"/>
        <v>1.000843039</v>
      </c>
      <c r="O1690" s="12">
        <f t="shared" ca="1" si="582"/>
        <v>1.000843039</v>
      </c>
      <c r="P1690" s="17">
        <f t="shared" si="583"/>
        <v>0</v>
      </c>
      <c r="Q1690" s="14">
        <f t="shared" ca="1" si="584"/>
        <v>0.84303899999999998</v>
      </c>
      <c r="R1690" s="20">
        <f t="shared" si="588"/>
        <v>0</v>
      </c>
      <c r="S1690" s="14">
        <f t="shared" si="585"/>
        <v>0</v>
      </c>
      <c r="T1690" s="4" t="str">
        <f t="shared" si="586"/>
        <v>A+J=</v>
      </c>
      <c r="U1690" s="29">
        <f t="shared" si="587"/>
        <v>47360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67">
        <f t="shared" si="591"/>
        <v>47340</v>
      </c>
      <c r="B1691" s="68" t="str">
        <f t="shared" ca="1" si="572"/>
        <v>n.d</v>
      </c>
      <c r="C1691" s="14">
        <f t="shared" si="573"/>
        <v>1000</v>
      </c>
      <c r="D1691" s="58">
        <f t="shared" si="589"/>
        <v>47337</v>
      </c>
      <c r="E1691" s="57">
        <f ca="1">IF(D1691&lt;$B$1,VLOOKUP(D1691,[1]DI!$A$4:$B$15000,2,FALSE),0)</f>
        <v>0</v>
      </c>
      <c r="F1691" s="14">
        <f t="shared" ca="1" si="574"/>
        <v>1</v>
      </c>
      <c r="G1691" s="70">
        <f t="shared" ca="1" si="575"/>
        <v>1.30934010340701</v>
      </c>
      <c r="H1691" s="70">
        <f t="shared" ca="1" si="576"/>
        <v>1.30934010340701</v>
      </c>
      <c r="I1691" s="14">
        <f t="shared" ca="1" si="577"/>
        <v>1</v>
      </c>
      <c r="J1691" s="13">
        <f t="shared" si="590"/>
        <v>2.69E-2</v>
      </c>
      <c r="K1691" s="29">
        <f t="shared" si="578"/>
        <v>47329</v>
      </c>
      <c r="L1691" s="2">
        <f t="shared" si="579"/>
        <v>9</v>
      </c>
      <c r="M1691" s="17">
        <f t="shared" si="580"/>
        <v>9</v>
      </c>
      <c r="N1691" s="12">
        <f t="shared" si="581"/>
        <v>1.0009484689999999</v>
      </c>
      <c r="O1691" s="12">
        <f t="shared" ca="1" si="582"/>
        <v>1.0009484689999999</v>
      </c>
      <c r="P1691" s="17">
        <f t="shared" si="583"/>
        <v>0</v>
      </c>
      <c r="Q1691" s="14">
        <f t="shared" ca="1" si="584"/>
        <v>0.94846898999999996</v>
      </c>
      <c r="R1691" s="20">
        <f t="shared" si="588"/>
        <v>0</v>
      </c>
      <c r="S1691" s="14">
        <f t="shared" si="585"/>
        <v>0</v>
      </c>
      <c r="T1691" s="4" t="str">
        <f t="shared" si="586"/>
        <v>A+J=</v>
      </c>
      <c r="U1691" s="29">
        <f t="shared" si="587"/>
        <v>47360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67">
        <f t="shared" si="591"/>
        <v>47343</v>
      </c>
      <c r="B1692" s="68" t="str">
        <f t="shared" ca="1" si="572"/>
        <v>n.d</v>
      </c>
      <c r="C1692" s="14">
        <f t="shared" si="573"/>
        <v>1000</v>
      </c>
      <c r="D1692" s="58">
        <f t="shared" si="589"/>
        <v>47338</v>
      </c>
      <c r="E1692" s="57">
        <f ca="1">IF(D1692&lt;$B$1,VLOOKUP(D1692,[1]DI!$A$4:$B$15000,2,FALSE),0)</f>
        <v>0</v>
      </c>
      <c r="F1692" s="14">
        <f t="shared" ca="1" si="574"/>
        <v>1</v>
      </c>
      <c r="G1692" s="70">
        <f t="shared" ca="1" si="575"/>
        <v>1.30934010340701</v>
      </c>
      <c r="H1692" s="70">
        <f t="shared" ca="1" si="576"/>
        <v>1.30934010340701</v>
      </c>
      <c r="I1692" s="14">
        <f t="shared" ca="1" si="577"/>
        <v>1</v>
      </c>
      <c r="J1692" s="13">
        <f t="shared" si="590"/>
        <v>2.69E-2</v>
      </c>
      <c r="K1692" s="29">
        <f t="shared" si="578"/>
        <v>47329</v>
      </c>
      <c r="L1692" s="2">
        <f t="shared" si="579"/>
        <v>10</v>
      </c>
      <c r="M1692" s="17">
        <f t="shared" si="580"/>
        <v>10</v>
      </c>
      <c r="N1692" s="12">
        <f t="shared" si="581"/>
        <v>1.00105391</v>
      </c>
      <c r="O1692" s="12">
        <f t="shared" ca="1" si="582"/>
        <v>1.00105391</v>
      </c>
      <c r="P1692" s="17">
        <f t="shared" si="583"/>
        <v>0</v>
      </c>
      <c r="Q1692" s="14">
        <f t="shared" ca="1" si="584"/>
        <v>1.05390999</v>
      </c>
      <c r="R1692" s="20">
        <f t="shared" si="588"/>
        <v>0</v>
      </c>
      <c r="S1692" s="14">
        <f t="shared" si="585"/>
        <v>0</v>
      </c>
      <c r="T1692" s="4" t="str">
        <f t="shared" si="586"/>
        <v>A+J=</v>
      </c>
      <c r="U1692" s="29">
        <f t="shared" si="587"/>
        <v>47360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67">
        <f t="shared" si="591"/>
        <v>47344</v>
      </c>
      <c r="B1693" s="68" t="str">
        <f t="shared" ca="1" si="572"/>
        <v>n.d</v>
      </c>
      <c r="C1693" s="14">
        <f t="shared" si="573"/>
        <v>1000</v>
      </c>
      <c r="D1693" s="58">
        <f t="shared" si="589"/>
        <v>47339</v>
      </c>
      <c r="E1693" s="57">
        <f ca="1">IF(D1693&lt;$B$1,VLOOKUP(D1693,[1]DI!$A$4:$B$15000,2,FALSE),0)</f>
        <v>0</v>
      </c>
      <c r="F1693" s="14">
        <f t="shared" ca="1" si="574"/>
        <v>1</v>
      </c>
      <c r="G1693" s="70">
        <f t="shared" ca="1" si="575"/>
        <v>1.30934010340701</v>
      </c>
      <c r="H1693" s="70">
        <f t="shared" ca="1" si="576"/>
        <v>1.30934010340701</v>
      </c>
      <c r="I1693" s="14">
        <f t="shared" ca="1" si="577"/>
        <v>1</v>
      </c>
      <c r="J1693" s="13">
        <f t="shared" si="590"/>
        <v>2.69E-2</v>
      </c>
      <c r="K1693" s="29">
        <f t="shared" si="578"/>
        <v>47329</v>
      </c>
      <c r="L1693" s="2">
        <f t="shared" si="579"/>
        <v>11</v>
      </c>
      <c r="M1693" s="17">
        <f t="shared" si="580"/>
        <v>11</v>
      </c>
      <c r="N1693" s="12">
        <f t="shared" si="581"/>
        <v>1.0011593620000001</v>
      </c>
      <c r="O1693" s="12">
        <f t="shared" ca="1" si="582"/>
        <v>1.0011593620000001</v>
      </c>
      <c r="P1693" s="17">
        <f t="shared" si="583"/>
        <v>0</v>
      </c>
      <c r="Q1693" s="14">
        <f t="shared" ca="1" si="584"/>
        <v>1.159362</v>
      </c>
      <c r="R1693" s="20">
        <f t="shared" si="588"/>
        <v>0</v>
      </c>
      <c r="S1693" s="14">
        <f t="shared" si="585"/>
        <v>0</v>
      </c>
      <c r="T1693" s="4" t="str">
        <f t="shared" si="586"/>
        <v>A+J=</v>
      </c>
      <c r="U1693" s="29">
        <f t="shared" si="587"/>
        <v>47360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67">
        <f t="shared" si="591"/>
        <v>47345</v>
      </c>
      <c r="B1694" s="68" t="str">
        <f t="shared" ca="1" si="572"/>
        <v>n.d</v>
      </c>
      <c r="C1694" s="14">
        <f t="shared" si="573"/>
        <v>1000</v>
      </c>
      <c r="D1694" s="58">
        <f t="shared" si="589"/>
        <v>47340</v>
      </c>
      <c r="E1694" s="57">
        <f ca="1">IF(D1694&lt;$B$1,VLOOKUP(D1694,[1]DI!$A$4:$B$15000,2,FALSE),0)</f>
        <v>0</v>
      </c>
      <c r="F1694" s="14">
        <f t="shared" ca="1" si="574"/>
        <v>1</v>
      </c>
      <c r="G1694" s="70">
        <f t="shared" ca="1" si="575"/>
        <v>1.30934010340701</v>
      </c>
      <c r="H1694" s="70">
        <f t="shared" ca="1" si="576"/>
        <v>1.30934010340701</v>
      </c>
      <c r="I1694" s="14">
        <f t="shared" ca="1" si="577"/>
        <v>1</v>
      </c>
      <c r="J1694" s="13">
        <f t="shared" si="590"/>
        <v>2.69E-2</v>
      </c>
      <c r="K1694" s="29">
        <f t="shared" si="578"/>
        <v>47329</v>
      </c>
      <c r="L1694" s="2">
        <f t="shared" si="579"/>
        <v>12</v>
      </c>
      <c r="M1694" s="17">
        <f t="shared" si="580"/>
        <v>12</v>
      </c>
      <c r="N1694" s="12">
        <f t="shared" si="581"/>
        <v>1.0012648260000001</v>
      </c>
      <c r="O1694" s="12">
        <f t="shared" ca="1" si="582"/>
        <v>1.0012648260000001</v>
      </c>
      <c r="P1694" s="17">
        <f t="shared" si="583"/>
        <v>0</v>
      </c>
      <c r="Q1694" s="14">
        <f t="shared" ca="1" si="584"/>
        <v>1.264826</v>
      </c>
      <c r="R1694" s="20">
        <f t="shared" si="588"/>
        <v>0</v>
      </c>
      <c r="S1694" s="14">
        <f t="shared" si="585"/>
        <v>0</v>
      </c>
      <c r="T1694" s="4" t="str">
        <f t="shared" si="586"/>
        <v>A+J=</v>
      </c>
      <c r="U1694" s="29">
        <f t="shared" si="587"/>
        <v>47360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67">
        <f t="shared" si="591"/>
        <v>47346</v>
      </c>
      <c r="B1695" s="68" t="str">
        <f t="shared" ca="1" si="572"/>
        <v>n.d</v>
      </c>
      <c r="C1695" s="14">
        <f t="shared" si="573"/>
        <v>1000</v>
      </c>
      <c r="D1695" s="58">
        <f t="shared" si="589"/>
        <v>47343</v>
      </c>
      <c r="E1695" s="57">
        <f ca="1">IF(D1695&lt;$B$1,VLOOKUP(D1695,[1]DI!$A$4:$B$15000,2,FALSE),0)</f>
        <v>0</v>
      </c>
      <c r="F1695" s="14">
        <f t="shared" ca="1" si="574"/>
        <v>1</v>
      </c>
      <c r="G1695" s="70">
        <f t="shared" ca="1" si="575"/>
        <v>1.30934010340701</v>
      </c>
      <c r="H1695" s="70">
        <f t="shared" ca="1" si="576"/>
        <v>1.30934010340701</v>
      </c>
      <c r="I1695" s="14">
        <f t="shared" ca="1" si="577"/>
        <v>1</v>
      </c>
      <c r="J1695" s="13">
        <f t="shared" si="590"/>
        <v>2.69E-2</v>
      </c>
      <c r="K1695" s="29">
        <f t="shared" si="578"/>
        <v>47329</v>
      </c>
      <c r="L1695" s="2">
        <f t="shared" si="579"/>
        <v>13</v>
      </c>
      <c r="M1695" s="17">
        <f t="shared" si="580"/>
        <v>13</v>
      </c>
      <c r="N1695" s="12">
        <f t="shared" si="581"/>
        <v>1.0013703</v>
      </c>
      <c r="O1695" s="12">
        <f t="shared" ca="1" si="582"/>
        <v>1.0013703</v>
      </c>
      <c r="P1695" s="17">
        <f t="shared" si="583"/>
        <v>0</v>
      </c>
      <c r="Q1695" s="14">
        <f t="shared" ca="1" si="584"/>
        <v>1.3703000000000001</v>
      </c>
      <c r="R1695" s="20">
        <f t="shared" si="588"/>
        <v>0</v>
      </c>
      <c r="S1695" s="14">
        <f t="shared" si="585"/>
        <v>0</v>
      </c>
      <c r="T1695" s="4" t="str">
        <f t="shared" si="586"/>
        <v>A+J=</v>
      </c>
      <c r="U1695" s="29">
        <f t="shared" si="587"/>
        <v>47360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67">
        <f t="shared" si="591"/>
        <v>47347</v>
      </c>
      <c r="B1696" s="68" t="str">
        <f t="shared" ca="1" si="572"/>
        <v>n.d</v>
      </c>
      <c r="C1696" s="14">
        <f t="shared" si="573"/>
        <v>1000</v>
      </c>
      <c r="D1696" s="58">
        <f t="shared" si="589"/>
        <v>47344</v>
      </c>
      <c r="E1696" s="57">
        <f ca="1">IF(D1696&lt;$B$1,VLOOKUP(D1696,[1]DI!$A$4:$B$15000,2,FALSE),0)</f>
        <v>0</v>
      </c>
      <c r="F1696" s="14">
        <f t="shared" ca="1" si="574"/>
        <v>1</v>
      </c>
      <c r="G1696" s="70">
        <f t="shared" ca="1" si="575"/>
        <v>1.30934010340701</v>
      </c>
      <c r="H1696" s="70">
        <f t="shared" ca="1" si="576"/>
        <v>1.30934010340701</v>
      </c>
      <c r="I1696" s="14">
        <f t="shared" ca="1" si="577"/>
        <v>1</v>
      </c>
      <c r="J1696" s="13">
        <f t="shared" si="590"/>
        <v>2.69E-2</v>
      </c>
      <c r="K1696" s="29">
        <f t="shared" si="578"/>
        <v>47329</v>
      </c>
      <c r="L1696" s="2">
        <f t="shared" si="579"/>
        <v>14</v>
      </c>
      <c r="M1696" s="17">
        <f t="shared" si="580"/>
        <v>14</v>
      </c>
      <c r="N1696" s="12">
        <f t="shared" si="581"/>
        <v>1.001475785</v>
      </c>
      <c r="O1696" s="12">
        <f t="shared" ca="1" si="582"/>
        <v>1.001475785</v>
      </c>
      <c r="P1696" s="17">
        <f t="shared" si="583"/>
        <v>0</v>
      </c>
      <c r="Q1696" s="14">
        <f t="shared" ca="1" si="584"/>
        <v>1.4757849999999999</v>
      </c>
      <c r="R1696" s="20">
        <f t="shared" si="588"/>
        <v>0</v>
      </c>
      <c r="S1696" s="14">
        <f t="shared" si="585"/>
        <v>0</v>
      </c>
      <c r="T1696" s="4" t="str">
        <f t="shared" si="586"/>
        <v>A+J=</v>
      </c>
      <c r="U1696" s="29">
        <f t="shared" si="587"/>
        <v>47360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67">
        <f t="shared" si="591"/>
        <v>47350</v>
      </c>
      <c r="B1697" s="68" t="str">
        <f t="shared" ca="1" si="572"/>
        <v>n.d</v>
      </c>
      <c r="C1697" s="14">
        <f t="shared" si="573"/>
        <v>1000</v>
      </c>
      <c r="D1697" s="58">
        <f t="shared" si="589"/>
        <v>47345</v>
      </c>
      <c r="E1697" s="57">
        <f ca="1">IF(D1697&lt;$B$1,VLOOKUP(D1697,[1]DI!$A$4:$B$15000,2,FALSE),0)</f>
        <v>0</v>
      </c>
      <c r="F1697" s="14">
        <f t="shared" ca="1" si="574"/>
        <v>1</v>
      </c>
      <c r="G1697" s="70">
        <f t="shared" ca="1" si="575"/>
        <v>1.30934010340701</v>
      </c>
      <c r="H1697" s="70">
        <f t="shared" ca="1" si="576"/>
        <v>1.30934010340701</v>
      </c>
      <c r="I1697" s="14">
        <f t="shared" ca="1" si="577"/>
        <v>1</v>
      </c>
      <c r="J1697" s="13">
        <f t="shared" si="590"/>
        <v>2.69E-2</v>
      </c>
      <c r="K1697" s="29">
        <f t="shared" si="578"/>
        <v>47329</v>
      </c>
      <c r="L1697" s="2">
        <f t="shared" si="579"/>
        <v>15</v>
      </c>
      <c r="M1697" s="17">
        <f t="shared" si="580"/>
        <v>15</v>
      </c>
      <c r="N1697" s="12">
        <f t="shared" si="581"/>
        <v>1.0015812820000001</v>
      </c>
      <c r="O1697" s="12">
        <f t="shared" ca="1" si="582"/>
        <v>1.0015812820000001</v>
      </c>
      <c r="P1697" s="17">
        <f t="shared" si="583"/>
        <v>0</v>
      </c>
      <c r="Q1697" s="14">
        <f t="shared" ca="1" si="584"/>
        <v>1.5812820000000001</v>
      </c>
      <c r="R1697" s="20">
        <f t="shared" si="588"/>
        <v>0</v>
      </c>
      <c r="S1697" s="14">
        <f t="shared" si="585"/>
        <v>0</v>
      </c>
      <c r="T1697" s="4" t="str">
        <f t="shared" si="586"/>
        <v>A+J=</v>
      </c>
      <c r="U1697" s="29">
        <f t="shared" si="587"/>
        <v>47360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67">
        <f t="shared" si="591"/>
        <v>47351</v>
      </c>
      <c r="B1698" s="68" t="str">
        <f t="shared" ca="1" si="572"/>
        <v>n.d</v>
      </c>
      <c r="C1698" s="14">
        <f t="shared" si="573"/>
        <v>1000</v>
      </c>
      <c r="D1698" s="58">
        <f t="shared" si="589"/>
        <v>47346</v>
      </c>
      <c r="E1698" s="57">
        <f ca="1">IF(D1698&lt;$B$1,VLOOKUP(D1698,[1]DI!$A$4:$B$15000,2,FALSE),0)</f>
        <v>0</v>
      </c>
      <c r="F1698" s="14">
        <f t="shared" ca="1" si="574"/>
        <v>1</v>
      </c>
      <c r="G1698" s="70">
        <f t="shared" ca="1" si="575"/>
        <v>1.30934010340701</v>
      </c>
      <c r="H1698" s="70">
        <f t="shared" ca="1" si="576"/>
        <v>1.30934010340701</v>
      </c>
      <c r="I1698" s="14">
        <f t="shared" ca="1" si="577"/>
        <v>1</v>
      </c>
      <c r="J1698" s="13">
        <f t="shared" si="590"/>
        <v>2.69E-2</v>
      </c>
      <c r="K1698" s="29">
        <f t="shared" si="578"/>
        <v>47329</v>
      </c>
      <c r="L1698" s="2">
        <f t="shared" si="579"/>
        <v>16</v>
      </c>
      <c r="M1698" s="17">
        <f t="shared" si="580"/>
        <v>16</v>
      </c>
      <c r="N1698" s="12">
        <f t="shared" si="581"/>
        <v>1.0016867899999999</v>
      </c>
      <c r="O1698" s="12">
        <f t="shared" ca="1" si="582"/>
        <v>1.0016867899999999</v>
      </c>
      <c r="P1698" s="17">
        <f t="shared" si="583"/>
        <v>0</v>
      </c>
      <c r="Q1698" s="14">
        <f t="shared" ca="1" si="584"/>
        <v>1.6867899900000001</v>
      </c>
      <c r="R1698" s="20">
        <f t="shared" si="588"/>
        <v>0</v>
      </c>
      <c r="S1698" s="14">
        <f t="shared" si="585"/>
        <v>0</v>
      </c>
      <c r="T1698" s="4" t="str">
        <f t="shared" si="586"/>
        <v>A+J=</v>
      </c>
      <c r="U1698" s="29">
        <f t="shared" si="587"/>
        <v>47360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67">
        <f t="shared" si="591"/>
        <v>47352</v>
      </c>
      <c r="B1699" s="68" t="str">
        <f t="shared" ca="1" si="572"/>
        <v>n.d</v>
      </c>
      <c r="C1699" s="14">
        <f t="shared" si="573"/>
        <v>1000</v>
      </c>
      <c r="D1699" s="58">
        <f t="shared" si="589"/>
        <v>47347</v>
      </c>
      <c r="E1699" s="57">
        <f ca="1">IF(D1699&lt;$B$1,VLOOKUP(D1699,[1]DI!$A$4:$B$15000,2,FALSE),0)</f>
        <v>0</v>
      </c>
      <c r="F1699" s="14">
        <f t="shared" ca="1" si="574"/>
        <v>1</v>
      </c>
      <c r="G1699" s="70">
        <f t="shared" ca="1" si="575"/>
        <v>1.30934010340701</v>
      </c>
      <c r="H1699" s="70">
        <f t="shared" ca="1" si="576"/>
        <v>1.30934010340701</v>
      </c>
      <c r="I1699" s="14">
        <f t="shared" ca="1" si="577"/>
        <v>1</v>
      </c>
      <c r="J1699" s="13">
        <f t="shared" si="590"/>
        <v>2.69E-2</v>
      </c>
      <c r="K1699" s="29">
        <f t="shared" si="578"/>
        <v>47329</v>
      </c>
      <c r="L1699" s="2">
        <f t="shared" si="579"/>
        <v>17</v>
      </c>
      <c r="M1699" s="17">
        <f t="shared" si="580"/>
        <v>17</v>
      </c>
      <c r="N1699" s="12">
        <f t="shared" si="581"/>
        <v>1.001792308</v>
      </c>
      <c r="O1699" s="12">
        <f t="shared" ca="1" si="582"/>
        <v>1.001792308</v>
      </c>
      <c r="P1699" s="17">
        <f t="shared" si="583"/>
        <v>0</v>
      </c>
      <c r="Q1699" s="14">
        <f t="shared" ca="1" si="584"/>
        <v>1.7923079900000001</v>
      </c>
      <c r="R1699" s="20">
        <f t="shared" si="588"/>
        <v>0</v>
      </c>
      <c r="S1699" s="14">
        <f t="shared" si="585"/>
        <v>0</v>
      </c>
      <c r="T1699" s="4" t="str">
        <f t="shared" si="586"/>
        <v>A+J=</v>
      </c>
      <c r="U1699" s="29">
        <f t="shared" si="587"/>
        <v>47360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67">
        <f t="shared" si="591"/>
        <v>47353</v>
      </c>
      <c r="B1700" s="68" t="str">
        <f t="shared" ca="1" si="572"/>
        <v>n.d</v>
      </c>
      <c r="C1700" s="14">
        <f t="shared" si="573"/>
        <v>1000</v>
      </c>
      <c r="D1700" s="58">
        <f t="shared" si="589"/>
        <v>47350</v>
      </c>
      <c r="E1700" s="57">
        <f ca="1">IF(D1700&lt;$B$1,VLOOKUP(D1700,[1]DI!$A$4:$B$15000,2,FALSE),0)</f>
        <v>0</v>
      </c>
      <c r="F1700" s="14">
        <f t="shared" ca="1" si="574"/>
        <v>1</v>
      </c>
      <c r="G1700" s="70">
        <f t="shared" ca="1" si="575"/>
        <v>1.30934010340701</v>
      </c>
      <c r="H1700" s="70">
        <f t="shared" ca="1" si="576"/>
        <v>1.30934010340701</v>
      </c>
      <c r="I1700" s="14">
        <f t="shared" ca="1" si="577"/>
        <v>1</v>
      </c>
      <c r="J1700" s="13">
        <f t="shared" si="590"/>
        <v>2.69E-2</v>
      </c>
      <c r="K1700" s="29">
        <f t="shared" si="578"/>
        <v>47329</v>
      </c>
      <c r="L1700" s="2">
        <f t="shared" si="579"/>
        <v>18</v>
      </c>
      <c r="M1700" s="17">
        <f t="shared" si="580"/>
        <v>18</v>
      </c>
      <c r="N1700" s="12">
        <f t="shared" si="581"/>
        <v>1.0018978380000001</v>
      </c>
      <c r="O1700" s="12">
        <f t="shared" ca="1" si="582"/>
        <v>1.0018978380000001</v>
      </c>
      <c r="P1700" s="17">
        <f t="shared" si="583"/>
        <v>0</v>
      </c>
      <c r="Q1700" s="14">
        <f t="shared" ca="1" si="584"/>
        <v>1.8978379999999999</v>
      </c>
      <c r="R1700" s="20">
        <f t="shared" si="588"/>
        <v>0</v>
      </c>
      <c r="S1700" s="14">
        <f t="shared" si="585"/>
        <v>0</v>
      </c>
      <c r="T1700" s="4" t="str">
        <f t="shared" si="586"/>
        <v>A+J=</v>
      </c>
      <c r="U1700" s="29">
        <f t="shared" si="587"/>
        <v>47360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67">
        <f t="shared" si="591"/>
        <v>47354</v>
      </c>
      <c r="B1701" s="68" t="str">
        <f t="shared" ca="1" si="572"/>
        <v>n.d</v>
      </c>
      <c r="C1701" s="14">
        <f t="shared" si="573"/>
        <v>1000</v>
      </c>
      <c r="D1701" s="58">
        <f t="shared" si="589"/>
        <v>47351</v>
      </c>
      <c r="E1701" s="57">
        <f ca="1">IF(D1701&lt;$B$1,VLOOKUP(D1701,[1]DI!$A$4:$B$15000,2,FALSE),0)</f>
        <v>0</v>
      </c>
      <c r="F1701" s="14">
        <f t="shared" ca="1" si="574"/>
        <v>1</v>
      </c>
      <c r="G1701" s="70">
        <f t="shared" ca="1" si="575"/>
        <v>1.30934010340701</v>
      </c>
      <c r="H1701" s="70">
        <f t="shared" ca="1" si="576"/>
        <v>1.30934010340701</v>
      </c>
      <c r="I1701" s="14">
        <f t="shared" ca="1" si="577"/>
        <v>1</v>
      </c>
      <c r="J1701" s="13">
        <f t="shared" si="590"/>
        <v>2.69E-2</v>
      </c>
      <c r="K1701" s="29">
        <f t="shared" si="578"/>
        <v>47329</v>
      </c>
      <c r="L1701" s="2">
        <f t="shared" si="579"/>
        <v>19</v>
      </c>
      <c r="M1701" s="17">
        <f t="shared" si="580"/>
        <v>19</v>
      </c>
      <c r="N1701" s="12">
        <f t="shared" si="581"/>
        <v>1.002003379</v>
      </c>
      <c r="O1701" s="12">
        <f t="shared" ca="1" si="582"/>
        <v>1.002003379</v>
      </c>
      <c r="P1701" s="17">
        <f t="shared" si="583"/>
        <v>0</v>
      </c>
      <c r="Q1701" s="14">
        <f t="shared" ca="1" si="584"/>
        <v>2.0033789999999998</v>
      </c>
      <c r="R1701" s="20">
        <f t="shared" si="588"/>
        <v>0</v>
      </c>
      <c r="S1701" s="14">
        <f t="shared" si="585"/>
        <v>0</v>
      </c>
      <c r="T1701" s="4" t="str">
        <f t="shared" si="586"/>
        <v>A+J=</v>
      </c>
      <c r="U1701" s="29">
        <f t="shared" si="587"/>
        <v>47360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67">
        <f t="shared" si="591"/>
        <v>47357</v>
      </c>
      <c r="B1702" s="68" t="str">
        <f t="shared" ca="1" si="572"/>
        <v>n.d</v>
      </c>
      <c r="C1702" s="14">
        <f t="shared" si="573"/>
        <v>1000</v>
      </c>
      <c r="D1702" s="58">
        <f t="shared" si="589"/>
        <v>47352</v>
      </c>
      <c r="E1702" s="57">
        <f ca="1">IF(D1702&lt;$B$1,VLOOKUP(D1702,[1]DI!$A$4:$B$15000,2,FALSE),0)</f>
        <v>0</v>
      </c>
      <c r="F1702" s="14">
        <f t="shared" ca="1" si="574"/>
        <v>1</v>
      </c>
      <c r="G1702" s="70">
        <f t="shared" ca="1" si="575"/>
        <v>1.30934010340701</v>
      </c>
      <c r="H1702" s="70">
        <f t="shared" ca="1" si="576"/>
        <v>1.30934010340701</v>
      </c>
      <c r="I1702" s="14">
        <f t="shared" ca="1" si="577"/>
        <v>1</v>
      </c>
      <c r="J1702" s="13">
        <f t="shared" si="590"/>
        <v>2.69E-2</v>
      </c>
      <c r="K1702" s="29">
        <f t="shared" si="578"/>
        <v>47329</v>
      </c>
      <c r="L1702" s="2">
        <f t="shared" si="579"/>
        <v>20</v>
      </c>
      <c r="M1702" s="17">
        <f t="shared" si="580"/>
        <v>20</v>
      </c>
      <c r="N1702" s="12">
        <f t="shared" si="581"/>
        <v>1.002108931</v>
      </c>
      <c r="O1702" s="12">
        <f t="shared" ca="1" si="582"/>
        <v>1.002108931</v>
      </c>
      <c r="P1702" s="17">
        <f t="shared" si="583"/>
        <v>0</v>
      </c>
      <c r="Q1702" s="14">
        <f t="shared" ca="1" si="584"/>
        <v>2.1089309900000002</v>
      </c>
      <c r="R1702" s="20">
        <f t="shared" si="588"/>
        <v>0</v>
      </c>
      <c r="S1702" s="14">
        <f t="shared" si="585"/>
        <v>0</v>
      </c>
      <c r="T1702" s="4" t="str">
        <f t="shared" si="586"/>
        <v>A+J=</v>
      </c>
      <c r="U1702" s="29">
        <f t="shared" si="587"/>
        <v>47360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67">
        <f t="shared" si="591"/>
        <v>47358</v>
      </c>
      <c r="B1703" s="68" t="str">
        <f t="shared" ca="1" si="572"/>
        <v>n.d</v>
      </c>
      <c r="C1703" s="14">
        <f t="shared" si="573"/>
        <v>1000</v>
      </c>
      <c r="D1703" s="58">
        <f t="shared" si="589"/>
        <v>47353</v>
      </c>
      <c r="E1703" s="57">
        <f ca="1">IF(D1703&lt;$B$1,VLOOKUP(D1703,[1]DI!$A$4:$B$15000,2,FALSE),0)</f>
        <v>0</v>
      </c>
      <c r="F1703" s="14">
        <f t="shared" ca="1" si="574"/>
        <v>1</v>
      </c>
      <c r="G1703" s="70">
        <f t="shared" ca="1" si="575"/>
        <v>1.30934010340701</v>
      </c>
      <c r="H1703" s="70">
        <f t="shared" ca="1" si="576"/>
        <v>1.30934010340701</v>
      </c>
      <c r="I1703" s="14">
        <f t="shared" ca="1" si="577"/>
        <v>1</v>
      </c>
      <c r="J1703" s="13">
        <f t="shared" si="590"/>
        <v>2.69E-2</v>
      </c>
      <c r="K1703" s="29">
        <f t="shared" si="578"/>
        <v>47329</v>
      </c>
      <c r="L1703" s="2">
        <f t="shared" si="579"/>
        <v>21</v>
      </c>
      <c r="M1703" s="17">
        <f t="shared" si="580"/>
        <v>21</v>
      </c>
      <c r="N1703" s="12">
        <f t="shared" si="581"/>
        <v>1.002214495</v>
      </c>
      <c r="O1703" s="12">
        <f t="shared" ca="1" si="582"/>
        <v>1.002214495</v>
      </c>
      <c r="P1703" s="17">
        <f t="shared" si="583"/>
        <v>0</v>
      </c>
      <c r="Q1703" s="14">
        <f t="shared" ca="1" si="584"/>
        <v>2.2144949999999999</v>
      </c>
      <c r="R1703" s="20">
        <f t="shared" si="588"/>
        <v>0</v>
      </c>
      <c r="S1703" s="14">
        <f t="shared" si="585"/>
        <v>0</v>
      </c>
      <c r="T1703" s="4" t="str">
        <f t="shared" si="586"/>
        <v>A+J=</v>
      </c>
      <c r="U1703" s="29">
        <f t="shared" si="587"/>
        <v>47360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67">
        <f t="shared" si="591"/>
        <v>47359</v>
      </c>
      <c r="B1704" s="68" t="str">
        <f t="shared" ca="1" si="572"/>
        <v>n.d</v>
      </c>
      <c r="C1704" s="14">
        <f t="shared" si="573"/>
        <v>1000</v>
      </c>
      <c r="D1704" s="58">
        <f t="shared" si="589"/>
        <v>47354</v>
      </c>
      <c r="E1704" s="57">
        <f ca="1">IF(D1704&lt;$B$1,VLOOKUP(D1704,[1]DI!$A$4:$B$15000,2,FALSE),0)</f>
        <v>0</v>
      </c>
      <c r="F1704" s="14">
        <f t="shared" ca="1" si="574"/>
        <v>1</v>
      </c>
      <c r="G1704" s="70">
        <f t="shared" ca="1" si="575"/>
        <v>1.30934010340701</v>
      </c>
      <c r="H1704" s="70">
        <f t="shared" ca="1" si="576"/>
        <v>1.30934010340701</v>
      </c>
      <c r="I1704" s="14">
        <f t="shared" ca="1" si="577"/>
        <v>1</v>
      </c>
      <c r="J1704" s="13">
        <f t="shared" si="590"/>
        <v>2.69E-2</v>
      </c>
      <c r="K1704" s="29">
        <f t="shared" si="578"/>
        <v>47329</v>
      </c>
      <c r="L1704" s="2">
        <f t="shared" si="579"/>
        <v>22</v>
      </c>
      <c r="M1704" s="17">
        <f t="shared" si="580"/>
        <v>22</v>
      </c>
      <c r="N1704" s="12">
        <f t="shared" si="581"/>
        <v>1.002320069</v>
      </c>
      <c r="O1704" s="12">
        <f t="shared" ca="1" si="582"/>
        <v>1.002320069</v>
      </c>
      <c r="P1704" s="17">
        <f t="shared" si="583"/>
        <v>0</v>
      </c>
      <c r="Q1704" s="14">
        <f t="shared" ca="1" si="584"/>
        <v>2.3200690000000002</v>
      </c>
      <c r="R1704" s="20">
        <f t="shared" si="588"/>
        <v>0</v>
      </c>
      <c r="S1704" s="14">
        <f t="shared" si="585"/>
        <v>0</v>
      </c>
      <c r="T1704" s="4" t="str">
        <f t="shared" si="586"/>
        <v>A+J=</v>
      </c>
      <c r="U1704" s="29">
        <f t="shared" si="587"/>
        <v>47360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67">
        <f t="shared" si="591"/>
        <v>47360</v>
      </c>
      <c r="B1705" s="68" t="str">
        <f t="shared" ca="1" si="572"/>
        <v>n.d</v>
      </c>
      <c r="C1705" s="14">
        <f t="shared" si="573"/>
        <v>1000</v>
      </c>
      <c r="D1705" s="58">
        <f t="shared" si="589"/>
        <v>47357</v>
      </c>
      <c r="E1705" s="57">
        <f ca="1">IF(D1705&lt;$B$1,VLOOKUP(D1705,[1]DI!$A$4:$B$15000,2,FALSE),0)</f>
        <v>0</v>
      </c>
      <c r="F1705" s="14">
        <f t="shared" ca="1" si="574"/>
        <v>1</v>
      </c>
      <c r="G1705" s="70">
        <f t="shared" ca="1" si="575"/>
        <v>1.30934010340701</v>
      </c>
      <c r="H1705" s="70">
        <f t="shared" ca="1" si="576"/>
        <v>1.30934010340701</v>
      </c>
      <c r="I1705" s="14">
        <f t="shared" ca="1" si="577"/>
        <v>1</v>
      </c>
      <c r="J1705" s="13">
        <f t="shared" si="590"/>
        <v>2.69E-2</v>
      </c>
      <c r="K1705" s="29">
        <f t="shared" si="578"/>
        <v>47329</v>
      </c>
      <c r="L1705" s="2">
        <f t="shared" si="579"/>
        <v>23</v>
      </c>
      <c r="M1705" s="17">
        <f t="shared" si="580"/>
        <v>23</v>
      </c>
      <c r="N1705" s="12">
        <f t="shared" si="581"/>
        <v>1.0024256540000001</v>
      </c>
      <c r="O1705" s="12">
        <f t="shared" ca="1" si="582"/>
        <v>1.0024256540000001</v>
      </c>
      <c r="P1705" s="17">
        <f t="shared" si="583"/>
        <v>57</v>
      </c>
      <c r="Q1705" s="14">
        <f t="shared" ca="1" si="584"/>
        <v>2.4256540000000002</v>
      </c>
      <c r="R1705" s="20">
        <f t="shared" si="588"/>
        <v>0</v>
      </c>
      <c r="S1705" s="14">
        <f t="shared" si="585"/>
        <v>0</v>
      </c>
      <c r="T1705" s="4" t="str">
        <f t="shared" si="586"/>
        <v>A+J=</v>
      </c>
      <c r="U1705" s="29">
        <f t="shared" si="587"/>
        <v>47360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67">
        <f t="shared" si="591"/>
        <v>47361</v>
      </c>
      <c r="B1706" s="68" t="str">
        <f t="shared" ca="1" si="572"/>
        <v>n.d</v>
      </c>
      <c r="C1706" s="14">
        <f t="shared" si="573"/>
        <v>1000</v>
      </c>
      <c r="D1706" s="58">
        <f t="shared" si="589"/>
        <v>47358</v>
      </c>
      <c r="E1706" s="57">
        <f ca="1">IF(D1706&lt;$B$1,VLOOKUP(D1706,[1]DI!$A$4:$B$15000,2,FALSE),0)</f>
        <v>0</v>
      </c>
      <c r="F1706" s="14">
        <f t="shared" ca="1" si="574"/>
        <v>1</v>
      </c>
      <c r="G1706" s="70">
        <f t="shared" ca="1" si="575"/>
        <v>1.30934010340701</v>
      </c>
      <c r="H1706" s="70">
        <f t="shared" ca="1" si="576"/>
        <v>1.30934010340701</v>
      </c>
      <c r="I1706" s="14">
        <f t="shared" ca="1" si="577"/>
        <v>1</v>
      </c>
      <c r="J1706" s="13">
        <f t="shared" si="590"/>
        <v>2.69E-2</v>
      </c>
      <c r="K1706" s="29">
        <f t="shared" si="578"/>
        <v>47360</v>
      </c>
      <c r="L1706" s="2">
        <f t="shared" si="579"/>
        <v>1</v>
      </c>
      <c r="M1706" s="17">
        <f t="shared" si="580"/>
        <v>1</v>
      </c>
      <c r="N1706" s="12">
        <f t="shared" si="581"/>
        <v>1.000105341</v>
      </c>
      <c r="O1706" s="12">
        <f t="shared" ca="1" si="582"/>
        <v>1.000105341</v>
      </c>
      <c r="P1706" s="17">
        <f t="shared" si="583"/>
        <v>0</v>
      </c>
      <c r="Q1706" s="14">
        <f t="shared" ca="1" si="584"/>
        <v>0.105341</v>
      </c>
      <c r="R1706" s="20">
        <f t="shared" si="588"/>
        <v>0</v>
      </c>
      <c r="S1706" s="14">
        <f t="shared" si="585"/>
        <v>0</v>
      </c>
      <c r="T1706" s="4" t="str">
        <f t="shared" si="586"/>
        <v>A+J=</v>
      </c>
      <c r="U1706" s="29">
        <f t="shared" si="587"/>
        <v>47392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67">
        <f t="shared" si="591"/>
        <v>47364</v>
      </c>
      <c r="B1707" s="68" t="str">
        <f t="shared" ca="1" si="572"/>
        <v>n.d</v>
      </c>
      <c r="C1707" s="14">
        <f t="shared" si="573"/>
        <v>1000</v>
      </c>
      <c r="D1707" s="58">
        <f t="shared" si="589"/>
        <v>47359</v>
      </c>
      <c r="E1707" s="57">
        <f ca="1">IF(D1707&lt;$B$1,VLOOKUP(D1707,[1]DI!$A$4:$B$15000,2,FALSE),0)</f>
        <v>0</v>
      </c>
      <c r="F1707" s="14">
        <f t="shared" ca="1" si="574"/>
        <v>1</v>
      </c>
      <c r="G1707" s="70">
        <f t="shared" ca="1" si="575"/>
        <v>1.30934010340701</v>
      </c>
      <c r="H1707" s="70">
        <f t="shared" ca="1" si="576"/>
        <v>1.30934010340701</v>
      </c>
      <c r="I1707" s="14">
        <f t="shared" ca="1" si="577"/>
        <v>1</v>
      </c>
      <c r="J1707" s="13">
        <f t="shared" si="590"/>
        <v>2.69E-2</v>
      </c>
      <c r="K1707" s="29">
        <f t="shared" si="578"/>
        <v>47360</v>
      </c>
      <c r="L1707" s="2">
        <f t="shared" si="579"/>
        <v>2</v>
      </c>
      <c r="M1707" s="17">
        <f t="shared" si="580"/>
        <v>2</v>
      </c>
      <c r="N1707" s="12">
        <f t="shared" si="581"/>
        <v>1.0002106930000001</v>
      </c>
      <c r="O1707" s="12">
        <f t="shared" ca="1" si="582"/>
        <v>1.0002106930000001</v>
      </c>
      <c r="P1707" s="17">
        <f t="shared" si="583"/>
        <v>0</v>
      </c>
      <c r="Q1707" s="14">
        <f t="shared" ca="1" si="584"/>
        <v>0.21069299999999999</v>
      </c>
      <c r="R1707" s="20">
        <f t="shared" si="588"/>
        <v>0</v>
      </c>
      <c r="S1707" s="14">
        <f t="shared" si="585"/>
        <v>0</v>
      </c>
      <c r="T1707" s="4" t="str">
        <f t="shared" si="586"/>
        <v>A+J=</v>
      </c>
      <c r="U1707" s="29">
        <f t="shared" si="587"/>
        <v>47392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67">
        <f t="shared" si="591"/>
        <v>47365</v>
      </c>
      <c r="B1708" s="68" t="str">
        <f t="shared" ca="1" si="572"/>
        <v>n.d</v>
      </c>
      <c r="C1708" s="14">
        <f t="shared" si="573"/>
        <v>1000</v>
      </c>
      <c r="D1708" s="58">
        <f t="shared" si="589"/>
        <v>47360</v>
      </c>
      <c r="E1708" s="57">
        <f ca="1">IF(D1708&lt;$B$1,VLOOKUP(D1708,[1]DI!$A$4:$B$15000,2,FALSE),0)</f>
        <v>0</v>
      </c>
      <c r="F1708" s="14">
        <f t="shared" ca="1" si="574"/>
        <v>1</v>
      </c>
      <c r="G1708" s="70">
        <f t="shared" ca="1" si="575"/>
        <v>1.30934010340701</v>
      </c>
      <c r="H1708" s="70">
        <f t="shared" ca="1" si="576"/>
        <v>1.30934010340701</v>
      </c>
      <c r="I1708" s="14">
        <f t="shared" ca="1" si="577"/>
        <v>1</v>
      </c>
      <c r="J1708" s="13">
        <f t="shared" si="590"/>
        <v>2.69E-2</v>
      </c>
      <c r="K1708" s="29">
        <f t="shared" si="578"/>
        <v>47360</v>
      </c>
      <c r="L1708" s="2">
        <f t="shared" si="579"/>
        <v>3</v>
      </c>
      <c r="M1708" s="17">
        <f t="shared" si="580"/>
        <v>3</v>
      </c>
      <c r="N1708" s="12">
        <f t="shared" si="581"/>
        <v>1.000316057</v>
      </c>
      <c r="O1708" s="12">
        <f t="shared" ca="1" si="582"/>
        <v>1.000316057</v>
      </c>
      <c r="P1708" s="17">
        <f t="shared" si="583"/>
        <v>0</v>
      </c>
      <c r="Q1708" s="14">
        <f t="shared" ca="1" si="584"/>
        <v>0.31605699999999998</v>
      </c>
      <c r="R1708" s="20">
        <f t="shared" si="588"/>
        <v>0</v>
      </c>
      <c r="S1708" s="14">
        <f t="shared" si="585"/>
        <v>0</v>
      </c>
      <c r="T1708" s="4" t="str">
        <f t="shared" si="586"/>
        <v>A+J=</v>
      </c>
      <c r="U1708" s="29">
        <f t="shared" si="587"/>
        <v>47392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67">
        <f t="shared" si="591"/>
        <v>47366</v>
      </c>
      <c r="B1709" s="68" t="str">
        <f t="shared" ca="1" si="572"/>
        <v>n.d</v>
      </c>
      <c r="C1709" s="14">
        <f t="shared" si="573"/>
        <v>1000</v>
      </c>
      <c r="D1709" s="58">
        <f t="shared" si="589"/>
        <v>47361</v>
      </c>
      <c r="E1709" s="57">
        <f ca="1">IF(D1709&lt;$B$1,VLOOKUP(D1709,[1]DI!$A$4:$B$15000,2,FALSE),0)</f>
        <v>0</v>
      </c>
      <c r="F1709" s="14">
        <f t="shared" ca="1" si="574"/>
        <v>1</v>
      </c>
      <c r="G1709" s="70">
        <f t="shared" ca="1" si="575"/>
        <v>1.30934010340701</v>
      </c>
      <c r="H1709" s="70">
        <f t="shared" ca="1" si="576"/>
        <v>1.30934010340701</v>
      </c>
      <c r="I1709" s="14">
        <f t="shared" ca="1" si="577"/>
        <v>1</v>
      </c>
      <c r="J1709" s="13">
        <f t="shared" si="590"/>
        <v>2.69E-2</v>
      </c>
      <c r="K1709" s="29">
        <f t="shared" si="578"/>
        <v>47360</v>
      </c>
      <c r="L1709" s="2">
        <f t="shared" si="579"/>
        <v>4</v>
      </c>
      <c r="M1709" s="17">
        <f t="shared" si="580"/>
        <v>4</v>
      </c>
      <c r="N1709" s="12">
        <f t="shared" si="581"/>
        <v>1.0004214309999999</v>
      </c>
      <c r="O1709" s="12">
        <f t="shared" ca="1" si="582"/>
        <v>1.0004214309999999</v>
      </c>
      <c r="P1709" s="17">
        <f t="shared" si="583"/>
        <v>0</v>
      </c>
      <c r="Q1709" s="14">
        <f t="shared" ca="1" si="584"/>
        <v>0.42143099000000001</v>
      </c>
      <c r="R1709" s="20">
        <f t="shared" si="588"/>
        <v>0</v>
      </c>
      <c r="S1709" s="14">
        <f t="shared" si="585"/>
        <v>0</v>
      </c>
      <c r="T1709" s="4" t="str">
        <f t="shared" si="586"/>
        <v>A+J=</v>
      </c>
      <c r="U1709" s="29">
        <f t="shared" si="587"/>
        <v>47392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67">
        <f t="shared" si="591"/>
        <v>47367</v>
      </c>
      <c r="B1710" s="68" t="str">
        <f t="shared" ca="1" si="572"/>
        <v>n.d</v>
      </c>
      <c r="C1710" s="14">
        <f t="shared" si="573"/>
        <v>1000</v>
      </c>
      <c r="D1710" s="58">
        <f t="shared" si="589"/>
        <v>47364</v>
      </c>
      <c r="E1710" s="57">
        <f ca="1">IF(D1710&lt;$B$1,VLOOKUP(D1710,[1]DI!$A$4:$B$15000,2,FALSE),0)</f>
        <v>0</v>
      </c>
      <c r="F1710" s="14">
        <f t="shared" ca="1" si="574"/>
        <v>1</v>
      </c>
      <c r="G1710" s="70">
        <f t="shared" ca="1" si="575"/>
        <v>1.30934010340701</v>
      </c>
      <c r="H1710" s="70">
        <f t="shared" ca="1" si="576"/>
        <v>1.30934010340701</v>
      </c>
      <c r="I1710" s="14">
        <f t="shared" ca="1" si="577"/>
        <v>1</v>
      </c>
      <c r="J1710" s="13">
        <f t="shared" si="590"/>
        <v>2.69E-2</v>
      </c>
      <c r="K1710" s="29">
        <f t="shared" si="578"/>
        <v>47360</v>
      </c>
      <c r="L1710" s="2">
        <f t="shared" si="579"/>
        <v>5</v>
      </c>
      <c r="M1710" s="17">
        <f t="shared" si="580"/>
        <v>5</v>
      </c>
      <c r="N1710" s="12">
        <f t="shared" si="581"/>
        <v>1.000526816</v>
      </c>
      <c r="O1710" s="12">
        <f t="shared" ca="1" si="582"/>
        <v>1.000526816</v>
      </c>
      <c r="P1710" s="17">
        <f t="shared" si="583"/>
        <v>0</v>
      </c>
      <c r="Q1710" s="14">
        <f t="shared" ca="1" si="584"/>
        <v>0.52681599999999995</v>
      </c>
      <c r="R1710" s="20">
        <f t="shared" si="588"/>
        <v>0</v>
      </c>
      <c r="S1710" s="14">
        <f t="shared" si="585"/>
        <v>0</v>
      </c>
      <c r="T1710" s="4" t="str">
        <f t="shared" si="586"/>
        <v>A+J=</v>
      </c>
      <c r="U1710" s="29">
        <f t="shared" si="587"/>
        <v>47392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67">
        <f t="shared" si="591"/>
        <v>47371</v>
      </c>
      <c r="B1711" s="68" t="str">
        <f t="shared" ca="1" si="572"/>
        <v>n.d</v>
      </c>
      <c r="C1711" s="14">
        <f t="shared" si="573"/>
        <v>1000</v>
      </c>
      <c r="D1711" s="58">
        <f t="shared" si="589"/>
        <v>47365</v>
      </c>
      <c r="E1711" s="57">
        <f ca="1">IF(D1711&lt;$B$1,VLOOKUP(D1711,[1]DI!$A$4:$B$15000,2,FALSE),0)</f>
        <v>0</v>
      </c>
      <c r="F1711" s="14">
        <f t="shared" ca="1" si="574"/>
        <v>1</v>
      </c>
      <c r="G1711" s="70">
        <f t="shared" ca="1" si="575"/>
        <v>1.30934010340701</v>
      </c>
      <c r="H1711" s="70">
        <f t="shared" ca="1" si="576"/>
        <v>1.30934010340701</v>
      </c>
      <c r="I1711" s="14">
        <f t="shared" ca="1" si="577"/>
        <v>1</v>
      </c>
      <c r="J1711" s="13">
        <f t="shared" si="590"/>
        <v>2.69E-2</v>
      </c>
      <c r="K1711" s="29">
        <f t="shared" si="578"/>
        <v>47360</v>
      </c>
      <c r="L1711" s="2">
        <f t="shared" si="579"/>
        <v>6</v>
      </c>
      <c r="M1711" s="17">
        <f t="shared" si="580"/>
        <v>6</v>
      </c>
      <c r="N1711" s="12">
        <f t="shared" si="581"/>
        <v>1.000632213</v>
      </c>
      <c r="O1711" s="12">
        <f t="shared" ca="1" si="582"/>
        <v>1.000632213</v>
      </c>
      <c r="P1711" s="17">
        <f t="shared" si="583"/>
        <v>0</v>
      </c>
      <c r="Q1711" s="14">
        <f t="shared" ca="1" si="584"/>
        <v>0.63221300000000002</v>
      </c>
      <c r="R1711" s="20">
        <f t="shared" si="588"/>
        <v>0</v>
      </c>
      <c r="S1711" s="14">
        <f t="shared" si="585"/>
        <v>0</v>
      </c>
      <c r="T1711" s="4" t="str">
        <f t="shared" si="586"/>
        <v>A+J=</v>
      </c>
      <c r="U1711" s="29">
        <f t="shared" si="587"/>
        <v>47392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67">
        <f t="shared" si="591"/>
        <v>47372</v>
      </c>
      <c r="B1712" s="68" t="str">
        <f t="shared" ca="1" si="572"/>
        <v>n.d</v>
      </c>
      <c r="C1712" s="14">
        <f t="shared" si="573"/>
        <v>1000</v>
      </c>
      <c r="D1712" s="58">
        <f t="shared" si="589"/>
        <v>47366</v>
      </c>
      <c r="E1712" s="57">
        <f ca="1">IF(D1712&lt;$B$1,VLOOKUP(D1712,[1]DI!$A$4:$B$15000,2,FALSE),0)</f>
        <v>0</v>
      </c>
      <c r="F1712" s="14">
        <f t="shared" ca="1" si="574"/>
        <v>1</v>
      </c>
      <c r="G1712" s="70">
        <f t="shared" ca="1" si="575"/>
        <v>1.30934010340701</v>
      </c>
      <c r="H1712" s="70">
        <f t="shared" ca="1" si="576"/>
        <v>1.30934010340701</v>
      </c>
      <c r="I1712" s="14">
        <f t="shared" ca="1" si="577"/>
        <v>1</v>
      </c>
      <c r="J1712" s="13">
        <f t="shared" si="590"/>
        <v>2.69E-2</v>
      </c>
      <c r="K1712" s="29">
        <f t="shared" si="578"/>
        <v>47360</v>
      </c>
      <c r="L1712" s="2">
        <f t="shared" si="579"/>
        <v>7</v>
      </c>
      <c r="M1712" s="17">
        <f t="shared" si="580"/>
        <v>7</v>
      </c>
      <c r="N1712" s="12">
        <f t="shared" si="581"/>
        <v>1.0007376210000001</v>
      </c>
      <c r="O1712" s="12">
        <f t="shared" ca="1" si="582"/>
        <v>1.0007376210000001</v>
      </c>
      <c r="P1712" s="17">
        <f t="shared" si="583"/>
        <v>0</v>
      </c>
      <c r="Q1712" s="14">
        <f t="shared" ca="1" si="584"/>
        <v>0.73762099999999997</v>
      </c>
      <c r="R1712" s="20">
        <f t="shared" si="588"/>
        <v>0</v>
      </c>
      <c r="S1712" s="14">
        <f t="shared" si="585"/>
        <v>0</v>
      </c>
      <c r="T1712" s="4" t="str">
        <f t="shared" si="586"/>
        <v>A+J=</v>
      </c>
      <c r="U1712" s="29">
        <f t="shared" si="587"/>
        <v>47392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67">
        <f t="shared" si="591"/>
        <v>47373</v>
      </c>
      <c r="B1713" s="68" t="str">
        <f t="shared" ca="1" si="572"/>
        <v>n.d</v>
      </c>
      <c r="C1713" s="14">
        <f t="shared" si="573"/>
        <v>1000</v>
      </c>
      <c r="D1713" s="58">
        <f t="shared" si="589"/>
        <v>47367</v>
      </c>
      <c r="E1713" s="57">
        <f ca="1">IF(D1713&lt;$B$1,VLOOKUP(D1713,[1]DI!$A$4:$B$15000,2,FALSE),0)</f>
        <v>0</v>
      </c>
      <c r="F1713" s="14">
        <f t="shared" ca="1" si="574"/>
        <v>1</v>
      </c>
      <c r="G1713" s="70">
        <f t="shared" ca="1" si="575"/>
        <v>1.30934010340701</v>
      </c>
      <c r="H1713" s="70">
        <f t="shared" ca="1" si="576"/>
        <v>1.30934010340701</v>
      </c>
      <c r="I1713" s="14">
        <f t="shared" ca="1" si="577"/>
        <v>1</v>
      </c>
      <c r="J1713" s="13">
        <f t="shared" si="590"/>
        <v>2.69E-2</v>
      </c>
      <c r="K1713" s="29">
        <f t="shared" si="578"/>
        <v>47360</v>
      </c>
      <c r="L1713" s="2">
        <f t="shared" si="579"/>
        <v>8</v>
      </c>
      <c r="M1713" s="17">
        <f t="shared" si="580"/>
        <v>8</v>
      </c>
      <c r="N1713" s="12">
        <f t="shared" si="581"/>
        <v>1.000843039</v>
      </c>
      <c r="O1713" s="12">
        <f t="shared" ca="1" si="582"/>
        <v>1.000843039</v>
      </c>
      <c r="P1713" s="17">
        <f t="shared" si="583"/>
        <v>0</v>
      </c>
      <c r="Q1713" s="14">
        <f t="shared" ca="1" si="584"/>
        <v>0.84303899999999998</v>
      </c>
      <c r="R1713" s="20">
        <f t="shared" si="588"/>
        <v>0</v>
      </c>
      <c r="S1713" s="14">
        <f t="shared" si="585"/>
        <v>0</v>
      </c>
      <c r="T1713" s="4" t="str">
        <f t="shared" si="586"/>
        <v>A+J=</v>
      </c>
      <c r="U1713" s="29">
        <f t="shared" si="587"/>
        <v>47392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67">
        <f t="shared" si="591"/>
        <v>47374</v>
      </c>
      <c r="B1714" s="68" t="str">
        <f t="shared" ca="1" si="572"/>
        <v>n.d</v>
      </c>
      <c r="C1714" s="14">
        <f t="shared" si="573"/>
        <v>1000</v>
      </c>
      <c r="D1714" s="58">
        <f t="shared" si="589"/>
        <v>47371</v>
      </c>
      <c r="E1714" s="57">
        <f ca="1">IF(D1714&lt;$B$1,VLOOKUP(D1714,[1]DI!$A$4:$B$15000,2,FALSE),0)</f>
        <v>0</v>
      </c>
      <c r="F1714" s="14">
        <f t="shared" ca="1" si="574"/>
        <v>1</v>
      </c>
      <c r="G1714" s="70">
        <f t="shared" ca="1" si="575"/>
        <v>1.30934010340701</v>
      </c>
      <c r="H1714" s="70">
        <f t="shared" ca="1" si="576"/>
        <v>1.30934010340701</v>
      </c>
      <c r="I1714" s="14">
        <f t="shared" ca="1" si="577"/>
        <v>1</v>
      </c>
      <c r="J1714" s="13">
        <f t="shared" si="590"/>
        <v>2.69E-2</v>
      </c>
      <c r="K1714" s="29">
        <f t="shared" si="578"/>
        <v>47360</v>
      </c>
      <c r="L1714" s="2">
        <f t="shared" si="579"/>
        <v>9</v>
      </c>
      <c r="M1714" s="17">
        <f t="shared" si="580"/>
        <v>9</v>
      </c>
      <c r="N1714" s="12">
        <f t="shared" si="581"/>
        <v>1.0009484689999999</v>
      </c>
      <c r="O1714" s="12">
        <f t="shared" ca="1" si="582"/>
        <v>1.0009484689999999</v>
      </c>
      <c r="P1714" s="17">
        <f t="shared" si="583"/>
        <v>0</v>
      </c>
      <c r="Q1714" s="14">
        <f t="shared" ca="1" si="584"/>
        <v>0.94846898999999996</v>
      </c>
      <c r="R1714" s="20">
        <f t="shared" si="588"/>
        <v>0</v>
      </c>
      <c r="S1714" s="14">
        <f t="shared" si="585"/>
        <v>0</v>
      </c>
      <c r="T1714" s="4" t="str">
        <f t="shared" si="586"/>
        <v>A+J=</v>
      </c>
      <c r="U1714" s="29">
        <f t="shared" si="587"/>
        <v>47392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67">
        <f t="shared" si="591"/>
        <v>47375</v>
      </c>
      <c r="B1715" s="68" t="str">
        <f t="shared" ca="1" si="572"/>
        <v>n.d</v>
      </c>
      <c r="C1715" s="14">
        <f t="shared" si="573"/>
        <v>1000</v>
      </c>
      <c r="D1715" s="58">
        <f t="shared" si="589"/>
        <v>47372</v>
      </c>
      <c r="E1715" s="57">
        <f ca="1">IF(D1715&lt;$B$1,VLOOKUP(D1715,[1]DI!$A$4:$B$15000,2,FALSE),0)</f>
        <v>0</v>
      </c>
      <c r="F1715" s="14">
        <f t="shared" ca="1" si="574"/>
        <v>1</v>
      </c>
      <c r="G1715" s="70">
        <f t="shared" ca="1" si="575"/>
        <v>1.30934010340701</v>
      </c>
      <c r="H1715" s="70">
        <f t="shared" ca="1" si="576"/>
        <v>1.30934010340701</v>
      </c>
      <c r="I1715" s="14">
        <f t="shared" ca="1" si="577"/>
        <v>1</v>
      </c>
      <c r="J1715" s="13">
        <f t="shared" si="590"/>
        <v>2.69E-2</v>
      </c>
      <c r="K1715" s="29">
        <f t="shared" si="578"/>
        <v>47360</v>
      </c>
      <c r="L1715" s="2">
        <f t="shared" si="579"/>
        <v>10</v>
      </c>
      <c r="M1715" s="17">
        <f t="shared" si="580"/>
        <v>10</v>
      </c>
      <c r="N1715" s="12">
        <f t="shared" si="581"/>
        <v>1.00105391</v>
      </c>
      <c r="O1715" s="12">
        <f t="shared" ca="1" si="582"/>
        <v>1.00105391</v>
      </c>
      <c r="P1715" s="17">
        <f t="shared" si="583"/>
        <v>0</v>
      </c>
      <c r="Q1715" s="14">
        <f t="shared" ca="1" si="584"/>
        <v>1.05390999</v>
      </c>
      <c r="R1715" s="20">
        <f t="shared" si="588"/>
        <v>0</v>
      </c>
      <c r="S1715" s="14">
        <f t="shared" si="585"/>
        <v>0</v>
      </c>
      <c r="T1715" s="4" t="str">
        <f t="shared" si="586"/>
        <v>A+J=</v>
      </c>
      <c r="U1715" s="29">
        <f t="shared" si="587"/>
        <v>47392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67">
        <f t="shared" si="591"/>
        <v>47378</v>
      </c>
      <c r="B1716" s="68" t="str">
        <f t="shared" ca="1" si="572"/>
        <v>n.d</v>
      </c>
      <c r="C1716" s="14">
        <f t="shared" si="573"/>
        <v>1000</v>
      </c>
      <c r="D1716" s="58">
        <f t="shared" si="589"/>
        <v>47373</v>
      </c>
      <c r="E1716" s="57">
        <f ca="1">IF(D1716&lt;$B$1,VLOOKUP(D1716,[1]DI!$A$4:$B$15000,2,FALSE),0)</f>
        <v>0</v>
      </c>
      <c r="F1716" s="14">
        <f t="shared" ca="1" si="574"/>
        <v>1</v>
      </c>
      <c r="G1716" s="70">
        <f t="shared" ca="1" si="575"/>
        <v>1.30934010340701</v>
      </c>
      <c r="H1716" s="70">
        <f t="shared" ca="1" si="576"/>
        <v>1.30934010340701</v>
      </c>
      <c r="I1716" s="14">
        <f t="shared" ca="1" si="577"/>
        <v>1</v>
      </c>
      <c r="J1716" s="13">
        <f t="shared" si="590"/>
        <v>2.69E-2</v>
      </c>
      <c r="K1716" s="29">
        <f t="shared" si="578"/>
        <v>47360</v>
      </c>
      <c r="L1716" s="2">
        <f t="shared" si="579"/>
        <v>11</v>
      </c>
      <c r="M1716" s="17">
        <f t="shared" si="580"/>
        <v>11</v>
      </c>
      <c r="N1716" s="12">
        <f t="shared" si="581"/>
        <v>1.0011593620000001</v>
      </c>
      <c r="O1716" s="12">
        <f t="shared" ca="1" si="582"/>
        <v>1.0011593620000001</v>
      </c>
      <c r="P1716" s="17">
        <f t="shared" si="583"/>
        <v>0</v>
      </c>
      <c r="Q1716" s="14">
        <f t="shared" ca="1" si="584"/>
        <v>1.159362</v>
      </c>
      <c r="R1716" s="20">
        <f t="shared" si="588"/>
        <v>0</v>
      </c>
      <c r="S1716" s="14">
        <f t="shared" si="585"/>
        <v>0</v>
      </c>
      <c r="T1716" s="4" t="str">
        <f t="shared" si="586"/>
        <v>A+J=</v>
      </c>
      <c r="U1716" s="29">
        <f t="shared" si="587"/>
        <v>47392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67">
        <f t="shared" si="591"/>
        <v>47379</v>
      </c>
      <c r="B1717" s="68" t="str">
        <f t="shared" ca="1" si="572"/>
        <v>n.d</v>
      </c>
      <c r="C1717" s="14">
        <f t="shared" si="573"/>
        <v>1000</v>
      </c>
      <c r="D1717" s="58">
        <f t="shared" si="589"/>
        <v>47374</v>
      </c>
      <c r="E1717" s="57">
        <f ca="1">IF(D1717&lt;$B$1,VLOOKUP(D1717,[1]DI!$A$4:$B$15000,2,FALSE),0)</f>
        <v>0</v>
      </c>
      <c r="F1717" s="14">
        <f t="shared" ca="1" si="574"/>
        <v>1</v>
      </c>
      <c r="G1717" s="70">
        <f t="shared" ca="1" si="575"/>
        <v>1.30934010340701</v>
      </c>
      <c r="H1717" s="70">
        <f t="shared" ca="1" si="576"/>
        <v>1.30934010340701</v>
      </c>
      <c r="I1717" s="14">
        <f t="shared" ca="1" si="577"/>
        <v>1</v>
      </c>
      <c r="J1717" s="13">
        <f t="shared" si="590"/>
        <v>2.69E-2</v>
      </c>
      <c r="K1717" s="29">
        <f t="shared" si="578"/>
        <v>47360</v>
      </c>
      <c r="L1717" s="2">
        <f t="shared" si="579"/>
        <v>12</v>
      </c>
      <c r="M1717" s="17">
        <f t="shared" si="580"/>
        <v>12</v>
      </c>
      <c r="N1717" s="12">
        <f t="shared" si="581"/>
        <v>1.0012648260000001</v>
      </c>
      <c r="O1717" s="12">
        <f t="shared" ca="1" si="582"/>
        <v>1.0012648260000001</v>
      </c>
      <c r="P1717" s="17">
        <f t="shared" si="583"/>
        <v>0</v>
      </c>
      <c r="Q1717" s="14">
        <f t="shared" ca="1" si="584"/>
        <v>1.264826</v>
      </c>
      <c r="R1717" s="20">
        <f t="shared" si="588"/>
        <v>0</v>
      </c>
      <c r="S1717" s="14">
        <f t="shared" si="585"/>
        <v>0</v>
      </c>
      <c r="T1717" s="4" t="str">
        <f t="shared" si="586"/>
        <v>A+J=</v>
      </c>
      <c r="U1717" s="29">
        <f t="shared" si="587"/>
        <v>47392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67">
        <f t="shared" si="591"/>
        <v>47380</v>
      </c>
      <c r="B1718" s="68" t="str">
        <f t="shared" ref="B1718:B1781" ca="1" si="592">IF(A1718&lt;=TODAY(),C1718+Q1718,IF(AND(A1718&gt;TODAY(),A1718&lt;=$B$1),IF(VLOOKUP(TODAY(),$A$10:$E$5000,4,FALSE)=0,"n.d",C1718+Q1718),"n.d"))</f>
        <v>n.d</v>
      </c>
      <c r="C1718" s="14">
        <f t="shared" ref="C1718:C1781" si="593">(C1717-S1717)</f>
        <v>1000</v>
      </c>
      <c r="D1718" s="58">
        <f t="shared" si="589"/>
        <v>47375</v>
      </c>
      <c r="E1718" s="57">
        <f ca="1">IF(D1718&lt;$B$1,VLOOKUP(D1718,[1]DI!$A$4:$B$15000,2,FALSE),0)</f>
        <v>0</v>
      </c>
      <c r="F1718" s="14">
        <f t="shared" ref="F1718:F1781" ca="1" si="594">ROUND(1+ROUND(((1+E1718)^(1/252))-1,8),16)</f>
        <v>1</v>
      </c>
      <c r="G1718" s="70">
        <f t="shared" ref="G1718:G1781" ca="1" si="595">ROUND(F1717*G1717,16)</f>
        <v>1.30934010340701</v>
      </c>
      <c r="H1718" s="70">
        <f t="shared" ref="H1718:H1781" ca="1" si="596">IF(P1717&gt;0,G1717,H1717)</f>
        <v>1.30934010340701</v>
      </c>
      <c r="I1718" s="14">
        <f t="shared" ref="I1718:I1781" ca="1" si="597">ROUND(G1718/H1718,8)</f>
        <v>1</v>
      </c>
      <c r="J1718" s="13">
        <f t="shared" si="590"/>
        <v>2.69E-2</v>
      </c>
      <c r="K1718" s="29">
        <f t="shared" ref="K1718:K1781" si="598">IF(P1717&gt;0,VLOOKUP(P1717,X$12:AH$150,2),K1717)</f>
        <v>47360</v>
      </c>
      <c r="L1718" s="2">
        <f t="shared" ref="L1718:L1781" si="599">IF(A1718&gt;K1718,IF(NETWORKDAYS(K1718,A1718,$X$160:$X$544)-1=0,1,NETWORKDAYS(K1718,A1718,$X$160:$X$544)-1),0)</f>
        <v>13</v>
      </c>
      <c r="M1718" s="17">
        <f t="shared" ref="M1718:M1781" si="600">IF(AND(L1718=1,L1717=1),1,IF(L1718&gt;0,IF(L1718=L1717,L1718+1,L1718),0))</f>
        <v>13</v>
      </c>
      <c r="N1718" s="12">
        <f t="shared" ref="N1718:N1781" si="601">ROUND((J1718+1)^(M1718/252),9)</f>
        <v>1.0013703</v>
      </c>
      <c r="O1718" s="12">
        <f t="shared" ref="O1718:O1781" ca="1" si="602">ROUND(I1718*N1718,9)</f>
        <v>1.0013703</v>
      </c>
      <c r="P1718" s="17">
        <f t="shared" ref="P1718:P1781" si="603">IF(VLOOKUP(A1718,Y$12:AF$150,8)=VLOOKUP(A1717,Y$12:AF$150,8),0,VLOOKUP(A1718,Y$12:AF$150,8))</f>
        <v>0</v>
      </c>
      <c r="Q1718" s="14">
        <f t="shared" ref="Q1718:Q1781" ca="1" si="604">TRUNC(((O1718-1)*C1718),8)</f>
        <v>1.3703000000000001</v>
      </c>
      <c r="R1718" s="20">
        <f t="shared" si="588"/>
        <v>0</v>
      </c>
      <c r="S1718" s="14">
        <f t="shared" ref="S1718:S1781" si="605">IF(R1718&gt;0,TRUNC(R1718*C1718,8),0)</f>
        <v>0</v>
      </c>
      <c r="T1718" s="4" t="str">
        <f t="shared" ref="T1718:T1781" si="606">IF(P1717&gt;0,VLOOKUP(P1717,X$12:AH$150,10),T1717)</f>
        <v>A+J=</v>
      </c>
      <c r="U1718" s="29">
        <f t="shared" ref="U1718:U1781" si="607">IF(P1717&gt;0,VLOOKUP(P1717,X$12:AH$150,11),U1717)</f>
        <v>47392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67">
        <f t="shared" si="591"/>
        <v>47381</v>
      </c>
      <c r="B1719" s="68" t="str">
        <f t="shared" ca="1" si="592"/>
        <v>n.d</v>
      </c>
      <c r="C1719" s="14">
        <f t="shared" si="593"/>
        <v>1000</v>
      </c>
      <c r="D1719" s="58">
        <f t="shared" si="589"/>
        <v>47378</v>
      </c>
      <c r="E1719" s="57">
        <f ca="1">IF(D1719&lt;$B$1,VLOOKUP(D1719,[1]DI!$A$4:$B$15000,2,FALSE),0)</f>
        <v>0</v>
      </c>
      <c r="F1719" s="14">
        <f t="shared" ca="1" si="594"/>
        <v>1</v>
      </c>
      <c r="G1719" s="70">
        <f t="shared" ca="1" si="595"/>
        <v>1.30934010340701</v>
      </c>
      <c r="H1719" s="70">
        <f t="shared" ca="1" si="596"/>
        <v>1.30934010340701</v>
      </c>
      <c r="I1719" s="14">
        <f t="shared" ca="1" si="597"/>
        <v>1</v>
      </c>
      <c r="J1719" s="13">
        <f t="shared" si="590"/>
        <v>2.69E-2</v>
      </c>
      <c r="K1719" s="29">
        <f t="shared" si="598"/>
        <v>47360</v>
      </c>
      <c r="L1719" s="2">
        <f t="shared" si="599"/>
        <v>14</v>
      </c>
      <c r="M1719" s="17">
        <f t="shared" si="600"/>
        <v>14</v>
      </c>
      <c r="N1719" s="12">
        <f t="shared" si="601"/>
        <v>1.001475785</v>
      </c>
      <c r="O1719" s="12">
        <f t="shared" ca="1" si="602"/>
        <v>1.001475785</v>
      </c>
      <c r="P1719" s="17">
        <f t="shared" si="603"/>
        <v>0</v>
      </c>
      <c r="Q1719" s="14">
        <f t="shared" ca="1" si="604"/>
        <v>1.4757849999999999</v>
      </c>
      <c r="R1719" s="20">
        <f t="shared" si="588"/>
        <v>0</v>
      </c>
      <c r="S1719" s="14">
        <f t="shared" si="605"/>
        <v>0</v>
      </c>
      <c r="T1719" s="4" t="str">
        <f t="shared" si="606"/>
        <v>A+J=</v>
      </c>
      <c r="U1719" s="29">
        <f t="shared" si="607"/>
        <v>47392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67">
        <f t="shared" si="591"/>
        <v>47382</v>
      </c>
      <c r="B1720" s="68" t="str">
        <f t="shared" ca="1" si="592"/>
        <v>n.d</v>
      </c>
      <c r="C1720" s="14">
        <f t="shared" si="593"/>
        <v>1000</v>
      </c>
      <c r="D1720" s="58">
        <f t="shared" si="589"/>
        <v>47379</v>
      </c>
      <c r="E1720" s="57">
        <f ca="1">IF(D1720&lt;$B$1,VLOOKUP(D1720,[1]DI!$A$4:$B$15000,2,FALSE),0)</f>
        <v>0</v>
      </c>
      <c r="F1720" s="14">
        <f t="shared" ca="1" si="594"/>
        <v>1</v>
      </c>
      <c r="G1720" s="70">
        <f t="shared" ca="1" si="595"/>
        <v>1.30934010340701</v>
      </c>
      <c r="H1720" s="70">
        <f t="shared" ca="1" si="596"/>
        <v>1.30934010340701</v>
      </c>
      <c r="I1720" s="14">
        <f t="shared" ca="1" si="597"/>
        <v>1</v>
      </c>
      <c r="J1720" s="13">
        <f t="shared" si="590"/>
        <v>2.69E-2</v>
      </c>
      <c r="K1720" s="29">
        <f t="shared" si="598"/>
        <v>47360</v>
      </c>
      <c r="L1720" s="2">
        <f t="shared" si="599"/>
        <v>15</v>
      </c>
      <c r="M1720" s="17">
        <f t="shared" si="600"/>
        <v>15</v>
      </c>
      <c r="N1720" s="12">
        <f t="shared" si="601"/>
        <v>1.0015812820000001</v>
      </c>
      <c r="O1720" s="12">
        <f t="shared" ca="1" si="602"/>
        <v>1.0015812820000001</v>
      </c>
      <c r="P1720" s="17">
        <f t="shared" si="603"/>
        <v>0</v>
      </c>
      <c r="Q1720" s="14">
        <f t="shared" ca="1" si="604"/>
        <v>1.5812820000000001</v>
      </c>
      <c r="R1720" s="20">
        <f t="shared" si="588"/>
        <v>0</v>
      </c>
      <c r="S1720" s="14">
        <f t="shared" si="605"/>
        <v>0</v>
      </c>
      <c r="T1720" s="4" t="str">
        <f t="shared" si="606"/>
        <v>A+J=</v>
      </c>
      <c r="U1720" s="29">
        <f t="shared" si="607"/>
        <v>47392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67">
        <f t="shared" si="591"/>
        <v>47385</v>
      </c>
      <c r="B1721" s="68" t="str">
        <f t="shared" ca="1" si="592"/>
        <v>n.d</v>
      </c>
      <c r="C1721" s="14">
        <f t="shared" si="593"/>
        <v>1000</v>
      </c>
      <c r="D1721" s="58">
        <f t="shared" si="589"/>
        <v>47380</v>
      </c>
      <c r="E1721" s="57">
        <f ca="1">IF(D1721&lt;$B$1,VLOOKUP(D1721,[1]DI!$A$4:$B$15000,2,FALSE),0)</f>
        <v>0</v>
      </c>
      <c r="F1721" s="14">
        <f t="shared" ca="1" si="594"/>
        <v>1</v>
      </c>
      <c r="G1721" s="70">
        <f t="shared" ca="1" si="595"/>
        <v>1.30934010340701</v>
      </c>
      <c r="H1721" s="70">
        <f t="shared" ca="1" si="596"/>
        <v>1.30934010340701</v>
      </c>
      <c r="I1721" s="14">
        <f t="shared" ca="1" si="597"/>
        <v>1</v>
      </c>
      <c r="J1721" s="13">
        <f t="shared" si="590"/>
        <v>2.69E-2</v>
      </c>
      <c r="K1721" s="29">
        <f t="shared" si="598"/>
        <v>47360</v>
      </c>
      <c r="L1721" s="2">
        <f t="shared" si="599"/>
        <v>16</v>
      </c>
      <c r="M1721" s="17">
        <f t="shared" si="600"/>
        <v>16</v>
      </c>
      <c r="N1721" s="12">
        <f t="shared" si="601"/>
        <v>1.0016867899999999</v>
      </c>
      <c r="O1721" s="12">
        <f t="shared" ca="1" si="602"/>
        <v>1.0016867899999999</v>
      </c>
      <c r="P1721" s="17">
        <f t="shared" si="603"/>
        <v>0</v>
      </c>
      <c r="Q1721" s="14">
        <f t="shared" ca="1" si="604"/>
        <v>1.6867899900000001</v>
      </c>
      <c r="R1721" s="20">
        <f t="shared" si="588"/>
        <v>0</v>
      </c>
      <c r="S1721" s="14">
        <f t="shared" si="605"/>
        <v>0</v>
      </c>
      <c r="T1721" s="4" t="str">
        <f t="shared" si="606"/>
        <v>A+J=</v>
      </c>
      <c r="U1721" s="29">
        <f t="shared" si="607"/>
        <v>47392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67">
        <f t="shared" si="591"/>
        <v>47386</v>
      </c>
      <c r="B1722" s="68" t="str">
        <f t="shared" ca="1" si="592"/>
        <v>n.d</v>
      </c>
      <c r="C1722" s="14">
        <f t="shared" si="593"/>
        <v>1000</v>
      </c>
      <c r="D1722" s="58">
        <f t="shared" si="589"/>
        <v>47381</v>
      </c>
      <c r="E1722" s="57">
        <f ca="1">IF(D1722&lt;$B$1,VLOOKUP(D1722,[1]DI!$A$4:$B$15000,2,FALSE),0)</f>
        <v>0</v>
      </c>
      <c r="F1722" s="14">
        <f t="shared" ca="1" si="594"/>
        <v>1</v>
      </c>
      <c r="G1722" s="70">
        <f t="shared" ca="1" si="595"/>
        <v>1.30934010340701</v>
      </c>
      <c r="H1722" s="70">
        <f t="shared" ca="1" si="596"/>
        <v>1.30934010340701</v>
      </c>
      <c r="I1722" s="14">
        <f t="shared" ca="1" si="597"/>
        <v>1</v>
      </c>
      <c r="J1722" s="13">
        <f t="shared" si="590"/>
        <v>2.69E-2</v>
      </c>
      <c r="K1722" s="29">
        <f t="shared" si="598"/>
        <v>47360</v>
      </c>
      <c r="L1722" s="2">
        <f t="shared" si="599"/>
        <v>17</v>
      </c>
      <c r="M1722" s="17">
        <f t="shared" si="600"/>
        <v>17</v>
      </c>
      <c r="N1722" s="12">
        <f t="shared" si="601"/>
        <v>1.001792308</v>
      </c>
      <c r="O1722" s="12">
        <f t="shared" ca="1" si="602"/>
        <v>1.001792308</v>
      </c>
      <c r="P1722" s="17">
        <f t="shared" si="603"/>
        <v>0</v>
      </c>
      <c r="Q1722" s="14">
        <f t="shared" ca="1" si="604"/>
        <v>1.7923079900000001</v>
      </c>
      <c r="R1722" s="20">
        <f t="shared" si="588"/>
        <v>0</v>
      </c>
      <c r="S1722" s="14">
        <f t="shared" si="605"/>
        <v>0</v>
      </c>
      <c r="T1722" s="4" t="str">
        <f t="shared" si="606"/>
        <v>A+J=</v>
      </c>
      <c r="U1722" s="29">
        <f t="shared" si="607"/>
        <v>47392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67">
        <f t="shared" si="591"/>
        <v>47387</v>
      </c>
      <c r="B1723" s="68" t="str">
        <f t="shared" ca="1" si="592"/>
        <v>n.d</v>
      </c>
      <c r="C1723" s="14">
        <f t="shared" si="593"/>
        <v>1000</v>
      </c>
      <c r="D1723" s="58">
        <f t="shared" si="589"/>
        <v>47382</v>
      </c>
      <c r="E1723" s="57">
        <f ca="1">IF(D1723&lt;$B$1,VLOOKUP(D1723,[1]DI!$A$4:$B$15000,2,FALSE),0)</f>
        <v>0</v>
      </c>
      <c r="F1723" s="14">
        <f t="shared" ca="1" si="594"/>
        <v>1</v>
      </c>
      <c r="G1723" s="70">
        <f t="shared" ca="1" si="595"/>
        <v>1.30934010340701</v>
      </c>
      <c r="H1723" s="70">
        <f t="shared" ca="1" si="596"/>
        <v>1.30934010340701</v>
      </c>
      <c r="I1723" s="14">
        <f t="shared" ca="1" si="597"/>
        <v>1</v>
      </c>
      <c r="J1723" s="13">
        <f t="shared" si="590"/>
        <v>2.69E-2</v>
      </c>
      <c r="K1723" s="29">
        <f t="shared" si="598"/>
        <v>47360</v>
      </c>
      <c r="L1723" s="2">
        <f t="shared" si="599"/>
        <v>18</v>
      </c>
      <c r="M1723" s="17">
        <f t="shared" si="600"/>
        <v>18</v>
      </c>
      <c r="N1723" s="12">
        <f t="shared" si="601"/>
        <v>1.0018978380000001</v>
      </c>
      <c r="O1723" s="12">
        <f t="shared" ca="1" si="602"/>
        <v>1.0018978380000001</v>
      </c>
      <c r="P1723" s="17">
        <f t="shared" si="603"/>
        <v>0</v>
      </c>
      <c r="Q1723" s="14">
        <f t="shared" ca="1" si="604"/>
        <v>1.8978379999999999</v>
      </c>
      <c r="R1723" s="20">
        <f t="shared" si="588"/>
        <v>0</v>
      </c>
      <c r="S1723" s="14">
        <f t="shared" si="605"/>
        <v>0</v>
      </c>
      <c r="T1723" s="4" t="str">
        <f t="shared" si="606"/>
        <v>A+J=</v>
      </c>
      <c r="U1723" s="29">
        <f t="shared" si="607"/>
        <v>47392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67">
        <f t="shared" si="591"/>
        <v>47388</v>
      </c>
      <c r="B1724" s="68" t="str">
        <f t="shared" ca="1" si="592"/>
        <v>n.d</v>
      </c>
      <c r="C1724" s="14">
        <f t="shared" si="593"/>
        <v>1000</v>
      </c>
      <c r="D1724" s="58">
        <f t="shared" si="589"/>
        <v>47385</v>
      </c>
      <c r="E1724" s="57">
        <f ca="1">IF(D1724&lt;$B$1,VLOOKUP(D1724,[1]DI!$A$4:$B$15000,2,FALSE),0)</f>
        <v>0</v>
      </c>
      <c r="F1724" s="14">
        <f t="shared" ca="1" si="594"/>
        <v>1</v>
      </c>
      <c r="G1724" s="70">
        <f t="shared" ca="1" si="595"/>
        <v>1.30934010340701</v>
      </c>
      <c r="H1724" s="70">
        <f t="shared" ca="1" si="596"/>
        <v>1.30934010340701</v>
      </c>
      <c r="I1724" s="14">
        <f t="shared" ca="1" si="597"/>
        <v>1</v>
      </c>
      <c r="J1724" s="13">
        <f t="shared" si="590"/>
        <v>2.69E-2</v>
      </c>
      <c r="K1724" s="29">
        <f t="shared" si="598"/>
        <v>47360</v>
      </c>
      <c r="L1724" s="2">
        <f t="shared" si="599"/>
        <v>19</v>
      </c>
      <c r="M1724" s="17">
        <f t="shared" si="600"/>
        <v>19</v>
      </c>
      <c r="N1724" s="12">
        <f t="shared" si="601"/>
        <v>1.002003379</v>
      </c>
      <c r="O1724" s="12">
        <f t="shared" ca="1" si="602"/>
        <v>1.002003379</v>
      </c>
      <c r="P1724" s="17">
        <f t="shared" si="603"/>
        <v>0</v>
      </c>
      <c r="Q1724" s="14">
        <f t="shared" ca="1" si="604"/>
        <v>2.0033789999999998</v>
      </c>
      <c r="R1724" s="20">
        <f t="shared" si="588"/>
        <v>0</v>
      </c>
      <c r="S1724" s="14">
        <f t="shared" si="605"/>
        <v>0</v>
      </c>
      <c r="T1724" s="4" t="str">
        <f t="shared" si="606"/>
        <v>A+J=</v>
      </c>
      <c r="U1724" s="29">
        <f t="shared" si="607"/>
        <v>47392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67">
        <f t="shared" si="591"/>
        <v>47389</v>
      </c>
      <c r="B1725" s="68" t="str">
        <f t="shared" ca="1" si="592"/>
        <v>n.d</v>
      </c>
      <c r="C1725" s="14">
        <f t="shared" si="593"/>
        <v>1000</v>
      </c>
      <c r="D1725" s="58">
        <f t="shared" si="589"/>
        <v>47386</v>
      </c>
      <c r="E1725" s="57">
        <f ca="1">IF(D1725&lt;$B$1,VLOOKUP(D1725,[1]DI!$A$4:$B$15000,2,FALSE),0)</f>
        <v>0</v>
      </c>
      <c r="F1725" s="14">
        <f t="shared" ca="1" si="594"/>
        <v>1</v>
      </c>
      <c r="G1725" s="70">
        <f t="shared" ca="1" si="595"/>
        <v>1.30934010340701</v>
      </c>
      <c r="H1725" s="70">
        <f t="shared" ca="1" si="596"/>
        <v>1.30934010340701</v>
      </c>
      <c r="I1725" s="14">
        <f t="shared" ca="1" si="597"/>
        <v>1</v>
      </c>
      <c r="J1725" s="13">
        <f t="shared" si="590"/>
        <v>2.69E-2</v>
      </c>
      <c r="K1725" s="29">
        <f t="shared" si="598"/>
        <v>47360</v>
      </c>
      <c r="L1725" s="2">
        <f t="shared" si="599"/>
        <v>20</v>
      </c>
      <c r="M1725" s="17">
        <f t="shared" si="600"/>
        <v>20</v>
      </c>
      <c r="N1725" s="12">
        <f t="shared" si="601"/>
        <v>1.002108931</v>
      </c>
      <c r="O1725" s="12">
        <f t="shared" ca="1" si="602"/>
        <v>1.002108931</v>
      </c>
      <c r="P1725" s="17">
        <f t="shared" si="603"/>
        <v>0</v>
      </c>
      <c r="Q1725" s="14">
        <f t="shared" ca="1" si="604"/>
        <v>2.1089309900000002</v>
      </c>
      <c r="R1725" s="20">
        <f t="shared" si="588"/>
        <v>0</v>
      </c>
      <c r="S1725" s="14">
        <f t="shared" si="605"/>
        <v>0</v>
      </c>
      <c r="T1725" s="4" t="str">
        <f t="shared" si="606"/>
        <v>A+J=</v>
      </c>
      <c r="U1725" s="29">
        <f t="shared" si="607"/>
        <v>47392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67">
        <f t="shared" si="591"/>
        <v>47392</v>
      </c>
      <c r="B1726" s="68" t="str">
        <f t="shared" ca="1" si="592"/>
        <v>n.d</v>
      </c>
      <c r="C1726" s="14">
        <f t="shared" si="593"/>
        <v>1000</v>
      </c>
      <c r="D1726" s="58">
        <f t="shared" si="589"/>
        <v>47387</v>
      </c>
      <c r="E1726" s="57">
        <f ca="1">IF(D1726&lt;$B$1,VLOOKUP(D1726,[1]DI!$A$4:$B$15000,2,FALSE),0)</f>
        <v>0</v>
      </c>
      <c r="F1726" s="14">
        <f t="shared" ca="1" si="594"/>
        <v>1</v>
      </c>
      <c r="G1726" s="70">
        <f t="shared" ca="1" si="595"/>
        <v>1.30934010340701</v>
      </c>
      <c r="H1726" s="70">
        <f t="shared" ca="1" si="596"/>
        <v>1.30934010340701</v>
      </c>
      <c r="I1726" s="14">
        <f t="shared" ca="1" si="597"/>
        <v>1</v>
      </c>
      <c r="J1726" s="13">
        <f t="shared" si="590"/>
        <v>2.69E-2</v>
      </c>
      <c r="K1726" s="29">
        <f t="shared" si="598"/>
        <v>47360</v>
      </c>
      <c r="L1726" s="2">
        <f t="shared" si="599"/>
        <v>21</v>
      </c>
      <c r="M1726" s="17">
        <f t="shared" si="600"/>
        <v>21</v>
      </c>
      <c r="N1726" s="12">
        <f t="shared" si="601"/>
        <v>1.002214495</v>
      </c>
      <c r="O1726" s="12">
        <f t="shared" ca="1" si="602"/>
        <v>1.002214495</v>
      </c>
      <c r="P1726" s="17">
        <f t="shared" si="603"/>
        <v>58</v>
      </c>
      <c r="Q1726" s="14">
        <f t="shared" ca="1" si="604"/>
        <v>2.2144949999999999</v>
      </c>
      <c r="R1726" s="20">
        <f t="shared" si="588"/>
        <v>0</v>
      </c>
      <c r="S1726" s="14">
        <f t="shared" si="605"/>
        <v>0</v>
      </c>
      <c r="T1726" s="4" t="str">
        <f t="shared" si="606"/>
        <v>A+J=</v>
      </c>
      <c r="U1726" s="29">
        <f t="shared" si="607"/>
        <v>47392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67">
        <f t="shared" si="591"/>
        <v>47393</v>
      </c>
      <c r="B1727" s="68" t="str">
        <f t="shared" ca="1" si="592"/>
        <v>n.d</v>
      </c>
      <c r="C1727" s="14">
        <f t="shared" si="593"/>
        <v>1000</v>
      </c>
      <c r="D1727" s="58">
        <f t="shared" si="589"/>
        <v>47388</v>
      </c>
      <c r="E1727" s="57">
        <f ca="1">IF(D1727&lt;$B$1,VLOOKUP(D1727,[1]DI!$A$4:$B$15000,2,FALSE),0)</f>
        <v>0</v>
      </c>
      <c r="F1727" s="14">
        <f t="shared" ca="1" si="594"/>
        <v>1</v>
      </c>
      <c r="G1727" s="70">
        <f t="shared" ca="1" si="595"/>
        <v>1.30934010340701</v>
      </c>
      <c r="H1727" s="70">
        <f t="shared" ca="1" si="596"/>
        <v>1.30934010340701</v>
      </c>
      <c r="I1727" s="14">
        <f t="shared" ca="1" si="597"/>
        <v>1</v>
      </c>
      <c r="J1727" s="13">
        <f t="shared" si="590"/>
        <v>2.69E-2</v>
      </c>
      <c r="K1727" s="29">
        <f t="shared" si="598"/>
        <v>47392</v>
      </c>
      <c r="L1727" s="2">
        <f t="shared" si="599"/>
        <v>1</v>
      </c>
      <c r="M1727" s="17">
        <f t="shared" si="600"/>
        <v>1</v>
      </c>
      <c r="N1727" s="12">
        <f t="shared" si="601"/>
        <v>1.000105341</v>
      </c>
      <c r="O1727" s="12">
        <f t="shared" ca="1" si="602"/>
        <v>1.000105341</v>
      </c>
      <c r="P1727" s="17">
        <f t="shared" si="603"/>
        <v>0</v>
      </c>
      <c r="Q1727" s="14">
        <f t="shared" ca="1" si="604"/>
        <v>0.105341</v>
      </c>
      <c r="R1727" s="20">
        <f t="shared" si="588"/>
        <v>0</v>
      </c>
      <c r="S1727" s="14">
        <f t="shared" si="605"/>
        <v>0</v>
      </c>
      <c r="T1727" s="4" t="str">
        <f t="shared" si="606"/>
        <v>A+J=</v>
      </c>
      <c r="U1727" s="29">
        <f t="shared" si="607"/>
        <v>47421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67">
        <f t="shared" si="591"/>
        <v>47394</v>
      </c>
      <c r="B1728" s="68" t="str">
        <f t="shared" ca="1" si="592"/>
        <v>n.d</v>
      </c>
      <c r="C1728" s="14">
        <f t="shared" si="593"/>
        <v>1000</v>
      </c>
      <c r="D1728" s="58">
        <f t="shared" si="589"/>
        <v>47389</v>
      </c>
      <c r="E1728" s="57">
        <f ca="1">IF(D1728&lt;$B$1,VLOOKUP(D1728,[1]DI!$A$4:$B$15000,2,FALSE),0)</f>
        <v>0</v>
      </c>
      <c r="F1728" s="14">
        <f t="shared" ca="1" si="594"/>
        <v>1</v>
      </c>
      <c r="G1728" s="70">
        <f t="shared" ca="1" si="595"/>
        <v>1.30934010340701</v>
      </c>
      <c r="H1728" s="70">
        <f t="shared" ca="1" si="596"/>
        <v>1.30934010340701</v>
      </c>
      <c r="I1728" s="14">
        <f t="shared" ca="1" si="597"/>
        <v>1</v>
      </c>
      <c r="J1728" s="13">
        <f t="shared" si="590"/>
        <v>2.69E-2</v>
      </c>
      <c r="K1728" s="29">
        <f t="shared" si="598"/>
        <v>47392</v>
      </c>
      <c r="L1728" s="2">
        <f t="shared" si="599"/>
        <v>2</v>
      </c>
      <c r="M1728" s="17">
        <f t="shared" si="600"/>
        <v>2</v>
      </c>
      <c r="N1728" s="12">
        <f t="shared" si="601"/>
        <v>1.0002106930000001</v>
      </c>
      <c r="O1728" s="12">
        <f t="shared" ca="1" si="602"/>
        <v>1.0002106930000001</v>
      </c>
      <c r="P1728" s="17">
        <f t="shared" si="603"/>
        <v>0</v>
      </c>
      <c r="Q1728" s="14">
        <f t="shared" ca="1" si="604"/>
        <v>0.21069299999999999</v>
      </c>
      <c r="R1728" s="20">
        <f t="shared" si="588"/>
        <v>0</v>
      </c>
      <c r="S1728" s="14">
        <f t="shared" si="605"/>
        <v>0</v>
      </c>
      <c r="T1728" s="4" t="str">
        <f t="shared" si="606"/>
        <v>A+J=</v>
      </c>
      <c r="U1728" s="29">
        <f t="shared" si="607"/>
        <v>47421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67">
        <f t="shared" si="591"/>
        <v>47395</v>
      </c>
      <c r="B1729" s="68" t="str">
        <f t="shared" ca="1" si="592"/>
        <v>n.d</v>
      </c>
      <c r="C1729" s="14">
        <f t="shared" si="593"/>
        <v>1000</v>
      </c>
      <c r="D1729" s="58">
        <f t="shared" si="589"/>
        <v>47392</v>
      </c>
      <c r="E1729" s="57">
        <f ca="1">IF(D1729&lt;$B$1,VLOOKUP(D1729,[1]DI!$A$4:$B$15000,2,FALSE),0)</f>
        <v>0</v>
      </c>
      <c r="F1729" s="14">
        <f t="shared" ca="1" si="594"/>
        <v>1</v>
      </c>
      <c r="G1729" s="70">
        <f t="shared" ca="1" si="595"/>
        <v>1.30934010340701</v>
      </c>
      <c r="H1729" s="70">
        <f t="shared" ca="1" si="596"/>
        <v>1.30934010340701</v>
      </c>
      <c r="I1729" s="14">
        <f t="shared" ca="1" si="597"/>
        <v>1</v>
      </c>
      <c r="J1729" s="13">
        <f t="shared" si="590"/>
        <v>2.69E-2</v>
      </c>
      <c r="K1729" s="29">
        <f t="shared" si="598"/>
        <v>47392</v>
      </c>
      <c r="L1729" s="2">
        <f t="shared" si="599"/>
        <v>3</v>
      </c>
      <c r="M1729" s="17">
        <f t="shared" si="600"/>
        <v>3</v>
      </c>
      <c r="N1729" s="12">
        <f t="shared" si="601"/>
        <v>1.000316057</v>
      </c>
      <c r="O1729" s="12">
        <f t="shared" ca="1" si="602"/>
        <v>1.000316057</v>
      </c>
      <c r="P1729" s="17">
        <f t="shared" si="603"/>
        <v>0</v>
      </c>
      <c r="Q1729" s="14">
        <f t="shared" ca="1" si="604"/>
        <v>0.31605699999999998</v>
      </c>
      <c r="R1729" s="20">
        <f t="shared" si="588"/>
        <v>0</v>
      </c>
      <c r="S1729" s="14">
        <f t="shared" si="605"/>
        <v>0</v>
      </c>
      <c r="T1729" s="4" t="str">
        <f t="shared" si="606"/>
        <v>A+J=</v>
      </c>
      <c r="U1729" s="29">
        <f t="shared" si="607"/>
        <v>47421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67">
        <f t="shared" si="591"/>
        <v>47396</v>
      </c>
      <c r="B1730" s="68" t="str">
        <f t="shared" ca="1" si="592"/>
        <v>n.d</v>
      </c>
      <c r="C1730" s="14">
        <f t="shared" si="593"/>
        <v>1000</v>
      </c>
      <c r="D1730" s="58">
        <f t="shared" si="589"/>
        <v>47393</v>
      </c>
      <c r="E1730" s="57">
        <f ca="1">IF(D1730&lt;$B$1,VLOOKUP(D1730,[1]DI!$A$4:$B$15000,2,FALSE),0)</f>
        <v>0</v>
      </c>
      <c r="F1730" s="14">
        <f t="shared" ca="1" si="594"/>
        <v>1</v>
      </c>
      <c r="G1730" s="70">
        <f t="shared" ca="1" si="595"/>
        <v>1.30934010340701</v>
      </c>
      <c r="H1730" s="70">
        <f t="shared" ca="1" si="596"/>
        <v>1.30934010340701</v>
      </c>
      <c r="I1730" s="14">
        <f t="shared" ca="1" si="597"/>
        <v>1</v>
      </c>
      <c r="J1730" s="13">
        <f t="shared" si="590"/>
        <v>2.69E-2</v>
      </c>
      <c r="K1730" s="29">
        <f t="shared" si="598"/>
        <v>47392</v>
      </c>
      <c r="L1730" s="2">
        <f t="shared" si="599"/>
        <v>4</v>
      </c>
      <c r="M1730" s="17">
        <f t="shared" si="600"/>
        <v>4</v>
      </c>
      <c r="N1730" s="12">
        <f t="shared" si="601"/>
        <v>1.0004214309999999</v>
      </c>
      <c r="O1730" s="12">
        <f t="shared" ca="1" si="602"/>
        <v>1.0004214309999999</v>
      </c>
      <c r="P1730" s="17">
        <f t="shared" si="603"/>
        <v>0</v>
      </c>
      <c r="Q1730" s="14">
        <f t="shared" ca="1" si="604"/>
        <v>0.42143099000000001</v>
      </c>
      <c r="R1730" s="20">
        <f t="shared" si="588"/>
        <v>0</v>
      </c>
      <c r="S1730" s="14">
        <f t="shared" si="605"/>
        <v>0</v>
      </c>
      <c r="T1730" s="4" t="str">
        <f t="shared" si="606"/>
        <v>A+J=</v>
      </c>
      <c r="U1730" s="29">
        <f t="shared" si="607"/>
        <v>47421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67">
        <f t="shared" si="591"/>
        <v>47399</v>
      </c>
      <c r="B1731" s="68" t="str">
        <f t="shared" ca="1" si="592"/>
        <v>n.d</v>
      </c>
      <c r="C1731" s="14">
        <f t="shared" si="593"/>
        <v>1000</v>
      </c>
      <c r="D1731" s="58">
        <f t="shared" si="589"/>
        <v>47394</v>
      </c>
      <c r="E1731" s="57">
        <f ca="1">IF(D1731&lt;$B$1,VLOOKUP(D1731,[1]DI!$A$4:$B$15000,2,FALSE),0)</f>
        <v>0</v>
      </c>
      <c r="F1731" s="14">
        <f t="shared" ca="1" si="594"/>
        <v>1</v>
      </c>
      <c r="G1731" s="70">
        <f t="shared" ca="1" si="595"/>
        <v>1.30934010340701</v>
      </c>
      <c r="H1731" s="70">
        <f t="shared" ca="1" si="596"/>
        <v>1.30934010340701</v>
      </c>
      <c r="I1731" s="14">
        <f t="shared" ca="1" si="597"/>
        <v>1</v>
      </c>
      <c r="J1731" s="13">
        <f t="shared" si="590"/>
        <v>2.69E-2</v>
      </c>
      <c r="K1731" s="29">
        <f t="shared" si="598"/>
        <v>47392</v>
      </c>
      <c r="L1731" s="2">
        <f t="shared" si="599"/>
        <v>5</v>
      </c>
      <c r="M1731" s="17">
        <f t="shared" si="600"/>
        <v>5</v>
      </c>
      <c r="N1731" s="12">
        <f t="shared" si="601"/>
        <v>1.000526816</v>
      </c>
      <c r="O1731" s="12">
        <f t="shared" ca="1" si="602"/>
        <v>1.000526816</v>
      </c>
      <c r="P1731" s="17">
        <f t="shared" si="603"/>
        <v>0</v>
      </c>
      <c r="Q1731" s="14">
        <f t="shared" ca="1" si="604"/>
        <v>0.52681599999999995</v>
      </c>
      <c r="R1731" s="20">
        <f t="shared" si="588"/>
        <v>0</v>
      </c>
      <c r="S1731" s="14">
        <f t="shared" si="605"/>
        <v>0</v>
      </c>
      <c r="T1731" s="4" t="str">
        <f t="shared" si="606"/>
        <v>A+J=</v>
      </c>
      <c r="U1731" s="29">
        <f t="shared" si="607"/>
        <v>47421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67">
        <f t="shared" si="591"/>
        <v>47400</v>
      </c>
      <c r="B1732" s="68" t="str">
        <f t="shared" ca="1" si="592"/>
        <v>n.d</v>
      </c>
      <c r="C1732" s="14">
        <f t="shared" si="593"/>
        <v>1000</v>
      </c>
      <c r="D1732" s="58">
        <f t="shared" si="589"/>
        <v>47395</v>
      </c>
      <c r="E1732" s="57">
        <f ca="1">IF(D1732&lt;$B$1,VLOOKUP(D1732,[1]DI!$A$4:$B$15000,2,FALSE),0)</f>
        <v>0</v>
      </c>
      <c r="F1732" s="14">
        <f t="shared" ca="1" si="594"/>
        <v>1</v>
      </c>
      <c r="G1732" s="70">
        <f t="shared" ca="1" si="595"/>
        <v>1.30934010340701</v>
      </c>
      <c r="H1732" s="70">
        <f t="shared" ca="1" si="596"/>
        <v>1.30934010340701</v>
      </c>
      <c r="I1732" s="14">
        <f t="shared" ca="1" si="597"/>
        <v>1</v>
      </c>
      <c r="J1732" s="13">
        <f t="shared" si="590"/>
        <v>2.69E-2</v>
      </c>
      <c r="K1732" s="29">
        <f t="shared" si="598"/>
        <v>47392</v>
      </c>
      <c r="L1732" s="2">
        <f t="shared" si="599"/>
        <v>6</v>
      </c>
      <c r="M1732" s="17">
        <f t="shared" si="600"/>
        <v>6</v>
      </c>
      <c r="N1732" s="12">
        <f t="shared" si="601"/>
        <v>1.000632213</v>
      </c>
      <c r="O1732" s="12">
        <f t="shared" ca="1" si="602"/>
        <v>1.000632213</v>
      </c>
      <c r="P1732" s="17">
        <f t="shared" si="603"/>
        <v>0</v>
      </c>
      <c r="Q1732" s="14">
        <f t="shared" ca="1" si="604"/>
        <v>0.63221300000000002</v>
      </c>
      <c r="R1732" s="20">
        <f t="shared" si="588"/>
        <v>0</v>
      </c>
      <c r="S1732" s="14">
        <f t="shared" si="605"/>
        <v>0</v>
      </c>
      <c r="T1732" s="4" t="str">
        <f t="shared" si="606"/>
        <v>A+J=</v>
      </c>
      <c r="U1732" s="29">
        <f t="shared" si="607"/>
        <v>47421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67">
        <f t="shared" si="591"/>
        <v>47401</v>
      </c>
      <c r="B1733" s="68" t="str">
        <f t="shared" ca="1" si="592"/>
        <v>n.d</v>
      </c>
      <c r="C1733" s="14">
        <f t="shared" si="593"/>
        <v>1000</v>
      </c>
      <c r="D1733" s="58">
        <f t="shared" si="589"/>
        <v>47396</v>
      </c>
      <c r="E1733" s="57">
        <f ca="1">IF(D1733&lt;$B$1,VLOOKUP(D1733,[1]DI!$A$4:$B$15000,2,FALSE),0)</f>
        <v>0</v>
      </c>
      <c r="F1733" s="14">
        <f t="shared" ca="1" si="594"/>
        <v>1</v>
      </c>
      <c r="G1733" s="70">
        <f t="shared" ca="1" si="595"/>
        <v>1.30934010340701</v>
      </c>
      <c r="H1733" s="70">
        <f t="shared" ca="1" si="596"/>
        <v>1.30934010340701</v>
      </c>
      <c r="I1733" s="14">
        <f t="shared" ca="1" si="597"/>
        <v>1</v>
      </c>
      <c r="J1733" s="13">
        <f t="shared" si="590"/>
        <v>2.69E-2</v>
      </c>
      <c r="K1733" s="29">
        <f t="shared" si="598"/>
        <v>47392</v>
      </c>
      <c r="L1733" s="2">
        <f t="shared" si="599"/>
        <v>7</v>
      </c>
      <c r="M1733" s="17">
        <f t="shared" si="600"/>
        <v>7</v>
      </c>
      <c r="N1733" s="12">
        <f t="shared" si="601"/>
        <v>1.0007376210000001</v>
      </c>
      <c r="O1733" s="12">
        <f t="shared" ca="1" si="602"/>
        <v>1.0007376210000001</v>
      </c>
      <c r="P1733" s="17">
        <f t="shared" si="603"/>
        <v>0</v>
      </c>
      <c r="Q1733" s="14">
        <f t="shared" ca="1" si="604"/>
        <v>0.73762099999999997</v>
      </c>
      <c r="R1733" s="20">
        <f t="shared" si="588"/>
        <v>0</v>
      </c>
      <c r="S1733" s="14">
        <f t="shared" si="605"/>
        <v>0</v>
      </c>
      <c r="T1733" s="4" t="str">
        <f t="shared" si="606"/>
        <v>A+J=</v>
      </c>
      <c r="U1733" s="29">
        <f t="shared" si="607"/>
        <v>47421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67">
        <f t="shared" si="591"/>
        <v>47402</v>
      </c>
      <c r="B1734" s="68" t="str">
        <f t="shared" ca="1" si="592"/>
        <v>n.d</v>
      </c>
      <c r="C1734" s="14">
        <f t="shared" si="593"/>
        <v>1000</v>
      </c>
      <c r="D1734" s="58">
        <f t="shared" si="589"/>
        <v>47399</v>
      </c>
      <c r="E1734" s="57">
        <f ca="1">IF(D1734&lt;$B$1,VLOOKUP(D1734,[1]DI!$A$4:$B$15000,2,FALSE),0)</f>
        <v>0</v>
      </c>
      <c r="F1734" s="14">
        <f t="shared" ca="1" si="594"/>
        <v>1</v>
      </c>
      <c r="G1734" s="70">
        <f t="shared" ca="1" si="595"/>
        <v>1.30934010340701</v>
      </c>
      <c r="H1734" s="70">
        <f t="shared" ca="1" si="596"/>
        <v>1.30934010340701</v>
      </c>
      <c r="I1734" s="14">
        <f t="shared" ca="1" si="597"/>
        <v>1</v>
      </c>
      <c r="J1734" s="13">
        <f t="shared" si="590"/>
        <v>2.69E-2</v>
      </c>
      <c r="K1734" s="29">
        <f t="shared" si="598"/>
        <v>47392</v>
      </c>
      <c r="L1734" s="2">
        <f t="shared" si="599"/>
        <v>8</v>
      </c>
      <c r="M1734" s="17">
        <f t="shared" si="600"/>
        <v>8</v>
      </c>
      <c r="N1734" s="12">
        <f t="shared" si="601"/>
        <v>1.000843039</v>
      </c>
      <c r="O1734" s="12">
        <f t="shared" ca="1" si="602"/>
        <v>1.000843039</v>
      </c>
      <c r="P1734" s="17">
        <f t="shared" si="603"/>
        <v>0</v>
      </c>
      <c r="Q1734" s="14">
        <f t="shared" ca="1" si="604"/>
        <v>0.84303899999999998</v>
      </c>
      <c r="R1734" s="20">
        <f t="shared" si="588"/>
        <v>0</v>
      </c>
      <c r="S1734" s="14">
        <f t="shared" si="605"/>
        <v>0</v>
      </c>
      <c r="T1734" s="4" t="str">
        <f t="shared" si="606"/>
        <v>A+J=</v>
      </c>
      <c r="U1734" s="29">
        <f t="shared" si="607"/>
        <v>47421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67">
        <f t="shared" si="591"/>
        <v>47406</v>
      </c>
      <c r="B1735" s="68" t="str">
        <f t="shared" ca="1" si="592"/>
        <v>n.d</v>
      </c>
      <c r="C1735" s="14">
        <f t="shared" si="593"/>
        <v>1000</v>
      </c>
      <c r="D1735" s="58">
        <f t="shared" si="589"/>
        <v>47400</v>
      </c>
      <c r="E1735" s="57">
        <f ca="1">IF(D1735&lt;$B$1,VLOOKUP(D1735,[1]DI!$A$4:$B$15000,2,FALSE),0)</f>
        <v>0</v>
      </c>
      <c r="F1735" s="14">
        <f t="shared" ca="1" si="594"/>
        <v>1</v>
      </c>
      <c r="G1735" s="70">
        <f t="shared" ca="1" si="595"/>
        <v>1.30934010340701</v>
      </c>
      <c r="H1735" s="70">
        <f t="shared" ca="1" si="596"/>
        <v>1.30934010340701</v>
      </c>
      <c r="I1735" s="14">
        <f t="shared" ca="1" si="597"/>
        <v>1</v>
      </c>
      <c r="J1735" s="13">
        <f t="shared" si="590"/>
        <v>2.69E-2</v>
      </c>
      <c r="K1735" s="29">
        <f t="shared" si="598"/>
        <v>47392</v>
      </c>
      <c r="L1735" s="2">
        <f t="shared" si="599"/>
        <v>9</v>
      </c>
      <c r="M1735" s="17">
        <f t="shared" si="600"/>
        <v>9</v>
      </c>
      <c r="N1735" s="12">
        <f t="shared" si="601"/>
        <v>1.0009484689999999</v>
      </c>
      <c r="O1735" s="12">
        <f t="shared" ca="1" si="602"/>
        <v>1.0009484689999999</v>
      </c>
      <c r="P1735" s="17">
        <f t="shared" si="603"/>
        <v>0</v>
      </c>
      <c r="Q1735" s="14">
        <f t="shared" ca="1" si="604"/>
        <v>0.94846898999999996</v>
      </c>
      <c r="R1735" s="20">
        <f t="shared" si="588"/>
        <v>0</v>
      </c>
      <c r="S1735" s="14">
        <f t="shared" si="605"/>
        <v>0</v>
      </c>
      <c r="T1735" s="4" t="str">
        <f t="shared" si="606"/>
        <v>A+J=</v>
      </c>
      <c r="U1735" s="29">
        <f t="shared" si="607"/>
        <v>47421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67">
        <f t="shared" si="591"/>
        <v>47407</v>
      </c>
      <c r="B1736" s="68" t="str">
        <f t="shared" ca="1" si="592"/>
        <v>n.d</v>
      </c>
      <c r="C1736" s="14">
        <f t="shared" si="593"/>
        <v>1000</v>
      </c>
      <c r="D1736" s="58">
        <f t="shared" si="589"/>
        <v>47401</v>
      </c>
      <c r="E1736" s="57">
        <f ca="1">IF(D1736&lt;$B$1,VLOOKUP(D1736,[1]DI!$A$4:$B$15000,2,FALSE),0)</f>
        <v>0</v>
      </c>
      <c r="F1736" s="14">
        <f t="shared" ca="1" si="594"/>
        <v>1</v>
      </c>
      <c r="G1736" s="70">
        <f t="shared" ca="1" si="595"/>
        <v>1.30934010340701</v>
      </c>
      <c r="H1736" s="70">
        <f t="shared" ca="1" si="596"/>
        <v>1.30934010340701</v>
      </c>
      <c r="I1736" s="14">
        <f t="shared" ca="1" si="597"/>
        <v>1</v>
      </c>
      <c r="J1736" s="13">
        <f t="shared" si="590"/>
        <v>2.69E-2</v>
      </c>
      <c r="K1736" s="29">
        <f t="shared" si="598"/>
        <v>47392</v>
      </c>
      <c r="L1736" s="2">
        <f t="shared" si="599"/>
        <v>10</v>
      </c>
      <c r="M1736" s="17">
        <f t="shared" si="600"/>
        <v>10</v>
      </c>
      <c r="N1736" s="12">
        <f t="shared" si="601"/>
        <v>1.00105391</v>
      </c>
      <c r="O1736" s="12">
        <f t="shared" ca="1" si="602"/>
        <v>1.00105391</v>
      </c>
      <c r="P1736" s="17">
        <f t="shared" si="603"/>
        <v>0</v>
      </c>
      <c r="Q1736" s="14">
        <f t="shared" ca="1" si="604"/>
        <v>1.05390999</v>
      </c>
      <c r="R1736" s="20">
        <f t="shared" si="588"/>
        <v>0</v>
      </c>
      <c r="S1736" s="14">
        <f t="shared" si="605"/>
        <v>0</v>
      </c>
      <c r="T1736" s="4" t="str">
        <f t="shared" si="606"/>
        <v>A+J=</v>
      </c>
      <c r="U1736" s="29">
        <f t="shared" si="607"/>
        <v>47421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67">
        <f t="shared" si="591"/>
        <v>47408</v>
      </c>
      <c r="B1737" s="68" t="str">
        <f t="shared" ca="1" si="592"/>
        <v>n.d</v>
      </c>
      <c r="C1737" s="14">
        <f t="shared" si="593"/>
        <v>1000</v>
      </c>
      <c r="D1737" s="58">
        <f t="shared" si="589"/>
        <v>47402</v>
      </c>
      <c r="E1737" s="57">
        <f ca="1">IF(D1737&lt;$B$1,VLOOKUP(D1737,[1]DI!$A$4:$B$15000,2,FALSE),0)</f>
        <v>0</v>
      </c>
      <c r="F1737" s="14">
        <f t="shared" ca="1" si="594"/>
        <v>1</v>
      </c>
      <c r="G1737" s="70">
        <f t="shared" ca="1" si="595"/>
        <v>1.30934010340701</v>
      </c>
      <c r="H1737" s="70">
        <f t="shared" ca="1" si="596"/>
        <v>1.30934010340701</v>
      </c>
      <c r="I1737" s="14">
        <f t="shared" ca="1" si="597"/>
        <v>1</v>
      </c>
      <c r="J1737" s="13">
        <f t="shared" si="590"/>
        <v>2.69E-2</v>
      </c>
      <c r="K1737" s="29">
        <f t="shared" si="598"/>
        <v>47392</v>
      </c>
      <c r="L1737" s="2">
        <f t="shared" si="599"/>
        <v>11</v>
      </c>
      <c r="M1737" s="17">
        <f t="shared" si="600"/>
        <v>11</v>
      </c>
      <c r="N1737" s="12">
        <f t="shared" si="601"/>
        <v>1.0011593620000001</v>
      </c>
      <c r="O1737" s="12">
        <f t="shared" ca="1" si="602"/>
        <v>1.0011593620000001</v>
      </c>
      <c r="P1737" s="17">
        <f t="shared" si="603"/>
        <v>0</v>
      </c>
      <c r="Q1737" s="14">
        <f t="shared" ca="1" si="604"/>
        <v>1.159362</v>
      </c>
      <c r="R1737" s="20">
        <f t="shared" si="588"/>
        <v>0</v>
      </c>
      <c r="S1737" s="14">
        <f t="shared" si="605"/>
        <v>0</v>
      </c>
      <c r="T1737" s="4" t="str">
        <f t="shared" si="606"/>
        <v>A+J=</v>
      </c>
      <c r="U1737" s="29">
        <f t="shared" si="607"/>
        <v>47421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67">
        <f t="shared" si="591"/>
        <v>47409</v>
      </c>
      <c r="B1738" s="68" t="str">
        <f t="shared" ca="1" si="592"/>
        <v>n.d</v>
      </c>
      <c r="C1738" s="14">
        <f t="shared" si="593"/>
        <v>1000</v>
      </c>
      <c r="D1738" s="58">
        <f t="shared" si="589"/>
        <v>47406</v>
      </c>
      <c r="E1738" s="57">
        <f ca="1">IF(D1738&lt;$B$1,VLOOKUP(D1738,[1]DI!$A$4:$B$15000,2,FALSE),0)</f>
        <v>0</v>
      </c>
      <c r="F1738" s="14">
        <f t="shared" ca="1" si="594"/>
        <v>1</v>
      </c>
      <c r="G1738" s="70">
        <f t="shared" ca="1" si="595"/>
        <v>1.30934010340701</v>
      </c>
      <c r="H1738" s="70">
        <f t="shared" ca="1" si="596"/>
        <v>1.30934010340701</v>
      </c>
      <c r="I1738" s="14">
        <f t="shared" ca="1" si="597"/>
        <v>1</v>
      </c>
      <c r="J1738" s="13">
        <f t="shared" si="590"/>
        <v>2.69E-2</v>
      </c>
      <c r="K1738" s="29">
        <f t="shared" si="598"/>
        <v>47392</v>
      </c>
      <c r="L1738" s="2">
        <f t="shared" si="599"/>
        <v>12</v>
      </c>
      <c r="M1738" s="17">
        <f t="shared" si="600"/>
        <v>12</v>
      </c>
      <c r="N1738" s="12">
        <f t="shared" si="601"/>
        <v>1.0012648260000001</v>
      </c>
      <c r="O1738" s="12">
        <f t="shared" ca="1" si="602"/>
        <v>1.0012648260000001</v>
      </c>
      <c r="P1738" s="17">
        <f t="shared" si="603"/>
        <v>0</v>
      </c>
      <c r="Q1738" s="14">
        <f t="shared" ca="1" si="604"/>
        <v>1.264826</v>
      </c>
      <c r="R1738" s="20">
        <f t="shared" si="588"/>
        <v>0</v>
      </c>
      <c r="S1738" s="14">
        <f t="shared" si="605"/>
        <v>0</v>
      </c>
      <c r="T1738" s="4" t="str">
        <f t="shared" si="606"/>
        <v>A+J=</v>
      </c>
      <c r="U1738" s="29">
        <f t="shared" si="607"/>
        <v>47421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67">
        <f t="shared" si="591"/>
        <v>47410</v>
      </c>
      <c r="B1739" s="68" t="str">
        <f t="shared" ca="1" si="592"/>
        <v>n.d</v>
      </c>
      <c r="C1739" s="14">
        <f t="shared" si="593"/>
        <v>1000</v>
      </c>
      <c r="D1739" s="58">
        <f t="shared" si="589"/>
        <v>47407</v>
      </c>
      <c r="E1739" s="57">
        <f ca="1">IF(D1739&lt;$B$1,VLOOKUP(D1739,[1]DI!$A$4:$B$15000,2,FALSE),0)</f>
        <v>0</v>
      </c>
      <c r="F1739" s="14">
        <f t="shared" ca="1" si="594"/>
        <v>1</v>
      </c>
      <c r="G1739" s="70">
        <f t="shared" ca="1" si="595"/>
        <v>1.30934010340701</v>
      </c>
      <c r="H1739" s="70">
        <f t="shared" ca="1" si="596"/>
        <v>1.30934010340701</v>
      </c>
      <c r="I1739" s="14">
        <f t="shared" ca="1" si="597"/>
        <v>1</v>
      </c>
      <c r="J1739" s="13">
        <f t="shared" si="590"/>
        <v>2.69E-2</v>
      </c>
      <c r="K1739" s="29">
        <f t="shared" si="598"/>
        <v>47392</v>
      </c>
      <c r="L1739" s="2">
        <f t="shared" si="599"/>
        <v>13</v>
      </c>
      <c r="M1739" s="17">
        <f t="shared" si="600"/>
        <v>13</v>
      </c>
      <c r="N1739" s="12">
        <f t="shared" si="601"/>
        <v>1.0013703</v>
      </c>
      <c r="O1739" s="12">
        <f t="shared" ca="1" si="602"/>
        <v>1.0013703</v>
      </c>
      <c r="P1739" s="17">
        <f t="shared" si="603"/>
        <v>0</v>
      </c>
      <c r="Q1739" s="14">
        <f t="shared" ca="1" si="604"/>
        <v>1.3703000000000001</v>
      </c>
      <c r="R1739" s="20">
        <f t="shared" si="588"/>
        <v>0</v>
      </c>
      <c r="S1739" s="14">
        <f t="shared" si="605"/>
        <v>0</v>
      </c>
      <c r="T1739" s="4" t="str">
        <f t="shared" si="606"/>
        <v>A+J=</v>
      </c>
      <c r="U1739" s="29">
        <f t="shared" si="607"/>
        <v>47421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67">
        <f t="shared" si="591"/>
        <v>47413</v>
      </c>
      <c r="B1740" s="68" t="str">
        <f t="shared" ca="1" si="592"/>
        <v>n.d</v>
      </c>
      <c r="C1740" s="14">
        <f t="shared" si="593"/>
        <v>1000</v>
      </c>
      <c r="D1740" s="58">
        <f t="shared" si="589"/>
        <v>47408</v>
      </c>
      <c r="E1740" s="57">
        <f ca="1">IF(D1740&lt;$B$1,VLOOKUP(D1740,[1]DI!$A$4:$B$15000,2,FALSE),0)</f>
        <v>0</v>
      </c>
      <c r="F1740" s="14">
        <f t="shared" ca="1" si="594"/>
        <v>1</v>
      </c>
      <c r="G1740" s="70">
        <f t="shared" ca="1" si="595"/>
        <v>1.30934010340701</v>
      </c>
      <c r="H1740" s="70">
        <f t="shared" ca="1" si="596"/>
        <v>1.30934010340701</v>
      </c>
      <c r="I1740" s="14">
        <f t="shared" ca="1" si="597"/>
        <v>1</v>
      </c>
      <c r="J1740" s="13">
        <f t="shared" si="590"/>
        <v>2.69E-2</v>
      </c>
      <c r="K1740" s="29">
        <f t="shared" si="598"/>
        <v>47392</v>
      </c>
      <c r="L1740" s="2">
        <f t="shared" si="599"/>
        <v>14</v>
      </c>
      <c r="M1740" s="17">
        <f t="shared" si="600"/>
        <v>14</v>
      </c>
      <c r="N1740" s="12">
        <f t="shared" si="601"/>
        <v>1.001475785</v>
      </c>
      <c r="O1740" s="12">
        <f t="shared" ca="1" si="602"/>
        <v>1.001475785</v>
      </c>
      <c r="P1740" s="17">
        <f t="shared" si="603"/>
        <v>0</v>
      </c>
      <c r="Q1740" s="14">
        <f t="shared" ca="1" si="604"/>
        <v>1.4757849999999999</v>
      </c>
      <c r="R1740" s="20">
        <f t="shared" ref="R1740:R1803" si="608">IF($P1740&gt;0,VLOOKUP($P1740,$X$12:$AD$150,7),0)</f>
        <v>0</v>
      </c>
      <c r="S1740" s="14">
        <f t="shared" si="605"/>
        <v>0</v>
      </c>
      <c r="T1740" s="4" t="str">
        <f t="shared" si="606"/>
        <v>A+J=</v>
      </c>
      <c r="U1740" s="29">
        <f t="shared" si="607"/>
        <v>47421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67">
        <f t="shared" si="591"/>
        <v>47414</v>
      </c>
      <c r="B1741" s="68" t="str">
        <f t="shared" ca="1" si="592"/>
        <v>n.d</v>
      </c>
      <c r="C1741" s="14">
        <f t="shared" si="593"/>
        <v>1000</v>
      </c>
      <c r="D1741" s="58">
        <f t="shared" ref="D1741:D1804" si="609">WORKDAY($A1741,-3,$X$160:$X$544)</f>
        <v>47409</v>
      </c>
      <c r="E1741" s="57">
        <f ca="1">IF(D1741&lt;$B$1,VLOOKUP(D1741,[1]DI!$A$4:$B$15000,2,FALSE),0)</f>
        <v>0</v>
      </c>
      <c r="F1741" s="14">
        <f t="shared" ca="1" si="594"/>
        <v>1</v>
      </c>
      <c r="G1741" s="70">
        <f t="shared" ca="1" si="595"/>
        <v>1.30934010340701</v>
      </c>
      <c r="H1741" s="70">
        <f t="shared" ca="1" si="596"/>
        <v>1.30934010340701</v>
      </c>
      <c r="I1741" s="14">
        <f t="shared" ca="1" si="597"/>
        <v>1</v>
      </c>
      <c r="J1741" s="13">
        <f t="shared" ref="J1741:J1804" si="610">J1740</f>
        <v>2.69E-2</v>
      </c>
      <c r="K1741" s="29">
        <f t="shared" si="598"/>
        <v>47392</v>
      </c>
      <c r="L1741" s="2">
        <f t="shared" si="599"/>
        <v>15</v>
      </c>
      <c r="M1741" s="17">
        <f t="shared" si="600"/>
        <v>15</v>
      </c>
      <c r="N1741" s="12">
        <f t="shared" si="601"/>
        <v>1.0015812820000001</v>
      </c>
      <c r="O1741" s="12">
        <f t="shared" ca="1" si="602"/>
        <v>1.0015812820000001</v>
      </c>
      <c r="P1741" s="17">
        <f t="shared" si="603"/>
        <v>0</v>
      </c>
      <c r="Q1741" s="14">
        <f t="shared" ca="1" si="604"/>
        <v>1.5812820000000001</v>
      </c>
      <c r="R1741" s="20">
        <f t="shared" si="608"/>
        <v>0</v>
      </c>
      <c r="S1741" s="14">
        <f t="shared" si="605"/>
        <v>0</v>
      </c>
      <c r="T1741" s="4" t="str">
        <f t="shared" si="606"/>
        <v>A+J=</v>
      </c>
      <c r="U1741" s="29">
        <f t="shared" si="607"/>
        <v>47421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67">
        <f t="shared" ref="A1742:A1805" si="611">WORKDAY($A1741,1,$X$166:$X$544)</f>
        <v>47415</v>
      </c>
      <c r="B1742" s="68" t="str">
        <f t="shared" ca="1" si="592"/>
        <v>n.d</v>
      </c>
      <c r="C1742" s="14">
        <f t="shared" si="593"/>
        <v>1000</v>
      </c>
      <c r="D1742" s="58">
        <f t="shared" si="609"/>
        <v>47410</v>
      </c>
      <c r="E1742" s="57">
        <f ca="1">IF(D1742&lt;$B$1,VLOOKUP(D1742,[1]DI!$A$4:$B$15000,2,FALSE),0)</f>
        <v>0</v>
      </c>
      <c r="F1742" s="14">
        <f t="shared" ca="1" si="594"/>
        <v>1</v>
      </c>
      <c r="G1742" s="70">
        <f t="shared" ca="1" si="595"/>
        <v>1.30934010340701</v>
      </c>
      <c r="H1742" s="70">
        <f t="shared" ca="1" si="596"/>
        <v>1.30934010340701</v>
      </c>
      <c r="I1742" s="14">
        <f t="shared" ca="1" si="597"/>
        <v>1</v>
      </c>
      <c r="J1742" s="13">
        <f t="shared" si="610"/>
        <v>2.69E-2</v>
      </c>
      <c r="K1742" s="29">
        <f t="shared" si="598"/>
        <v>47392</v>
      </c>
      <c r="L1742" s="2">
        <f t="shared" si="599"/>
        <v>16</v>
      </c>
      <c r="M1742" s="17">
        <f t="shared" si="600"/>
        <v>16</v>
      </c>
      <c r="N1742" s="12">
        <f t="shared" si="601"/>
        <v>1.0016867899999999</v>
      </c>
      <c r="O1742" s="12">
        <f t="shared" ca="1" si="602"/>
        <v>1.0016867899999999</v>
      </c>
      <c r="P1742" s="17">
        <f t="shared" si="603"/>
        <v>0</v>
      </c>
      <c r="Q1742" s="14">
        <f t="shared" ca="1" si="604"/>
        <v>1.6867899900000001</v>
      </c>
      <c r="R1742" s="20">
        <f t="shared" si="608"/>
        <v>0</v>
      </c>
      <c r="S1742" s="14">
        <f t="shared" si="605"/>
        <v>0</v>
      </c>
      <c r="T1742" s="4" t="str">
        <f t="shared" si="606"/>
        <v>A+J=</v>
      </c>
      <c r="U1742" s="29">
        <f t="shared" si="607"/>
        <v>47421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67">
        <f t="shared" si="611"/>
        <v>47416</v>
      </c>
      <c r="B1743" s="68" t="str">
        <f t="shared" ca="1" si="592"/>
        <v>n.d</v>
      </c>
      <c r="C1743" s="14">
        <f t="shared" si="593"/>
        <v>1000</v>
      </c>
      <c r="D1743" s="58">
        <f t="shared" si="609"/>
        <v>47413</v>
      </c>
      <c r="E1743" s="57">
        <f ca="1">IF(D1743&lt;$B$1,VLOOKUP(D1743,[1]DI!$A$4:$B$15000,2,FALSE),0)</f>
        <v>0</v>
      </c>
      <c r="F1743" s="14">
        <f t="shared" ca="1" si="594"/>
        <v>1</v>
      </c>
      <c r="G1743" s="70">
        <f t="shared" ca="1" si="595"/>
        <v>1.30934010340701</v>
      </c>
      <c r="H1743" s="70">
        <f t="shared" ca="1" si="596"/>
        <v>1.30934010340701</v>
      </c>
      <c r="I1743" s="14">
        <f t="shared" ca="1" si="597"/>
        <v>1</v>
      </c>
      <c r="J1743" s="13">
        <f t="shared" si="610"/>
        <v>2.69E-2</v>
      </c>
      <c r="K1743" s="29">
        <f t="shared" si="598"/>
        <v>47392</v>
      </c>
      <c r="L1743" s="2">
        <f t="shared" si="599"/>
        <v>17</v>
      </c>
      <c r="M1743" s="17">
        <f t="shared" si="600"/>
        <v>17</v>
      </c>
      <c r="N1743" s="12">
        <f t="shared" si="601"/>
        <v>1.001792308</v>
      </c>
      <c r="O1743" s="12">
        <f t="shared" ca="1" si="602"/>
        <v>1.001792308</v>
      </c>
      <c r="P1743" s="17">
        <f t="shared" si="603"/>
        <v>0</v>
      </c>
      <c r="Q1743" s="14">
        <f t="shared" ca="1" si="604"/>
        <v>1.7923079900000001</v>
      </c>
      <c r="R1743" s="20">
        <f t="shared" si="608"/>
        <v>0</v>
      </c>
      <c r="S1743" s="14">
        <f t="shared" si="605"/>
        <v>0</v>
      </c>
      <c r="T1743" s="4" t="str">
        <f t="shared" si="606"/>
        <v>A+J=</v>
      </c>
      <c r="U1743" s="29">
        <f t="shared" si="607"/>
        <v>47421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67">
        <f t="shared" si="611"/>
        <v>47417</v>
      </c>
      <c r="B1744" s="68" t="str">
        <f t="shared" ca="1" si="592"/>
        <v>n.d</v>
      </c>
      <c r="C1744" s="14">
        <f t="shared" si="593"/>
        <v>1000</v>
      </c>
      <c r="D1744" s="58">
        <f t="shared" si="609"/>
        <v>47414</v>
      </c>
      <c r="E1744" s="57">
        <f ca="1">IF(D1744&lt;$B$1,VLOOKUP(D1744,[1]DI!$A$4:$B$15000,2,FALSE),0)</f>
        <v>0</v>
      </c>
      <c r="F1744" s="14">
        <f t="shared" ca="1" si="594"/>
        <v>1</v>
      </c>
      <c r="G1744" s="70">
        <f t="shared" ca="1" si="595"/>
        <v>1.30934010340701</v>
      </c>
      <c r="H1744" s="70">
        <f t="shared" ca="1" si="596"/>
        <v>1.30934010340701</v>
      </c>
      <c r="I1744" s="14">
        <f t="shared" ca="1" si="597"/>
        <v>1</v>
      </c>
      <c r="J1744" s="13">
        <f t="shared" si="610"/>
        <v>2.69E-2</v>
      </c>
      <c r="K1744" s="29">
        <f t="shared" si="598"/>
        <v>47392</v>
      </c>
      <c r="L1744" s="2">
        <f t="shared" si="599"/>
        <v>18</v>
      </c>
      <c r="M1744" s="17">
        <f t="shared" si="600"/>
        <v>18</v>
      </c>
      <c r="N1744" s="12">
        <f t="shared" si="601"/>
        <v>1.0018978380000001</v>
      </c>
      <c r="O1744" s="12">
        <f t="shared" ca="1" si="602"/>
        <v>1.0018978380000001</v>
      </c>
      <c r="P1744" s="17">
        <f t="shared" si="603"/>
        <v>0</v>
      </c>
      <c r="Q1744" s="14">
        <f t="shared" ca="1" si="604"/>
        <v>1.8978379999999999</v>
      </c>
      <c r="R1744" s="20">
        <f t="shared" si="608"/>
        <v>0</v>
      </c>
      <c r="S1744" s="14">
        <f t="shared" si="605"/>
        <v>0</v>
      </c>
      <c r="T1744" s="4" t="str">
        <f t="shared" si="606"/>
        <v>A+J=</v>
      </c>
      <c r="U1744" s="29">
        <f t="shared" si="607"/>
        <v>47421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67">
        <f t="shared" si="611"/>
        <v>47420</v>
      </c>
      <c r="B1745" s="68" t="str">
        <f t="shared" ca="1" si="592"/>
        <v>n.d</v>
      </c>
      <c r="C1745" s="14">
        <f t="shared" si="593"/>
        <v>1000</v>
      </c>
      <c r="D1745" s="58">
        <f t="shared" si="609"/>
        <v>47415</v>
      </c>
      <c r="E1745" s="57">
        <f ca="1">IF(D1745&lt;$B$1,VLOOKUP(D1745,[1]DI!$A$4:$B$15000,2,FALSE),0)</f>
        <v>0</v>
      </c>
      <c r="F1745" s="14">
        <f t="shared" ca="1" si="594"/>
        <v>1</v>
      </c>
      <c r="G1745" s="70">
        <f t="shared" ca="1" si="595"/>
        <v>1.30934010340701</v>
      </c>
      <c r="H1745" s="70">
        <f t="shared" ca="1" si="596"/>
        <v>1.30934010340701</v>
      </c>
      <c r="I1745" s="14">
        <f t="shared" ca="1" si="597"/>
        <v>1</v>
      </c>
      <c r="J1745" s="13">
        <f t="shared" si="610"/>
        <v>2.69E-2</v>
      </c>
      <c r="K1745" s="29">
        <f t="shared" si="598"/>
        <v>47392</v>
      </c>
      <c r="L1745" s="2">
        <f t="shared" si="599"/>
        <v>19</v>
      </c>
      <c r="M1745" s="17">
        <f t="shared" si="600"/>
        <v>19</v>
      </c>
      <c r="N1745" s="12">
        <f t="shared" si="601"/>
        <v>1.002003379</v>
      </c>
      <c r="O1745" s="12">
        <f t="shared" ca="1" si="602"/>
        <v>1.002003379</v>
      </c>
      <c r="P1745" s="17">
        <f t="shared" si="603"/>
        <v>0</v>
      </c>
      <c r="Q1745" s="14">
        <f t="shared" ca="1" si="604"/>
        <v>2.0033789999999998</v>
      </c>
      <c r="R1745" s="20">
        <f t="shared" si="608"/>
        <v>0</v>
      </c>
      <c r="S1745" s="14">
        <f t="shared" si="605"/>
        <v>0</v>
      </c>
      <c r="T1745" s="4" t="str">
        <f t="shared" si="606"/>
        <v>A+J=</v>
      </c>
      <c r="U1745" s="29">
        <f t="shared" si="607"/>
        <v>47421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67">
        <f t="shared" si="611"/>
        <v>47421</v>
      </c>
      <c r="B1746" s="68" t="str">
        <f t="shared" ca="1" si="592"/>
        <v>n.d</v>
      </c>
      <c r="C1746" s="14">
        <f t="shared" si="593"/>
        <v>1000</v>
      </c>
      <c r="D1746" s="58">
        <f t="shared" si="609"/>
        <v>47416</v>
      </c>
      <c r="E1746" s="57">
        <f ca="1">IF(D1746&lt;$B$1,VLOOKUP(D1746,[1]DI!$A$4:$B$15000,2,FALSE),0)</f>
        <v>0</v>
      </c>
      <c r="F1746" s="14">
        <f t="shared" ca="1" si="594"/>
        <v>1</v>
      </c>
      <c r="G1746" s="70">
        <f t="shared" ca="1" si="595"/>
        <v>1.30934010340701</v>
      </c>
      <c r="H1746" s="70">
        <f t="shared" ca="1" si="596"/>
        <v>1.30934010340701</v>
      </c>
      <c r="I1746" s="14">
        <f t="shared" ca="1" si="597"/>
        <v>1</v>
      </c>
      <c r="J1746" s="13">
        <f t="shared" si="610"/>
        <v>2.69E-2</v>
      </c>
      <c r="K1746" s="29">
        <f t="shared" si="598"/>
        <v>47392</v>
      </c>
      <c r="L1746" s="2">
        <f t="shared" si="599"/>
        <v>20</v>
      </c>
      <c r="M1746" s="17">
        <f t="shared" si="600"/>
        <v>20</v>
      </c>
      <c r="N1746" s="12">
        <f t="shared" si="601"/>
        <v>1.002108931</v>
      </c>
      <c r="O1746" s="12">
        <f t="shared" ca="1" si="602"/>
        <v>1.002108931</v>
      </c>
      <c r="P1746" s="17">
        <f t="shared" si="603"/>
        <v>59</v>
      </c>
      <c r="Q1746" s="14">
        <f t="shared" ca="1" si="604"/>
        <v>2.1089309900000002</v>
      </c>
      <c r="R1746" s="20">
        <f t="shared" si="608"/>
        <v>0</v>
      </c>
      <c r="S1746" s="14">
        <f t="shared" si="605"/>
        <v>0</v>
      </c>
      <c r="T1746" s="4" t="str">
        <f t="shared" si="606"/>
        <v>A+J=</v>
      </c>
      <c r="U1746" s="29">
        <f t="shared" si="607"/>
        <v>47421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67">
        <f t="shared" si="611"/>
        <v>47422</v>
      </c>
      <c r="B1747" s="68" t="str">
        <f t="shared" ca="1" si="592"/>
        <v>n.d</v>
      </c>
      <c r="C1747" s="14">
        <f t="shared" si="593"/>
        <v>1000</v>
      </c>
      <c r="D1747" s="58">
        <f t="shared" si="609"/>
        <v>47417</v>
      </c>
      <c r="E1747" s="57">
        <f ca="1">IF(D1747&lt;$B$1,VLOOKUP(D1747,[1]DI!$A$4:$B$15000,2,FALSE),0)</f>
        <v>0</v>
      </c>
      <c r="F1747" s="14">
        <f t="shared" ca="1" si="594"/>
        <v>1</v>
      </c>
      <c r="G1747" s="70">
        <f t="shared" ca="1" si="595"/>
        <v>1.30934010340701</v>
      </c>
      <c r="H1747" s="70">
        <f t="shared" ca="1" si="596"/>
        <v>1.30934010340701</v>
      </c>
      <c r="I1747" s="14">
        <f t="shared" ca="1" si="597"/>
        <v>1</v>
      </c>
      <c r="J1747" s="13">
        <f t="shared" si="610"/>
        <v>2.69E-2</v>
      </c>
      <c r="K1747" s="29">
        <f t="shared" si="598"/>
        <v>47421</v>
      </c>
      <c r="L1747" s="2">
        <f t="shared" si="599"/>
        <v>1</v>
      </c>
      <c r="M1747" s="17">
        <f t="shared" si="600"/>
        <v>1</v>
      </c>
      <c r="N1747" s="12">
        <f t="shared" si="601"/>
        <v>1.000105341</v>
      </c>
      <c r="O1747" s="12">
        <f t="shared" ca="1" si="602"/>
        <v>1.000105341</v>
      </c>
      <c r="P1747" s="17">
        <f t="shared" si="603"/>
        <v>0</v>
      </c>
      <c r="Q1747" s="14">
        <f t="shared" ca="1" si="604"/>
        <v>0.105341</v>
      </c>
      <c r="R1747" s="20">
        <f t="shared" si="608"/>
        <v>0</v>
      </c>
      <c r="S1747" s="14">
        <f t="shared" si="605"/>
        <v>0</v>
      </c>
      <c r="T1747" s="4" t="str">
        <f t="shared" si="606"/>
        <v>A+J=</v>
      </c>
      <c r="U1747" s="29">
        <f t="shared" si="607"/>
        <v>47452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67">
        <f t="shared" si="611"/>
        <v>47423</v>
      </c>
      <c r="B1748" s="68" t="str">
        <f t="shared" ca="1" si="592"/>
        <v>n.d</v>
      </c>
      <c r="C1748" s="14">
        <f t="shared" si="593"/>
        <v>1000</v>
      </c>
      <c r="D1748" s="58">
        <f t="shared" si="609"/>
        <v>47420</v>
      </c>
      <c r="E1748" s="57">
        <f ca="1">IF(D1748&lt;$B$1,VLOOKUP(D1748,[1]DI!$A$4:$B$15000,2,FALSE),0)</f>
        <v>0</v>
      </c>
      <c r="F1748" s="14">
        <f t="shared" ca="1" si="594"/>
        <v>1</v>
      </c>
      <c r="G1748" s="70">
        <f t="shared" ca="1" si="595"/>
        <v>1.30934010340701</v>
      </c>
      <c r="H1748" s="70">
        <f t="shared" ca="1" si="596"/>
        <v>1.30934010340701</v>
      </c>
      <c r="I1748" s="14">
        <f t="shared" ca="1" si="597"/>
        <v>1</v>
      </c>
      <c r="J1748" s="13">
        <f t="shared" si="610"/>
        <v>2.69E-2</v>
      </c>
      <c r="K1748" s="29">
        <f t="shared" si="598"/>
        <v>47421</v>
      </c>
      <c r="L1748" s="2">
        <f t="shared" si="599"/>
        <v>2</v>
      </c>
      <c r="M1748" s="17">
        <f t="shared" si="600"/>
        <v>2</v>
      </c>
      <c r="N1748" s="12">
        <f t="shared" si="601"/>
        <v>1.0002106930000001</v>
      </c>
      <c r="O1748" s="12">
        <f t="shared" ca="1" si="602"/>
        <v>1.0002106930000001</v>
      </c>
      <c r="P1748" s="17">
        <f t="shared" si="603"/>
        <v>0</v>
      </c>
      <c r="Q1748" s="14">
        <f t="shared" ca="1" si="604"/>
        <v>0.21069299999999999</v>
      </c>
      <c r="R1748" s="20">
        <f t="shared" si="608"/>
        <v>0</v>
      </c>
      <c r="S1748" s="14">
        <f t="shared" si="605"/>
        <v>0</v>
      </c>
      <c r="T1748" s="4" t="str">
        <f t="shared" si="606"/>
        <v>A+J=</v>
      </c>
      <c r="U1748" s="29">
        <f t="shared" si="607"/>
        <v>47452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67">
        <f t="shared" si="611"/>
        <v>47427</v>
      </c>
      <c r="B1749" s="68" t="str">
        <f t="shared" ca="1" si="592"/>
        <v>n.d</v>
      </c>
      <c r="C1749" s="14">
        <f t="shared" si="593"/>
        <v>1000</v>
      </c>
      <c r="D1749" s="58">
        <f t="shared" si="609"/>
        <v>47421</v>
      </c>
      <c r="E1749" s="57">
        <f ca="1">IF(D1749&lt;$B$1,VLOOKUP(D1749,[1]DI!$A$4:$B$15000,2,FALSE),0)</f>
        <v>0</v>
      </c>
      <c r="F1749" s="14">
        <f t="shared" ca="1" si="594"/>
        <v>1</v>
      </c>
      <c r="G1749" s="70">
        <f t="shared" ca="1" si="595"/>
        <v>1.30934010340701</v>
      </c>
      <c r="H1749" s="70">
        <f t="shared" ca="1" si="596"/>
        <v>1.30934010340701</v>
      </c>
      <c r="I1749" s="14">
        <f t="shared" ca="1" si="597"/>
        <v>1</v>
      </c>
      <c r="J1749" s="13">
        <f t="shared" si="610"/>
        <v>2.69E-2</v>
      </c>
      <c r="K1749" s="29">
        <f t="shared" si="598"/>
        <v>47421</v>
      </c>
      <c r="L1749" s="2">
        <f t="shared" si="599"/>
        <v>3</v>
      </c>
      <c r="M1749" s="17">
        <f t="shared" si="600"/>
        <v>3</v>
      </c>
      <c r="N1749" s="12">
        <f t="shared" si="601"/>
        <v>1.000316057</v>
      </c>
      <c r="O1749" s="12">
        <f t="shared" ca="1" si="602"/>
        <v>1.000316057</v>
      </c>
      <c r="P1749" s="17">
        <f t="shared" si="603"/>
        <v>0</v>
      </c>
      <c r="Q1749" s="14">
        <f t="shared" ca="1" si="604"/>
        <v>0.31605699999999998</v>
      </c>
      <c r="R1749" s="20">
        <f t="shared" si="608"/>
        <v>0</v>
      </c>
      <c r="S1749" s="14">
        <f t="shared" si="605"/>
        <v>0</v>
      </c>
      <c r="T1749" s="4" t="str">
        <f t="shared" si="606"/>
        <v>A+J=</v>
      </c>
      <c r="U1749" s="29">
        <f t="shared" si="607"/>
        <v>47452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67">
        <f t="shared" si="611"/>
        <v>47428</v>
      </c>
      <c r="B1750" s="68" t="str">
        <f t="shared" ca="1" si="592"/>
        <v>n.d</v>
      </c>
      <c r="C1750" s="14">
        <f t="shared" si="593"/>
        <v>1000</v>
      </c>
      <c r="D1750" s="58">
        <f t="shared" si="609"/>
        <v>47422</v>
      </c>
      <c r="E1750" s="57">
        <f ca="1">IF(D1750&lt;$B$1,VLOOKUP(D1750,[1]DI!$A$4:$B$15000,2,FALSE),0)</f>
        <v>0</v>
      </c>
      <c r="F1750" s="14">
        <f t="shared" ca="1" si="594"/>
        <v>1</v>
      </c>
      <c r="G1750" s="70">
        <f t="shared" ca="1" si="595"/>
        <v>1.30934010340701</v>
      </c>
      <c r="H1750" s="70">
        <f t="shared" ca="1" si="596"/>
        <v>1.30934010340701</v>
      </c>
      <c r="I1750" s="14">
        <f t="shared" ca="1" si="597"/>
        <v>1</v>
      </c>
      <c r="J1750" s="13">
        <f t="shared" si="610"/>
        <v>2.69E-2</v>
      </c>
      <c r="K1750" s="29">
        <f t="shared" si="598"/>
        <v>47421</v>
      </c>
      <c r="L1750" s="2">
        <f t="shared" si="599"/>
        <v>4</v>
      </c>
      <c r="M1750" s="17">
        <f t="shared" si="600"/>
        <v>4</v>
      </c>
      <c r="N1750" s="12">
        <f t="shared" si="601"/>
        <v>1.0004214309999999</v>
      </c>
      <c r="O1750" s="12">
        <f t="shared" ca="1" si="602"/>
        <v>1.0004214309999999</v>
      </c>
      <c r="P1750" s="17">
        <f t="shared" si="603"/>
        <v>0</v>
      </c>
      <c r="Q1750" s="14">
        <f t="shared" ca="1" si="604"/>
        <v>0.42143099000000001</v>
      </c>
      <c r="R1750" s="20">
        <f t="shared" si="608"/>
        <v>0</v>
      </c>
      <c r="S1750" s="14">
        <f t="shared" si="605"/>
        <v>0</v>
      </c>
      <c r="T1750" s="4" t="str">
        <f t="shared" si="606"/>
        <v>A+J=</v>
      </c>
      <c r="U1750" s="29">
        <f t="shared" si="607"/>
        <v>47452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67">
        <f t="shared" si="611"/>
        <v>47429</v>
      </c>
      <c r="B1751" s="68" t="str">
        <f t="shared" ca="1" si="592"/>
        <v>n.d</v>
      </c>
      <c r="C1751" s="14">
        <f t="shared" si="593"/>
        <v>1000</v>
      </c>
      <c r="D1751" s="58">
        <f t="shared" si="609"/>
        <v>47423</v>
      </c>
      <c r="E1751" s="57">
        <f ca="1">IF(D1751&lt;$B$1,VLOOKUP(D1751,[1]DI!$A$4:$B$15000,2,FALSE),0)</f>
        <v>0</v>
      </c>
      <c r="F1751" s="14">
        <f t="shared" ca="1" si="594"/>
        <v>1</v>
      </c>
      <c r="G1751" s="70">
        <f t="shared" ca="1" si="595"/>
        <v>1.30934010340701</v>
      </c>
      <c r="H1751" s="70">
        <f t="shared" ca="1" si="596"/>
        <v>1.30934010340701</v>
      </c>
      <c r="I1751" s="14">
        <f t="shared" ca="1" si="597"/>
        <v>1</v>
      </c>
      <c r="J1751" s="13">
        <f t="shared" si="610"/>
        <v>2.69E-2</v>
      </c>
      <c r="K1751" s="29">
        <f t="shared" si="598"/>
        <v>47421</v>
      </c>
      <c r="L1751" s="2">
        <f t="shared" si="599"/>
        <v>5</v>
      </c>
      <c r="M1751" s="17">
        <f t="shared" si="600"/>
        <v>5</v>
      </c>
      <c r="N1751" s="12">
        <f t="shared" si="601"/>
        <v>1.000526816</v>
      </c>
      <c r="O1751" s="12">
        <f t="shared" ca="1" si="602"/>
        <v>1.000526816</v>
      </c>
      <c r="P1751" s="17">
        <f t="shared" si="603"/>
        <v>0</v>
      </c>
      <c r="Q1751" s="14">
        <f t="shared" ca="1" si="604"/>
        <v>0.52681599999999995</v>
      </c>
      <c r="R1751" s="20">
        <f t="shared" si="608"/>
        <v>0</v>
      </c>
      <c r="S1751" s="14">
        <f t="shared" si="605"/>
        <v>0</v>
      </c>
      <c r="T1751" s="4" t="str">
        <f t="shared" si="606"/>
        <v>A+J=</v>
      </c>
      <c r="U1751" s="29">
        <f t="shared" si="607"/>
        <v>47452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67">
        <f t="shared" si="611"/>
        <v>47430</v>
      </c>
      <c r="B1752" s="68" t="str">
        <f t="shared" ca="1" si="592"/>
        <v>n.d</v>
      </c>
      <c r="C1752" s="14">
        <f t="shared" si="593"/>
        <v>1000</v>
      </c>
      <c r="D1752" s="58">
        <f t="shared" si="609"/>
        <v>47427</v>
      </c>
      <c r="E1752" s="57">
        <f ca="1">IF(D1752&lt;$B$1,VLOOKUP(D1752,[1]DI!$A$4:$B$15000,2,FALSE),0)</f>
        <v>0</v>
      </c>
      <c r="F1752" s="14">
        <f t="shared" ca="1" si="594"/>
        <v>1</v>
      </c>
      <c r="G1752" s="70">
        <f t="shared" ca="1" si="595"/>
        <v>1.30934010340701</v>
      </c>
      <c r="H1752" s="70">
        <f t="shared" ca="1" si="596"/>
        <v>1.30934010340701</v>
      </c>
      <c r="I1752" s="14">
        <f t="shared" ca="1" si="597"/>
        <v>1</v>
      </c>
      <c r="J1752" s="13">
        <f t="shared" si="610"/>
        <v>2.69E-2</v>
      </c>
      <c r="K1752" s="29">
        <f t="shared" si="598"/>
        <v>47421</v>
      </c>
      <c r="L1752" s="2">
        <f t="shared" si="599"/>
        <v>6</v>
      </c>
      <c r="M1752" s="17">
        <f t="shared" si="600"/>
        <v>6</v>
      </c>
      <c r="N1752" s="12">
        <f t="shared" si="601"/>
        <v>1.000632213</v>
      </c>
      <c r="O1752" s="12">
        <f t="shared" ca="1" si="602"/>
        <v>1.000632213</v>
      </c>
      <c r="P1752" s="17">
        <f t="shared" si="603"/>
        <v>0</v>
      </c>
      <c r="Q1752" s="14">
        <f t="shared" ca="1" si="604"/>
        <v>0.63221300000000002</v>
      </c>
      <c r="R1752" s="20">
        <f t="shared" si="608"/>
        <v>0</v>
      </c>
      <c r="S1752" s="14">
        <f t="shared" si="605"/>
        <v>0</v>
      </c>
      <c r="T1752" s="4" t="str">
        <f t="shared" si="606"/>
        <v>A+J=</v>
      </c>
      <c r="U1752" s="29">
        <f t="shared" si="607"/>
        <v>47452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67">
        <f t="shared" si="611"/>
        <v>47431</v>
      </c>
      <c r="B1753" s="68" t="str">
        <f t="shared" ca="1" si="592"/>
        <v>n.d</v>
      </c>
      <c r="C1753" s="14">
        <f t="shared" si="593"/>
        <v>1000</v>
      </c>
      <c r="D1753" s="58">
        <f t="shared" si="609"/>
        <v>47428</v>
      </c>
      <c r="E1753" s="57">
        <f ca="1">IF(D1753&lt;$B$1,VLOOKUP(D1753,[1]DI!$A$4:$B$15000,2,FALSE),0)</f>
        <v>0</v>
      </c>
      <c r="F1753" s="14">
        <f t="shared" ca="1" si="594"/>
        <v>1</v>
      </c>
      <c r="G1753" s="70">
        <f t="shared" ca="1" si="595"/>
        <v>1.30934010340701</v>
      </c>
      <c r="H1753" s="70">
        <f t="shared" ca="1" si="596"/>
        <v>1.30934010340701</v>
      </c>
      <c r="I1753" s="14">
        <f t="shared" ca="1" si="597"/>
        <v>1</v>
      </c>
      <c r="J1753" s="13">
        <f t="shared" si="610"/>
        <v>2.69E-2</v>
      </c>
      <c r="K1753" s="29">
        <f t="shared" si="598"/>
        <v>47421</v>
      </c>
      <c r="L1753" s="2">
        <f t="shared" si="599"/>
        <v>7</v>
      </c>
      <c r="M1753" s="17">
        <f t="shared" si="600"/>
        <v>7</v>
      </c>
      <c r="N1753" s="12">
        <f t="shared" si="601"/>
        <v>1.0007376210000001</v>
      </c>
      <c r="O1753" s="12">
        <f t="shared" ca="1" si="602"/>
        <v>1.0007376210000001</v>
      </c>
      <c r="P1753" s="17">
        <f t="shared" si="603"/>
        <v>0</v>
      </c>
      <c r="Q1753" s="14">
        <f t="shared" ca="1" si="604"/>
        <v>0.73762099999999997</v>
      </c>
      <c r="R1753" s="20">
        <f t="shared" si="608"/>
        <v>0</v>
      </c>
      <c r="S1753" s="14">
        <f t="shared" si="605"/>
        <v>0</v>
      </c>
      <c r="T1753" s="4" t="str">
        <f t="shared" si="606"/>
        <v>A+J=</v>
      </c>
      <c r="U1753" s="29">
        <f t="shared" si="607"/>
        <v>47452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67">
        <f t="shared" si="611"/>
        <v>47434</v>
      </c>
      <c r="B1754" s="68" t="str">
        <f t="shared" ca="1" si="592"/>
        <v>n.d</v>
      </c>
      <c r="C1754" s="14">
        <f t="shared" si="593"/>
        <v>1000</v>
      </c>
      <c r="D1754" s="58">
        <f t="shared" si="609"/>
        <v>47429</v>
      </c>
      <c r="E1754" s="57">
        <f ca="1">IF(D1754&lt;$B$1,VLOOKUP(D1754,[1]DI!$A$4:$B$15000,2,FALSE),0)</f>
        <v>0</v>
      </c>
      <c r="F1754" s="14">
        <f t="shared" ca="1" si="594"/>
        <v>1</v>
      </c>
      <c r="G1754" s="70">
        <f t="shared" ca="1" si="595"/>
        <v>1.30934010340701</v>
      </c>
      <c r="H1754" s="70">
        <f t="shared" ca="1" si="596"/>
        <v>1.30934010340701</v>
      </c>
      <c r="I1754" s="14">
        <f t="shared" ca="1" si="597"/>
        <v>1</v>
      </c>
      <c r="J1754" s="13">
        <f t="shared" si="610"/>
        <v>2.69E-2</v>
      </c>
      <c r="K1754" s="29">
        <f t="shared" si="598"/>
        <v>47421</v>
      </c>
      <c r="L1754" s="2">
        <f t="shared" si="599"/>
        <v>8</v>
      </c>
      <c r="M1754" s="17">
        <f t="shared" si="600"/>
        <v>8</v>
      </c>
      <c r="N1754" s="12">
        <f t="shared" si="601"/>
        <v>1.000843039</v>
      </c>
      <c r="O1754" s="12">
        <f t="shared" ca="1" si="602"/>
        <v>1.000843039</v>
      </c>
      <c r="P1754" s="17">
        <f t="shared" si="603"/>
        <v>0</v>
      </c>
      <c r="Q1754" s="14">
        <f t="shared" ca="1" si="604"/>
        <v>0.84303899999999998</v>
      </c>
      <c r="R1754" s="20">
        <f t="shared" si="608"/>
        <v>0</v>
      </c>
      <c r="S1754" s="14">
        <f t="shared" si="605"/>
        <v>0</v>
      </c>
      <c r="T1754" s="4" t="str">
        <f t="shared" si="606"/>
        <v>A+J=</v>
      </c>
      <c r="U1754" s="29">
        <f t="shared" si="607"/>
        <v>47452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67">
        <f t="shared" si="611"/>
        <v>47435</v>
      </c>
      <c r="B1755" s="68" t="str">
        <f t="shared" ca="1" si="592"/>
        <v>n.d</v>
      </c>
      <c r="C1755" s="14">
        <f t="shared" si="593"/>
        <v>1000</v>
      </c>
      <c r="D1755" s="58">
        <f t="shared" si="609"/>
        <v>47430</v>
      </c>
      <c r="E1755" s="57">
        <f ca="1">IF(D1755&lt;$B$1,VLOOKUP(D1755,[1]DI!$A$4:$B$15000,2,FALSE),0)</f>
        <v>0</v>
      </c>
      <c r="F1755" s="14">
        <f t="shared" ca="1" si="594"/>
        <v>1</v>
      </c>
      <c r="G1755" s="70">
        <f t="shared" ca="1" si="595"/>
        <v>1.30934010340701</v>
      </c>
      <c r="H1755" s="70">
        <f t="shared" ca="1" si="596"/>
        <v>1.30934010340701</v>
      </c>
      <c r="I1755" s="14">
        <f t="shared" ca="1" si="597"/>
        <v>1</v>
      </c>
      <c r="J1755" s="13">
        <f t="shared" si="610"/>
        <v>2.69E-2</v>
      </c>
      <c r="K1755" s="29">
        <f t="shared" si="598"/>
        <v>47421</v>
      </c>
      <c r="L1755" s="2">
        <f t="shared" si="599"/>
        <v>9</v>
      </c>
      <c r="M1755" s="17">
        <f t="shared" si="600"/>
        <v>9</v>
      </c>
      <c r="N1755" s="12">
        <f t="shared" si="601"/>
        <v>1.0009484689999999</v>
      </c>
      <c r="O1755" s="12">
        <f t="shared" ca="1" si="602"/>
        <v>1.0009484689999999</v>
      </c>
      <c r="P1755" s="17">
        <f t="shared" si="603"/>
        <v>0</v>
      </c>
      <c r="Q1755" s="14">
        <f t="shared" ca="1" si="604"/>
        <v>0.94846898999999996</v>
      </c>
      <c r="R1755" s="20">
        <f t="shared" si="608"/>
        <v>0</v>
      </c>
      <c r="S1755" s="14">
        <f t="shared" si="605"/>
        <v>0</v>
      </c>
      <c r="T1755" s="4" t="str">
        <f t="shared" si="606"/>
        <v>A+J=</v>
      </c>
      <c r="U1755" s="29">
        <f t="shared" si="607"/>
        <v>47452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67">
        <f t="shared" si="611"/>
        <v>47436</v>
      </c>
      <c r="B1756" s="68" t="str">
        <f t="shared" ca="1" si="592"/>
        <v>n.d</v>
      </c>
      <c r="C1756" s="14">
        <f t="shared" si="593"/>
        <v>1000</v>
      </c>
      <c r="D1756" s="58">
        <f t="shared" si="609"/>
        <v>47431</v>
      </c>
      <c r="E1756" s="57">
        <f ca="1">IF(D1756&lt;$B$1,VLOOKUP(D1756,[1]DI!$A$4:$B$15000,2,FALSE),0)</f>
        <v>0</v>
      </c>
      <c r="F1756" s="14">
        <f t="shared" ca="1" si="594"/>
        <v>1</v>
      </c>
      <c r="G1756" s="70">
        <f t="shared" ca="1" si="595"/>
        <v>1.30934010340701</v>
      </c>
      <c r="H1756" s="70">
        <f t="shared" ca="1" si="596"/>
        <v>1.30934010340701</v>
      </c>
      <c r="I1756" s="14">
        <f t="shared" ca="1" si="597"/>
        <v>1</v>
      </c>
      <c r="J1756" s="13">
        <f t="shared" si="610"/>
        <v>2.69E-2</v>
      </c>
      <c r="K1756" s="29">
        <f t="shared" si="598"/>
        <v>47421</v>
      </c>
      <c r="L1756" s="2">
        <f t="shared" si="599"/>
        <v>10</v>
      </c>
      <c r="M1756" s="17">
        <f t="shared" si="600"/>
        <v>10</v>
      </c>
      <c r="N1756" s="12">
        <f t="shared" si="601"/>
        <v>1.00105391</v>
      </c>
      <c r="O1756" s="12">
        <f t="shared" ca="1" si="602"/>
        <v>1.00105391</v>
      </c>
      <c r="P1756" s="17">
        <f t="shared" si="603"/>
        <v>0</v>
      </c>
      <c r="Q1756" s="14">
        <f t="shared" ca="1" si="604"/>
        <v>1.05390999</v>
      </c>
      <c r="R1756" s="20">
        <f t="shared" si="608"/>
        <v>0</v>
      </c>
      <c r="S1756" s="14">
        <f t="shared" si="605"/>
        <v>0</v>
      </c>
      <c r="T1756" s="4" t="str">
        <f t="shared" si="606"/>
        <v>A+J=</v>
      </c>
      <c r="U1756" s="29">
        <f t="shared" si="607"/>
        <v>47452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67">
        <f t="shared" si="611"/>
        <v>47438</v>
      </c>
      <c r="B1757" s="68" t="str">
        <f t="shared" ca="1" si="592"/>
        <v>n.d</v>
      </c>
      <c r="C1757" s="14">
        <f t="shared" si="593"/>
        <v>1000</v>
      </c>
      <c r="D1757" s="58">
        <f t="shared" si="609"/>
        <v>47434</v>
      </c>
      <c r="E1757" s="57">
        <f ca="1">IF(D1757&lt;$B$1,VLOOKUP(D1757,[1]DI!$A$4:$B$15000,2,FALSE),0)</f>
        <v>0</v>
      </c>
      <c r="F1757" s="14">
        <f t="shared" ca="1" si="594"/>
        <v>1</v>
      </c>
      <c r="G1757" s="70">
        <f t="shared" ca="1" si="595"/>
        <v>1.30934010340701</v>
      </c>
      <c r="H1757" s="70">
        <f t="shared" ca="1" si="596"/>
        <v>1.30934010340701</v>
      </c>
      <c r="I1757" s="14">
        <f t="shared" ca="1" si="597"/>
        <v>1</v>
      </c>
      <c r="J1757" s="13">
        <f t="shared" si="610"/>
        <v>2.69E-2</v>
      </c>
      <c r="K1757" s="29">
        <f t="shared" si="598"/>
        <v>47421</v>
      </c>
      <c r="L1757" s="2">
        <f t="shared" si="599"/>
        <v>11</v>
      </c>
      <c r="M1757" s="17">
        <f t="shared" si="600"/>
        <v>11</v>
      </c>
      <c r="N1757" s="12">
        <f t="shared" si="601"/>
        <v>1.0011593620000001</v>
      </c>
      <c r="O1757" s="12">
        <f t="shared" ca="1" si="602"/>
        <v>1.0011593620000001</v>
      </c>
      <c r="P1757" s="17">
        <f t="shared" si="603"/>
        <v>0</v>
      </c>
      <c r="Q1757" s="14">
        <f t="shared" ca="1" si="604"/>
        <v>1.159362</v>
      </c>
      <c r="R1757" s="20">
        <f t="shared" si="608"/>
        <v>0</v>
      </c>
      <c r="S1757" s="14">
        <f t="shared" si="605"/>
        <v>0</v>
      </c>
      <c r="T1757" s="4" t="str">
        <f t="shared" si="606"/>
        <v>A+J=</v>
      </c>
      <c r="U1757" s="29">
        <f t="shared" si="607"/>
        <v>47452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67">
        <f t="shared" si="611"/>
        <v>47441</v>
      </c>
      <c r="B1758" s="68" t="str">
        <f t="shared" ca="1" si="592"/>
        <v>n.d</v>
      </c>
      <c r="C1758" s="14">
        <f t="shared" si="593"/>
        <v>1000</v>
      </c>
      <c r="D1758" s="58">
        <f t="shared" si="609"/>
        <v>47435</v>
      </c>
      <c r="E1758" s="57">
        <f ca="1">IF(D1758&lt;$B$1,VLOOKUP(D1758,[1]DI!$A$4:$B$15000,2,FALSE),0)</f>
        <v>0</v>
      </c>
      <c r="F1758" s="14">
        <f t="shared" ca="1" si="594"/>
        <v>1</v>
      </c>
      <c r="G1758" s="70">
        <f t="shared" ca="1" si="595"/>
        <v>1.30934010340701</v>
      </c>
      <c r="H1758" s="70">
        <f t="shared" ca="1" si="596"/>
        <v>1.30934010340701</v>
      </c>
      <c r="I1758" s="14">
        <f t="shared" ca="1" si="597"/>
        <v>1</v>
      </c>
      <c r="J1758" s="13">
        <f t="shared" si="610"/>
        <v>2.69E-2</v>
      </c>
      <c r="K1758" s="29">
        <f t="shared" si="598"/>
        <v>47421</v>
      </c>
      <c r="L1758" s="2">
        <f t="shared" si="599"/>
        <v>12</v>
      </c>
      <c r="M1758" s="17">
        <f t="shared" si="600"/>
        <v>12</v>
      </c>
      <c r="N1758" s="12">
        <f t="shared" si="601"/>
        <v>1.0012648260000001</v>
      </c>
      <c r="O1758" s="12">
        <f t="shared" ca="1" si="602"/>
        <v>1.0012648260000001</v>
      </c>
      <c r="P1758" s="17">
        <f t="shared" si="603"/>
        <v>0</v>
      </c>
      <c r="Q1758" s="14">
        <f t="shared" ca="1" si="604"/>
        <v>1.264826</v>
      </c>
      <c r="R1758" s="20">
        <f t="shared" si="608"/>
        <v>0</v>
      </c>
      <c r="S1758" s="14">
        <f t="shared" si="605"/>
        <v>0</v>
      </c>
      <c r="T1758" s="4" t="str">
        <f t="shared" si="606"/>
        <v>A+J=</v>
      </c>
      <c r="U1758" s="29">
        <f t="shared" si="607"/>
        <v>47452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67">
        <f t="shared" si="611"/>
        <v>47443</v>
      </c>
      <c r="B1759" s="68" t="str">
        <f t="shared" ca="1" si="592"/>
        <v>n.d</v>
      </c>
      <c r="C1759" s="14">
        <f t="shared" si="593"/>
        <v>1000</v>
      </c>
      <c r="D1759" s="58">
        <f t="shared" si="609"/>
        <v>47436</v>
      </c>
      <c r="E1759" s="57">
        <f ca="1">IF(D1759&lt;$B$1,VLOOKUP(D1759,[1]DI!$A$4:$B$15000,2,FALSE),0)</f>
        <v>0</v>
      </c>
      <c r="F1759" s="14">
        <f t="shared" ca="1" si="594"/>
        <v>1</v>
      </c>
      <c r="G1759" s="70">
        <f t="shared" ca="1" si="595"/>
        <v>1.30934010340701</v>
      </c>
      <c r="H1759" s="70">
        <f t="shared" ca="1" si="596"/>
        <v>1.30934010340701</v>
      </c>
      <c r="I1759" s="14">
        <f t="shared" ca="1" si="597"/>
        <v>1</v>
      </c>
      <c r="J1759" s="13">
        <f t="shared" si="610"/>
        <v>2.69E-2</v>
      </c>
      <c r="K1759" s="29">
        <f t="shared" si="598"/>
        <v>47421</v>
      </c>
      <c r="L1759" s="2">
        <f t="shared" si="599"/>
        <v>13</v>
      </c>
      <c r="M1759" s="17">
        <f t="shared" si="600"/>
        <v>13</v>
      </c>
      <c r="N1759" s="12">
        <f t="shared" si="601"/>
        <v>1.0013703</v>
      </c>
      <c r="O1759" s="12">
        <f t="shared" ca="1" si="602"/>
        <v>1.0013703</v>
      </c>
      <c r="P1759" s="17">
        <f t="shared" si="603"/>
        <v>0</v>
      </c>
      <c r="Q1759" s="14">
        <f t="shared" ca="1" si="604"/>
        <v>1.3703000000000001</v>
      </c>
      <c r="R1759" s="20">
        <f t="shared" si="608"/>
        <v>0</v>
      </c>
      <c r="S1759" s="14">
        <f t="shared" si="605"/>
        <v>0</v>
      </c>
      <c r="T1759" s="4" t="str">
        <f t="shared" si="606"/>
        <v>A+J=</v>
      </c>
      <c r="U1759" s="29">
        <f t="shared" si="607"/>
        <v>47452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67">
        <f t="shared" si="611"/>
        <v>47444</v>
      </c>
      <c r="B1760" s="68" t="str">
        <f t="shared" ca="1" si="592"/>
        <v>n.d</v>
      </c>
      <c r="C1760" s="14">
        <f t="shared" si="593"/>
        <v>1000</v>
      </c>
      <c r="D1760" s="58">
        <f t="shared" si="609"/>
        <v>47438</v>
      </c>
      <c r="E1760" s="57">
        <f ca="1">IF(D1760&lt;$B$1,VLOOKUP(D1760,[1]DI!$A$4:$B$15000,2,FALSE),0)</f>
        <v>0</v>
      </c>
      <c r="F1760" s="14">
        <f t="shared" ca="1" si="594"/>
        <v>1</v>
      </c>
      <c r="G1760" s="70">
        <f t="shared" ca="1" si="595"/>
        <v>1.30934010340701</v>
      </c>
      <c r="H1760" s="70">
        <f t="shared" ca="1" si="596"/>
        <v>1.30934010340701</v>
      </c>
      <c r="I1760" s="14">
        <f t="shared" ca="1" si="597"/>
        <v>1</v>
      </c>
      <c r="J1760" s="13">
        <f t="shared" si="610"/>
        <v>2.69E-2</v>
      </c>
      <c r="K1760" s="29">
        <f t="shared" si="598"/>
        <v>47421</v>
      </c>
      <c r="L1760" s="2">
        <f t="shared" si="599"/>
        <v>14</v>
      </c>
      <c r="M1760" s="17">
        <f t="shared" si="600"/>
        <v>14</v>
      </c>
      <c r="N1760" s="12">
        <f t="shared" si="601"/>
        <v>1.001475785</v>
      </c>
      <c r="O1760" s="12">
        <f t="shared" ca="1" si="602"/>
        <v>1.001475785</v>
      </c>
      <c r="P1760" s="17">
        <f t="shared" si="603"/>
        <v>0</v>
      </c>
      <c r="Q1760" s="14">
        <f t="shared" ca="1" si="604"/>
        <v>1.4757849999999999</v>
      </c>
      <c r="R1760" s="20">
        <f t="shared" si="608"/>
        <v>0</v>
      </c>
      <c r="S1760" s="14">
        <f t="shared" si="605"/>
        <v>0</v>
      </c>
      <c r="T1760" s="4" t="str">
        <f t="shared" si="606"/>
        <v>A+J=</v>
      </c>
      <c r="U1760" s="29">
        <f t="shared" si="607"/>
        <v>47452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67">
        <f t="shared" si="611"/>
        <v>47445</v>
      </c>
      <c r="B1761" s="68" t="str">
        <f t="shared" ca="1" si="592"/>
        <v>n.d</v>
      </c>
      <c r="C1761" s="14">
        <f t="shared" si="593"/>
        <v>1000</v>
      </c>
      <c r="D1761" s="58">
        <f t="shared" si="609"/>
        <v>47441</v>
      </c>
      <c r="E1761" s="57">
        <f ca="1">IF(D1761&lt;$B$1,VLOOKUP(D1761,[1]DI!$A$4:$B$15000,2,FALSE),0)</f>
        <v>0</v>
      </c>
      <c r="F1761" s="14">
        <f t="shared" ca="1" si="594"/>
        <v>1</v>
      </c>
      <c r="G1761" s="70">
        <f t="shared" ca="1" si="595"/>
        <v>1.30934010340701</v>
      </c>
      <c r="H1761" s="70">
        <f t="shared" ca="1" si="596"/>
        <v>1.30934010340701</v>
      </c>
      <c r="I1761" s="14">
        <f t="shared" ca="1" si="597"/>
        <v>1</v>
      </c>
      <c r="J1761" s="13">
        <f t="shared" si="610"/>
        <v>2.69E-2</v>
      </c>
      <c r="K1761" s="29">
        <f t="shared" si="598"/>
        <v>47421</v>
      </c>
      <c r="L1761" s="2">
        <f t="shared" si="599"/>
        <v>15</v>
      </c>
      <c r="M1761" s="17">
        <f t="shared" si="600"/>
        <v>15</v>
      </c>
      <c r="N1761" s="12">
        <f t="shared" si="601"/>
        <v>1.0015812820000001</v>
      </c>
      <c r="O1761" s="12">
        <f t="shared" ca="1" si="602"/>
        <v>1.0015812820000001</v>
      </c>
      <c r="P1761" s="17">
        <f t="shared" si="603"/>
        <v>0</v>
      </c>
      <c r="Q1761" s="14">
        <f t="shared" ca="1" si="604"/>
        <v>1.5812820000000001</v>
      </c>
      <c r="R1761" s="20">
        <f t="shared" si="608"/>
        <v>0</v>
      </c>
      <c r="S1761" s="14">
        <f t="shared" si="605"/>
        <v>0</v>
      </c>
      <c r="T1761" s="4" t="str">
        <f t="shared" si="606"/>
        <v>A+J=</v>
      </c>
      <c r="U1761" s="29">
        <f t="shared" si="607"/>
        <v>47452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67">
        <f t="shared" si="611"/>
        <v>47448</v>
      </c>
      <c r="B1762" s="68" t="str">
        <f t="shared" ca="1" si="592"/>
        <v>n.d</v>
      </c>
      <c r="C1762" s="14">
        <f t="shared" si="593"/>
        <v>1000</v>
      </c>
      <c r="D1762" s="58">
        <f t="shared" si="609"/>
        <v>47443</v>
      </c>
      <c r="E1762" s="57">
        <f ca="1">IF(D1762&lt;$B$1,VLOOKUP(D1762,[1]DI!$A$4:$B$15000,2,FALSE),0)</f>
        <v>0</v>
      </c>
      <c r="F1762" s="14">
        <f t="shared" ca="1" si="594"/>
        <v>1</v>
      </c>
      <c r="G1762" s="70">
        <f t="shared" ca="1" si="595"/>
        <v>1.30934010340701</v>
      </c>
      <c r="H1762" s="70">
        <f t="shared" ca="1" si="596"/>
        <v>1.30934010340701</v>
      </c>
      <c r="I1762" s="14">
        <f t="shared" ca="1" si="597"/>
        <v>1</v>
      </c>
      <c r="J1762" s="13">
        <f t="shared" si="610"/>
        <v>2.69E-2</v>
      </c>
      <c r="K1762" s="29">
        <f t="shared" si="598"/>
        <v>47421</v>
      </c>
      <c r="L1762" s="2">
        <f t="shared" si="599"/>
        <v>16</v>
      </c>
      <c r="M1762" s="17">
        <f t="shared" si="600"/>
        <v>16</v>
      </c>
      <c r="N1762" s="12">
        <f t="shared" si="601"/>
        <v>1.0016867899999999</v>
      </c>
      <c r="O1762" s="12">
        <f t="shared" ca="1" si="602"/>
        <v>1.0016867899999999</v>
      </c>
      <c r="P1762" s="17">
        <f t="shared" si="603"/>
        <v>0</v>
      </c>
      <c r="Q1762" s="14">
        <f t="shared" ca="1" si="604"/>
        <v>1.6867899900000001</v>
      </c>
      <c r="R1762" s="20">
        <f t="shared" si="608"/>
        <v>0</v>
      </c>
      <c r="S1762" s="14">
        <f t="shared" si="605"/>
        <v>0</v>
      </c>
      <c r="T1762" s="4" t="str">
        <f t="shared" si="606"/>
        <v>A+J=</v>
      </c>
      <c r="U1762" s="29">
        <f t="shared" si="607"/>
        <v>47452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67">
        <f t="shared" si="611"/>
        <v>47449</v>
      </c>
      <c r="B1763" s="68" t="str">
        <f t="shared" ca="1" si="592"/>
        <v>n.d</v>
      </c>
      <c r="C1763" s="14">
        <f t="shared" si="593"/>
        <v>1000</v>
      </c>
      <c r="D1763" s="58">
        <f t="shared" si="609"/>
        <v>47444</v>
      </c>
      <c r="E1763" s="57">
        <f ca="1">IF(D1763&lt;$B$1,VLOOKUP(D1763,[1]DI!$A$4:$B$15000,2,FALSE),0)</f>
        <v>0</v>
      </c>
      <c r="F1763" s="14">
        <f t="shared" ca="1" si="594"/>
        <v>1</v>
      </c>
      <c r="G1763" s="70">
        <f t="shared" ca="1" si="595"/>
        <v>1.30934010340701</v>
      </c>
      <c r="H1763" s="70">
        <f t="shared" ca="1" si="596"/>
        <v>1.30934010340701</v>
      </c>
      <c r="I1763" s="14">
        <f t="shared" ca="1" si="597"/>
        <v>1</v>
      </c>
      <c r="J1763" s="13">
        <f t="shared" si="610"/>
        <v>2.69E-2</v>
      </c>
      <c r="K1763" s="29">
        <f t="shared" si="598"/>
        <v>47421</v>
      </c>
      <c r="L1763" s="2">
        <f t="shared" si="599"/>
        <v>17</v>
      </c>
      <c r="M1763" s="17">
        <f t="shared" si="600"/>
        <v>17</v>
      </c>
      <c r="N1763" s="12">
        <f t="shared" si="601"/>
        <v>1.001792308</v>
      </c>
      <c r="O1763" s="12">
        <f t="shared" ca="1" si="602"/>
        <v>1.001792308</v>
      </c>
      <c r="P1763" s="17">
        <f t="shared" si="603"/>
        <v>0</v>
      </c>
      <c r="Q1763" s="14">
        <f t="shared" ca="1" si="604"/>
        <v>1.7923079900000001</v>
      </c>
      <c r="R1763" s="20">
        <f t="shared" si="608"/>
        <v>0</v>
      </c>
      <c r="S1763" s="14">
        <f t="shared" si="605"/>
        <v>0</v>
      </c>
      <c r="T1763" s="4" t="str">
        <f t="shared" si="606"/>
        <v>A+J=</v>
      </c>
      <c r="U1763" s="29">
        <f t="shared" si="607"/>
        <v>47452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67">
        <f t="shared" si="611"/>
        <v>47450</v>
      </c>
      <c r="B1764" s="68" t="str">
        <f t="shared" ca="1" si="592"/>
        <v>n.d</v>
      </c>
      <c r="C1764" s="14">
        <f t="shared" si="593"/>
        <v>1000</v>
      </c>
      <c r="D1764" s="58">
        <f t="shared" si="609"/>
        <v>47445</v>
      </c>
      <c r="E1764" s="57">
        <f ca="1">IF(D1764&lt;$B$1,VLOOKUP(D1764,[1]DI!$A$4:$B$15000,2,FALSE),0)</f>
        <v>0</v>
      </c>
      <c r="F1764" s="14">
        <f t="shared" ca="1" si="594"/>
        <v>1</v>
      </c>
      <c r="G1764" s="70">
        <f t="shared" ca="1" si="595"/>
        <v>1.30934010340701</v>
      </c>
      <c r="H1764" s="70">
        <f t="shared" ca="1" si="596"/>
        <v>1.30934010340701</v>
      </c>
      <c r="I1764" s="14">
        <f t="shared" ca="1" si="597"/>
        <v>1</v>
      </c>
      <c r="J1764" s="13">
        <f t="shared" si="610"/>
        <v>2.69E-2</v>
      </c>
      <c r="K1764" s="29">
        <f t="shared" si="598"/>
        <v>47421</v>
      </c>
      <c r="L1764" s="2">
        <f t="shared" si="599"/>
        <v>18</v>
      </c>
      <c r="M1764" s="17">
        <f t="shared" si="600"/>
        <v>18</v>
      </c>
      <c r="N1764" s="12">
        <f t="shared" si="601"/>
        <v>1.0018978380000001</v>
      </c>
      <c r="O1764" s="12">
        <f t="shared" ca="1" si="602"/>
        <v>1.0018978380000001</v>
      </c>
      <c r="P1764" s="17">
        <f t="shared" si="603"/>
        <v>0</v>
      </c>
      <c r="Q1764" s="14">
        <f t="shared" ca="1" si="604"/>
        <v>1.8978379999999999</v>
      </c>
      <c r="R1764" s="20">
        <f t="shared" si="608"/>
        <v>0</v>
      </c>
      <c r="S1764" s="14">
        <f t="shared" si="605"/>
        <v>0</v>
      </c>
      <c r="T1764" s="4" t="str">
        <f t="shared" si="606"/>
        <v>A+J=</v>
      </c>
      <c r="U1764" s="29">
        <f t="shared" si="607"/>
        <v>47452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67">
        <f t="shared" si="611"/>
        <v>47451</v>
      </c>
      <c r="B1765" s="68" t="str">
        <f t="shared" ca="1" si="592"/>
        <v>n.d</v>
      </c>
      <c r="C1765" s="14">
        <f t="shared" si="593"/>
        <v>1000</v>
      </c>
      <c r="D1765" s="58">
        <f t="shared" si="609"/>
        <v>47448</v>
      </c>
      <c r="E1765" s="57">
        <f ca="1">IF(D1765&lt;$B$1,VLOOKUP(D1765,[1]DI!$A$4:$B$15000,2,FALSE),0)</f>
        <v>0</v>
      </c>
      <c r="F1765" s="14">
        <f t="shared" ca="1" si="594"/>
        <v>1</v>
      </c>
      <c r="G1765" s="70">
        <f t="shared" ca="1" si="595"/>
        <v>1.30934010340701</v>
      </c>
      <c r="H1765" s="70">
        <f t="shared" ca="1" si="596"/>
        <v>1.30934010340701</v>
      </c>
      <c r="I1765" s="14">
        <f t="shared" ca="1" si="597"/>
        <v>1</v>
      </c>
      <c r="J1765" s="13">
        <f t="shared" si="610"/>
        <v>2.69E-2</v>
      </c>
      <c r="K1765" s="29">
        <f t="shared" si="598"/>
        <v>47421</v>
      </c>
      <c r="L1765" s="2">
        <f t="shared" si="599"/>
        <v>19</v>
      </c>
      <c r="M1765" s="17">
        <f t="shared" si="600"/>
        <v>19</v>
      </c>
      <c r="N1765" s="12">
        <f t="shared" si="601"/>
        <v>1.002003379</v>
      </c>
      <c r="O1765" s="12">
        <f t="shared" ca="1" si="602"/>
        <v>1.002003379</v>
      </c>
      <c r="P1765" s="17">
        <f t="shared" si="603"/>
        <v>0</v>
      </c>
      <c r="Q1765" s="14">
        <f t="shared" ca="1" si="604"/>
        <v>2.0033789999999998</v>
      </c>
      <c r="R1765" s="20">
        <f t="shared" si="608"/>
        <v>0</v>
      </c>
      <c r="S1765" s="14">
        <f t="shared" si="605"/>
        <v>0</v>
      </c>
      <c r="T1765" s="4" t="str">
        <f t="shared" si="606"/>
        <v>A+J=</v>
      </c>
      <c r="U1765" s="29">
        <f t="shared" si="607"/>
        <v>47452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67">
        <f t="shared" si="611"/>
        <v>47452</v>
      </c>
      <c r="B1766" s="68" t="str">
        <f t="shared" ca="1" si="592"/>
        <v>n.d</v>
      </c>
      <c r="C1766" s="14">
        <f t="shared" si="593"/>
        <v>1000</v>
      </c>
      <c r="D1766" s="58">
        <f t="shared" si="609"/>
        <v>47449</v>
      </c>
      <c r="E1766" s="57">
        <f ca="1">IF(D1766&lt;$B$1,VLOOKUP(D1766,[1]DI!$A$4:$B$15000,2,FALSE),0)</f>
        <v>0</v>
      </c>
      <c r="F1766" s="14">
        <f t="shared" ca="1" si="594"/>
        <v>1</v>
      </c>
      <c r="G1766" s="70">
        <f t="shared" ca="1" si="595"/>
        <v>1.30934010340701</v>
      </c>
      <c r="H1766" s="70">
        <f t="shared" ca="1" si="596"/>
        <v>1.30934010340701</v>
      </c>
      <c r="I1766" s="14">
        <f t="shared" ca="1" si="597"/>
        <v>1</v>
      </c>
      <c r="J1766" s="13">
        <f t="shared" si="610"/>
        <v>2.69E-2</v>
      </c>
      <c r="K1766" s="29">
        <f t="shared" si="598"/>
        <v>47421</v>
      </c>
      <c r="L1766" s="2">
        <f t="shared" si="599"/>
        <v>20</v>
      </c>
      <c r="M1766" s="17">
        <f t="shared" si="600"/>
        <v>20</v>
      </c>
      <c r="N1766" s="12">
        <f t="shared" si="601"/>
        <v>1.002108931</v>
      </c>
      <c r="O1766" s="12">
        <f t="shared" ca="1" si="602"/>
        <v>1.002108931</v>
      </c>
      <c r="P1766" s="17">
        <f t="shared" si="603"/>
        <v>60</v>
      </c>
      <c r="Q1766" s="14">
        <f t="shared" ca="1" si="604"/>
        <v>2.1089309900000002</v>
      </c>
      <c r="R1766" s="20">
        <f t="shared" si="608"/>
        <v>0</v>
      </c>
      <c r="S1766" s="14">
        <f t="shared" si="605"/>
        <v>0</v>
      </c>
      <c r="T1766" s="4" t="str">
        <f t="shared" si="606"/>
        <v>A+J=</v>
      </c>
      <c r="U1766" s="29">
        <f t="shared" si="607"/>
        <v>47452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67">
        <f t="shared" si="611"/>
        <v>47455</v>
      </c>
      <c r="B1767" s="68" t="str">
        <f t="shared" ca="1" si="592"/>
        <v>n.d</v>
      </c>
      <c r="C1767" s="14">
        <f t="shared" si="593"/>
        <v>1000</v>
      </c>
      <c r="D1767" s="58">
        <f t="shared" si="609"/>
        <v>47450</v>
      </c>
      <c r="E1767" s="57">
        <f ca="1">IF(D1767&lt;$B$1,VLOOKUP(D1767,[1]DI!$A$4:$B$15000,2,FALSE),0)</f>
        <v>0</v>
      </c>
      <c r="F1767" s="14">
        <f t="shared" ca="1" si="594"/>
        <v>1</v>
      </c>
      <c r="G1767" s="70">
        <f t="shared" ca="1" si="595"/>
        <v>1.30934010340701</v>
      </c>
      <c r="H1767" s="70">
        <f t="shared" ca="1" si="596"/>
        <v>1.30934010340701</v>
      </c>
      <c r="I1767" s="14">
        <f t="shared" ca="1" si="597"/>
        <v>1</v>
      </c>
      <c r="J1767" s="13">
        <f t="shared" si="610"/>
        <v>2.69E-2</v>
      </c>
      <c r="K1767" s="29">
        <f t="shared" si="598"/>
        <v>47452</v>
      </c>
      <c r="L1767" s="2">
        <f t="shared" si="599"/>
        <v>1</v>
      </c>
      <c r="M1767" s="17">
        <f t="shared" si="600"/>
        <v>1</v>
      </c>
      <c r="N1767" s="12">
        <f t="shared" si="601"/>
        <v>1.000105341</v>
      </c>
      <c r="O1767" s="12">
        <f t="shared" ca="1" si="602"/>
        <v>1.000105341</v>
      </c>
      <c r="P1767" s="17">
        <f t="shared" si="603"/>
        <v>0</v>
      </c>
      <c r="Q1767" s="14">
        <f t="shared" ca="1" si="604"/>
        <v>0.105341</v>
      </c>
      <c r="R1767" s="20">
        <f t="shared" si="608"/>
        <v>0</v>
      </c>
      <c r="S1767" s="14">
        <f t="shared" si="605"/>
        <v>0</v>
      </c>
      <c r="T1767" s="4" t="str">
        <f t="shared" si="606"/>
        <v>A+J=</v>
      </c>
      <c r="U1767" s="29">
        <f t="shared" si="607"/>
        <v>47483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67">
        <f t="shared" si="611"/>
        <v>47456</v>
      </c>
      <c r="B1768" s="68" t="str">
        <f t="shared" ca="1" si="592"/>
        <v>n.d</v>
      </c>
      <c r="C1768" s="14">
        <f t="shared" si="593"/>
        <v>1000</v>
      </c>
      <c r="D1768" s="58">
        <f t="shared" si="609"/>
        <v>47451</v>
      </c>
      <c r="E1768" s="57">
        <f ca="1">IF(D1768&lt;$B$1,VLOOKUP(D1768,[1]DI!$A$4:$B$15000,2,FALSE),0)</f>
        <v>0</v>
      </c>
      <c r="F1768" s="14">
        <f t="shared" ca="1" si="594"/>
        <v>1</v>
      </c>
      <c r="G1768" s="70">
        <f t="shared" ca="1" si="595"/>
        <v>1.30934010340701</v>
      </c>
      <c r="H1768" s="70">
        <f t="shared" ca="1" si="596"/>
        <v>1.30934010340701</v>
      </c>
      <c r="I1768" s="14">
        <f t="shared" ca="1" si="597"/>
        <v>1</v>
      </c>
      <c r="J1768" s="13">
        <f t="shared" si="610"/>
        <v>2.69E-2</v>
      </c>
      <c r="K1768" s="29">
        <f t="shared" si="598"/>
        <v>47452</v>
      </c>
      <c r="L1768" s="2">
        <f t="shared" si="599"/>
        <v>2</v>
      </c>
      <c r="M1768" s="17">
        <f t="shared" si="600"/>
        <v>2</v>
      </c>
      <c r="N1768" s="12">
        <f t="shared" si="601"/>
        <v>1.0002106930000001</v>
      </c>
      <c r="O1768" s="12">
        <f t="shared" ca="1" si="602"/>
        <v>1.0002106930000001</v>
      </c>
      <c r="P1768" s="17">
        <f t="shared" si="603"/>
        <v>0</v>
      </c>
      <c r="Q1768" s="14">
        <f t="shared" ca="1" si="604"/>
        <v>0.21069299999999999</v>
      </c>
      <c r="R1768" s="20">
        <f t="shared" si="608"/>
        <v>0</v>
      </c>
      <c r="S1768" s="14">
        <f t="shared" si="605"/>
        <v>0</v>
      </c>
      <c r="T1768" s="4" t="str">
        <f t="shared" si="606"/>
        <v>A+J=</v>
      </c>
      <c r="U1768" s="29">
        <f t="shared" si="607"/>
        <v>47483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67">
        <f t="shared" si="611"/>
        <v>47457</v>
      </c>
      <c r="B1769" s="68" t="str">
        <f t="shared" ca="1" si="592"/>
        <v>n.d</v>
      </c>
      <c r="C1769" s="14">
        <f t="shared" si="593"/>
        <v>1000</v>
      </c>
      <c r="D1769" s="58">
        <f t="shared" si="609"/>
        <v>47452</v>
      </c>
      <c r="E1769" s="57">
        <f ca="1">IF(D1769&lt;$B$1,VLOOKUP(D1769,[1]DI!$A$4:$B$15000,2,FALSE),0)</f>
        <v>0</v>
      </c>
      <c r="F1769" s="14">
        <f t="shared" ca="1" si="594"/>
        <v>1</v>
      </c>
      <c r="G1769" s="70">
        <f t="shared" ca="1" si="595"/>
        <v>1.30934010340701</v>
      </c>
      <c r="H1769" s="70">
        <f t="shared" ca="1" si="596"/>
        <v>1.30934010340701</v>
      </c>
      <c r="I1769" s="14">
        <f t="shared" ca="1" si="597"/>
        <v>1</v>
      </c>
      <c r="J1769" s="13">
        <f t="shared" si="610"/>
        <v>2.69E-2</v>
      </c>
      <c r="K1769" s="29">
        <f t="shared" si="598"/>
        <v>47452</v>
      </c>
      <c r="L1769" s="2">
        <f t="shared" si="599"/>
        <v>3</v>
      </c>
      <c r="M1769" s="17">
        <f t="shared" si="600"/>
        <v>3</v>
      </c>
      <c r="N1769" s="12">
        <f t="shared" si="601"/>
        <v>1.000316057</v>
      </c>
      <c r="O1769" s="12">
        <f t="shared" ca="1" si="602"/>
        <v>1.000316057</v>
      </c>
      <c r="P1769" s="17">
        <f t="shared" si="603"/>
        <v>0</v>
      </c>
      <c r="Q1769" s="14">
        <f t="shared" ca="1" si="604"/>
        <v>0.31605699999999998</v>
      </c>
      <c r="R1769" s="20">
        <f t="shared" si="608"/>
        <v>0</v>
      </c>
      <c r="S1769" s="14">
        <f t="shared" si="605"/>
        <v>0</v>
      </c>
      <c r="T1769" s="4" t="str">
        <f t="shared" si="606"/>
        <v>A+J=</v>
      </c>
      <c r="U1769" s="29">
        <f t="shared" si="607"/>
        <v>47483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67">
        <f t="shared" si="611"/>
        <v>47458</v>
      </c>
      <c r="B1770" s="68" t="str">
        <f t="shared" ca="1" si="592"/>
        <v>n.d</v>
      </c>
      <c r="C1770" s="14">
        <f t="shared" si="593"/>
        <v>1000</v>
      </c>
      <c r="D1770" s="58">
        <f t="shared" si="609"/>
        <v>47455</v>
      </c>
      <c r="E1770" s="57">
        <f ca="1">IF(D1770&lt;$B$1,VLOOKUP(D1770,[1]DI!$A$4:$B$15000,2,FALSE),0)</f>
        <v>0</v>
      </c>
      <c r="F1770" s="14">
        <f t="shared" ca="1" si="594"/>
        <v>1</v>
      </c>
      <c r="G1770" s="70">
        <f t="shared" ca="1" si="595"/>
        <v>1.30934010340701</v>
      </c>
      <c r="H1770" s="70">
        <f t="shared" ca="1" si="596"/>
        <v>1.30934010340701</v>
      </c>
      <c r="I1770" s="14">
        <f t="shared" ca="1" si="597"/>
        <v>1</v>
      </c>
      <c r="J1770" s="13">
        <f t="shared" si="610"/>
        <v>2.69E-2</v>
      </c>
      <c r="K1770" s="29">
        <f t="shared" si="598"/>
        <v>47452</v>
      </c>
      <c r="L1770" s="2">
        <f t="shared" si="599"/>
        <v>4</v>
      </c>
      <c r="M1770" s="17">
        <f t="shared" si="600"/>
        <v>4</v>
      </c>
      <c r="N1770" s="12">
        <f t="shared" si="601"/>
        <v>1.0004214309999999</v>
      </c>
      <c r="O1770" s="12">
        <f t="shared" ca="1" si="602"/>
        <v>1.0004214309999999</v>
      </c>
      <c r="P1770" s="17">
        <f t="shared" si="603"/>
        <v>0</v>
      </c>
      <c r="Q1770" s="14">
        <f t="shared" ca="1" si="604"/>
        <v>0.42143099000000001</v>
      </c>
      <c r="R1770" s="20">
        <f t="shared" si="608"/>
        <v>0</v>
      </c>
      <c r="S1770" s="14">
        <f t="shared" si="605"/>
        <v>0</v>
      </c>
      <c r="T1770" s="4" t="str">
        <f t="shared" si="606"/>
        <v>A+J=</v>
      </c>
      <c r="U1770" s="29">
        <f t="shared" si="607"/>
        <v>47483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67">
        <f t="shared" si="611"/>
        <v>47459</v>
      </c>
      <c r="B1771" s="68" t="str">
        <f t="shared" ca="1" si="592"/>
        <v>n.d</v>
      </c>
      <c r="C1771" s="14">
        <f t="shared" si="593"/>
        <v>1000</v>
      </c>
      <c r="D1771" s="58">
        <f t="shared" si="609"/>
        <v>47456</v>
      </c>
      <c r="E1771" s="57">
        <f ca="1">IF(D1771&lt;$B$1,VLOOKUP(D1771,[1]DI!$A$4:$B$15000,2,FALSE),0)</f>
        <v>0</v>
      </c>
      <c r="F1771" s="14">
        <f t="shared" ca="1" si="594"/>
        <v>1</v>
      </c>
      <c r="G1771" s="70">
        <f t="shared" ca="1" si="595"/>
        <v>1.30934010340701</v>
      </c>
      <c r="H1771" s="70">
        <f t="shared" ca="1" si="596"/>
        <v>1.30934010340701</v>
      </c>
      <c r="I1771" s="14">
        <f t="shared" ca="1" si="597"/>
        <v>1</v>
      </c>
      <c r="J1771" s="13">
        <f t="shared" si="610"/>
        <v>2.69E-2</v>
      </c>
      <c r="K1771" s="29">
        <f t="shared" si="598"/>
        <v>47452</v>
      </c>
      <c r="L1771" s="2">
        <f t="shared" si="599"/>
        <v>5</v>
      </c>
      <c r="M1771" s="17">
        <f t="shared" si="600"/>
        <v>5</v>
      </c>
      <c r="N1771" s="12">
        <f t="shared" si="601"/>
        <v>1.000526816</v>
      </c>
      <c r="O1771" s="12">
        <f t="shared" ca="1" si="602"/>
        <v>1.000526816</v>
      </c>
      <c r="P1771" s="17">
        <f t="shared" si="603"/>
        <v>0</v>
      </c>
      <c r="Q1771" s="14">
        <f t="shared" ca="1" si="604"/>
        <v>0.52681599999999995</v>
      </c>
      <c r="R1771" s="20">
        <f t="shared" si="608"/>
        <v>0</v>
      </c>
      <c r="S1771" s="14">
        <f t="shared" si="605"/>
        <v>0</v>
      </c>
      <c r="T1771" s="4" t="str">
        <f t="shared" si="606"/>
        <v>A+J=</v>
      </c>
      <c r="U1771" s="29">
        <f t="shared" si="607"/>
        <v>47483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67">
        <f t="shared" si="611"/>
        <v>47462</v>
      </c>
      <c r="B1772" s="68" t="str">
        <f t="shared" ca="1" si="592"/>
        <v>n.d</v>
      </c>
      <c r="C1772" s="14">
        <f t="shared" si="593"/>
        <v>1000</v>
      </c>
      <c r="D1772" s="58">
        <f t="shared" si="609"/>
        <v>47457</v>
      </c>
      <c r="E1772" s="57">
        <f ca="1">IF(D1772&lt;$B$1,VLOOKUP(D1772,[1]DI!$A$4:$B$15000,2,FALSE),0)</f>
        <v>0</v>
      </c>
      <c r="F1772" s="14">
        <f t="shared" ca="1" si="594"/>
        <v>1</v>
      </c>
      <c r="G1772" s="70">
        <f t="shared" ca="1" si="595"/>
        <v>1.30934010340701</v>
      </c>
      <c r="H1772" s="70">
        <f t="shared" ca="1" si="596"/>
        <v>1.30934010340701</v>
      </c>
      <c r="I1772" s="14">
        <f t="shared" ca="1" si="597"/>
        <v>1</v>
      </c>
      <c r="J1772" s="13">
        <f t="shared" si="610"/>
        <v>2.69E-2</v>
      </c>
      <c r="K1772" s="29">
        <f t="shared" si="598"/>
        <v>47452</v>
      </c>
      <c r="L1772" s="2">
        <f t="shared" si="599"/>
        <v>6</v>
      </c>
      <c r="M1772" s="17">
        <f t="shared" si="600"/>
        <v>6</v>
      </c>
      <c r="N1772" s="12">
        <f t="shared" si="601"/>
        <v>1.000632213</v>
      </c>
      <c r="O1772" s="12">
        <f t="shared" ca="1" si="602"/>
        <v>1.000632213</v>
      </c>
      <c r="P1772" s="17">
        <f t="shared" si="603"/>
        <v>0</v>
      </c>
      <c r="Q1772" s="14">
        <f t="shared" ca="1" si="604"/>
        <v>0.63221300000000002</v>
      </c>
      <c r="R1772" s="20">
        <f t="shared" si="608"/>
        <v>0</v>
      </c>
      <c r="S1772" s="14">
        <f t="shared" si="605"/>
        <v>0</v>
      </c>
      <c r="T1772" s="4" t="str">
        <f t="shared" si="606"/>
        <v>A+J=</v>
      </c>
      <c r="U1772" s="29">
        <f t="shared" si="607"/>
        <v>47483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67">
        <f t="shared" si="611"/>
        <v>47463</v>
      </c>
      <c r="B1773" s="68" t="str">
        <f t="shared" ca="1" si="592"/>
        <v>n.d</v>
      </c>
      <c r="C1773" s="14">
        <f t="shared" si="593"/>
        <v>1000</v>
      </c>
      <c r="D1773" s="58">
        <f t="shared" si="609"/>
        <v>47458</v>
      </c>
      <c r="E1773" s="57">
        <f ca="1">IF(D1773&lt;$B$1,VLOOKUP(D1773,[1]DI!$A$4:$B$15000,2,FALSE),0)</f>
        <v>0</v>
      </c>
      <c r="F1773" s="14">
        <f t="shared" ca="1" si="594"/>
        <v>1</v>
      </c>
      <c r="G1773" s="70">
        <f t="shared" ca="1" si="595"/>
        <v>1.30934010340701</v>
      </c>
      <c r="H1773" s="70">
        <f t="shared" ca="1" si="596"/>
        <v>1.30934010340701</v>
      </c>
      <c r="I1773" s="14">
        <f t="shared" ca="1" si="597"/>
        <v>1</v>
      </c>
      <c r="J1773" s="13">
        <f t="shared" si="610"/>
        <v>2.69E-2</v>
      </c>
      <c r="K1773" s="29">
        <f t="shared" si="598"/>
        <v>47452</v>
      </c>
      <c r="L1773" s="2">
        <f t="shared" si="599"/>
        <v>7</v>
      </c>
      <c r="M1773" s="17">
        <f t="shared" si="600"/>
        <v>7</v>
      </c>
      <c r="N1773" s="12">
        <f t="shared" si="601"/>
        <v>1.0007376210000001</v>
      </c>
      <c r="O1773" s="12">
        <f t="shared" ca="1" si="602"/>
        <v>1.0007376210000001</v>
      </c>
      <c r="P1773" s="17">
        <f t="shared" si="603"/>
        <v>0</v>
      </c>
      <c r="Q1773" s="14">
        <f t="shared" ca="1" si="604"/>
        <v>0.73762099999999997</v>
      </c>
      <c r="R1773" s="20">
        <f t="shared" si="608"/>
        <v>0</v>
      </c>
      <c r="S1773" s="14">
        <f t="shared" si="605"/>
        <v>0</v>
      </c>
      <c r="T1773" s="4" t="str">
        <f t="shared" si="606"/>
        <v>A+J=</v>
      </c>
      <c r="U1773" s="29">
        <f t="shared" si="607"/>
        <v>47483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67">
        <f t="shared" si="611"/>
        <v>47464</v>
      </c>
      <c r="B1774" s="68" t="str">
        <f t="shared" ca="1" si="592"/>
        <v>n.d</v>
      </c>
      <c r="C1774" s="14">
        <f t="shared" si="593"/>
        <v>1000</v>
      </c>
      <c r="D1774" s="58">
        <f t="shared" si="609"/>
        <v>47459</v>
      </c>
      <c r="E1774" s="57">
        <f ca="1">IF(D1774&lt;$B$1,VLOOKUP(D1774,[1]DI!$A$4:$B$15000,2,FALSE),0)</f>
        <v>0</v>
      </c>
      <c r="F1774" s="14">
        <f t="shared" ca="1" si="594"/>
        <v>1</v>
      </c>
      <c r="G1774" s="70">
        <f t="shared" ca="1" si="595"/>
        <v>1.30934010340701</v>
      </c>
      <c r="H1774" s="70">
        <f t="shared" ca="1" si="596"/>
        <v>1.30934010340701</v>
      </c>
      <c r="I1774" s="14">
        <f t="shared" ca="1" si="597"/>
        <v>1</v>
      </c>
      <c r="J1774" s="13">
        <f t="shared" si="610"/>
        <v>2.69E-2</v>
      </c>
      <c r="K1774" s="29">
        <f t="shared" si="598"/>
        <v>47452</v>
      </c>
      <c r="L1774" s="2">
        <f t="shared" si="599"/>
        <v>8</v>
      </c>
      <c r="M1774" s="17">
        <f t="shared" si="600"/>
        <v>8</v>
      </c>
      <c r="N1774" s="12">
        <f t="shared" si="601"/>
        <v>1.000843039</v>
      </c>
      <c r="O1774" s="12">
        <f t="shared" ca="1" si="602"/>
        <v>1.000843039</v>
      </c>
      <c r="P1774" s="17">
        <f t="shared" si="603"/>
        <v>0</v>
      </c>
      <c r="Q1774" s="14">
        <f t="shared" ca="1" si="604"/>
        <v>0.84303899999999998</v>
      </c>
      <c r="R1774" s="20">
        <f t="shared" si="608"/>
        <v>0</v>
      </c>
      <c r="S1774" s="14">
        <f t="shared" si="605"/>
        <v>0</v>
      </c>
      <c r="T1774" s="4" t="str">
        <f t="shared" si="606"/>
        <v>A+J=</v>
      </c>
      <c r="U1774" s="29">
        <f t="shared" si="607"/>
        <v>47483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67">
        <f t="shared" si="611"/>
        <v>47465</v>
      </c>
      <c r="B1775" s="68" t="str">
        <f t="shared" ca="1" si="592"/>
        <v>n.d</v>
      </c>
      <c r="C1775" s="14">
        <f t="shared" si="593"/>
        <v>1000</v>
      </c>
      <c r="D1775" s="58">
        <f t="shared" si="609"/>
        <v>47462</v>
      </c>
      <c r="E1775" s="57">
        <f ca="1">IF(D1775&lt;$B$1,VLOOKUP(D1775,[1]DI!$A$4:$B$15000,2,FALSE),0)</f>
        <v>0</v>
      </c>
      <c r="F1775" s="14">
        <f t="shared" ca="1" si="594"/>
        <v>1</v>
      </c>
      <c r="G1775" s="70">
        <f t="shared" ca="1" si="595"/>
        <v>1.30934010340701</v>
      </c>
      <c r="H1775" s="70">
        <f t="shared" ca="1" si="596"/>
        <v>1.30934010340701</v>
      </c>
      <c r="I1775" s="14">
        <f t="shared" ca="1" si="597"/>
        <v>1</v>
      </c>
      <c r="J1775" s="13">
        <f t="shared" si="610"/>
        <v>2.69E-2</v>
      </c>
      <c r="K1775" s="29">
        <f t="shared" si="598"/>
        <v>47452</v>
      </c>
      <c r="L1775" s="2">
        <f t="shared" si="599"/>
        <v>9</v>
      </c>
      <c r="M1775" s="17">
        <f t="shared" si="600"/>
        <v>9</v>
      </c>
      <c r="N1775" s="12">
        <f t="shared" si="601"/>
        <v>1.0009484689999999</v>
      </c>
      <c r="O1775" s="12">
        <f t="shared" ca="1" si="602"/>
        <v>1.0009484689999999</v>
      </c>
      <c r="P1775" s="17">
        <f t="shared" si="603"/>
        <v>0</v>
      </c>
      <c r="Q1775" s="14">
        <f t="shared" ca="1" si="604"/>
        <v>0.94846898999999996</v>
      </c>
      <c r="R1775" s="20">
        <f t="shared" si="608"/>
        <v>0</v>
      </c>
      <c r="S1775" s="14">
        <f t="shared" si="605"/>
        <v>0</v>
      </c>
      <c r="T1775" s="4" t="str">
        <f t="shared" si="606"/>
        <v>A+J=</v>
      </c>
      <c r="U1775" s="29">
        <f t="shared" si="607"/>
        <v>47483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67">
        <f t="shared" si="611"/>
        <v>47466</v>
      </c>
      <c r="B1776" s="68" t="str">
        <f t="shared" ca="1" si="592"/>
        <v>n.d</v>
      </c>
      <c r="C1776" s="14">
        <f t="shared" si="593"/>
        <v>1000</v>
      </c>
      <c r="D1776" s="58">
        <f t="shared" si="609"/>
        <v>47463</v>
      </c>
      <c r="E1776" s="57">
        <f ca="1">IF(D1776&lt;$B$1,VLOOKUP(D1776,[1]DI!$A$4:$B$15000,2,FALSE),0)</f>
        <v>0</v>
      </c>
      <c r="F1776" s="14">
        <f t="shared" ca="1" si="594"/>
        <v>1</v>
      </c>
      <c r="G1776" s="70">
        <f t="shared" ca="1" si="595"/>
        <v>1.30934010340701</v>
      </c>
      <c r="H1776" s="70">
        <f t="shared" ca="1" si="596"/>
        <v>1.30934010340701</v>
      </c>
      <c r="I1776" s="14">
        <f t="shared" ca="1" si="597"/>
        <v>1</v>
      </c>
      <c r="J1776" s="13">
        <f t="shared" si="610"/>
        <v>2.69E-2</v>
      </c>
      <c r="K1776" s="29">
        <f t="shared" si="598"/>
        <v>47452</v>
      </c>
      <c r="L1776" s="2">
        <f t="shared" si="599"/>
        <v>10</v>
      </c>
      <c r="M1776" s="17">
        <f t="shared" si="600"/>
        <v>10</v>
      </c>
      <c r="N1776" s="12">
        <f t="shared" si="601"/>
        <v>1.00105391</v>
      </c>
      <c r="O1776" s="12">
        <f t="shared" ca="1" si="602"/>
        <v>1.00105391</v>
      </c>
      <c r="P1776" s="17">
        <f t="shared" si="603"/>
        <v>0</v>
      </c>
      <c r="Q1776" s="14">
        <f t="shared" ca="1" si="604"/>
        <v>1.05390999</v>
      </c>
      <c r="R1776" s="20">
        <f t="shared" si="608"/>
        <v>0</v>
      </c>
      <c r="S1776" s="14">
        <f t="shared" si="605"/>
        <v>0</v>
      </c>
      <c r="T1776" s="4" t="str">
        <f t="shared" si="606"/>
        <v>A+J=</v>
      </c>
      <c r="U1776" s="29">
        <f t="shared" si="607"/>
        <v>47483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67">
        <f t="shared" si="611"/>
        <v>47469</v>
      </c>
      <c r="B1777" s="68" t="str">
        <f t="shared" ca="1" si="592"/>
        <v>n.d</v>
      </c>
      <c r="C1777" s="14">
        <f t="shared" si="593"/>
        <v>1000</v>
      </c>
      <c r="D1777" s="58">
        <f t="shared" si="609"/>
        <v>47464</v>
      </c>
      <c r="E1777" s="57">
        <f ca="1">IF(D1777&lt;$B$1,VLOOKUP(D1777,[1]DI!$A$4:$B$15000,2,FALSE),0)</f>
        <v>0</v>
      </c>
      <c r="F1777" s="14">
        <f t="shared" ca="1" si="594"/>
        <v>1</v>
      </c>
      <c r="G1777" s="70">
        <f t="shared" ca="1" si="595"/>
        <v>1.30934010340701</v>
      </c>
      <c r="H1777" s="70">
        <f t="shared" ca="1" si="596"/>
        <v>1.30934010340701</v>
      </c>
      <c r="I1777" s="14">
        <f t="shared" ca="1" si="597"/>
        <v>1</v>
      </c>
      <c r="J1777" s="13">
        <f t="shared" si="610"/>
        <v>2.69E-2</v>
      </c>
      <c r="K1777" s="29">
        <f t="shared" si="598"/>
        <v>47452</v>
      </c>
      <c r="L1777" s="2">
        <f t="shared" si="599"/>
        <v>11</v>
      </c>
      <c r="M1777" s="17">
        <f t="shared" si="600"/>
        <v>11</v>
      </c>
      <c r="N1777" s="12">
        <f t="shared" si="601"/>
        <v>1.0011593620000001</v>
      </c>
      <c r="O1777" s="12">
        <f t="shared" ca="1" si="602"/>
        <v>1.0011593620000001</v>
      </c>
      <c r="P1777" s="17">
        <f t="shared" si="603"/>
        <v>0</v>
      </c>
      <c r="Q1777" s="14">
        <f t="shared" ca="1" si="604"/>
        <v>1.159362</v>
      </c>
      <c r="R1777" s="20">
        <f t="shared" si="608"/>
        <v>0</v>
      </c>
      <c r="S1777" s="14">
        <f t="shared" si="605"/>
        <v>0</v>
      </c>
      <c r="T1777" s="4" t="str">
        <f t="shared" si="606"/>
        <v>A+J=</v>
      </c>
      <c r="U1777" s="29">
        <f t="shared" si="607"/>
        <v>47483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67">
        <f t="shared" si="611"/>
        <v>47470</v>
      </c>
      <c r="B1778" s="68" t="str">
        <f t="shared" ca="1" si="592"/>
        <v>n.d</v>
      </c>
      <c r="C1778" s="14">
        <f t="shared" si="593"/>
        <v>1000</v>
      </c>
      <c r="D1778" s="58">
        <f t="shared" si="609"/>
        <v>47465</v>
      </c>
      <c r="E1778" s="57">
        <f ca="1">IF(D1778&lt;$B$1,VLOOKUP(D1778,[1]DI!$A$4:$B$15000,2,FALSE),0)</f>
        <v>0</v>
      </c>
      <c r="F1778" s="14">
        <f t="shared" ca="1" si="594"/>
        <v>1</v>
      </c>
      <c r="G1778" s="70">
        <f t="shared" ca="1" si="595"/>
        <v>1.30934010340701</v>
      </c>
      <c r="H1778" s="70">
        <f t="shared" ca="1" si="596"/>
        <v>1.30934010340701</v>
      </c>
      <c r="I1778" s="14">
        <f t="shared" ca="1" si="597"/>
        <v>1</v>
      </c>
      <c r="J1778" s="13">
        <f t="shared" si="610"/>
        <v>2.69E-2</v>
      </c>
      <c r="K1778" s="29">
        <f t="shared" si="598"/>
        <v>47452</v>
      </c>
      <c r="L1778" s="2">
        <f t="shared" si="599"/>
        <v>12</v>
      </c>
      <c r="M1778" s="17">
        <f t="shared" si="600"/>
        <v>12</v>
      </c>
      <c r="N1778" s="12">
        <f t="shared" si="601"/>
        <v>1.0012648260000001</v>
      </c>
      <c r="O1778" s="12">
        <f t="shared" ca="1" si="602"/>
        <v>1.0012648260000001</v>
      </c>
      <c r="P1778" s="17">
        <f t="shared" si="603"/>
        <v>0</v>
      </c>
      <c r="Q1778" s="14">
        <f t="shared" ca="1" si="604"/>
        <v>1.264826</v>
      </c>
      <c r="R1778" s="20">
        <f t="shared" si="608"/>
        <v>0</v>
      </c>
      <c r="S1778" s="14">
        <f t="shared" si="605"/>
        <v>0</v>
      </c>
      <c r="T1778" s="4" t="str">
        <f t="shared" si="606"/>
        <v>A+J=</v>
      </c>
      <c r="U1778" s="29">
        <f t="shared" si="607"/>
        <v>47483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67">
        <f t="shared" si="611"/>
        <v>47471</v>
      </c>
      <c r="B1779" s="68" t="str">
        <f t="shared" ca="1" si="592"/>
        <v>n.d</v>
      </c>
      <c r="C1779" s="14">
        <f t="shared" si="593"/>
        <v>1000</v>
      </c>
      <c r="D1779" s="58">
        <f t="shared" si="609"/>
        <v>47466</v>
      </c>
      <c r="E1779" s="57">
        <f ca="1">IF(D1779&lt;$B$1,VLOOKUP(D1779,[1]DI!$A$4:$B$15000,2,FALSE),0)</f>
        <v>0</v>
      </c>
      <c r="F1779" s="14">
        <f t="shared" ca="1" si="594"/>
        <v>1</v>
      </c>
      <c r="G1779" s="70">
        <f t="shared" ca="1" si="595"/>
        <v>1.30934010340701</v>
      </c>
      <c r="H1779" s="70">
        <f t="shared" ca="1" si="596"/>
        <v>1.30934010340701</v>
      </c>
      <c r="I1779" s="14">
        <f t="shared" ca="1" si="597"/>
        <v>1</v>
      </c>
      <c r="J1779" s="13">
        <f t="shared" si="610"/>
        <v>2.69E-2</v>
      </c>
      <c r="K1779" s="29">
        <f t="shared" si="598"/>
        <v>47452</v>
      </c>
      <c r="L1779" s="2">
        <f t="shared" si="599"/>
        <v>13</v>
      </c>
      <c r="M1779" s="17">
        <f t="shared" si="600"/>
        <v>13</v>
      </c>
      <c r="N1779" s="12">
        <f t="shared" si="601"/>
        <v>1.0013703</v>
      </c>
      <c r="O1779" s="12">
        <f t="shared" ca="1" si="602"/>
        <v>1.0013703</v>
      </c>
      <c r="P1779" s="17">
        <f t="shared" si="603"/>
        <v>0</v>
      </c>
      <c r="Q1779" s="14">
        <f t="shared" ca="1" si="604"/>
        <v>1.3703000000000001</v>
      </c>
      <c r="R1779" s="20">
        <f t="shared" si="608"/>
        <v>0</v>
      </c>
      <c r="S1779" s="14">
        <f t="shared" si="605"/>
        <v>0</v>
      </c>
      <c r="T1779" s="4" t="str">
        <f t="shared" si="606"/>
        <v>A+J=</v>
      </c>
      <c r="U1779" s="29">
        <f t="shared" si="607"/>
        <v>47483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67">
        <f t="shared" si="611"/>
        <v>47472</v>
      </c>
      <c r="B1780" s="68" t="str">
        <f t="shared" ca="1" si="592"/>
        <v>n.d</v>
      </c>
      <c r="C1780" s="14">
        <f t="shared" si="593"/>
        <v>1000</v>
      </c>
      <c r="D1780" s="58">
        <f t="shared" si="609"/>
        <v>47469</v>
      </c>
      <c r="E1780" s="57">
        <f ca="1">IF(D1780&lt;$B$1,VLOOKUP(D1780,[1]DI!$A$4:$B$15000,2,FALSE),0)</f>
        <v>0</v>
      </c>
      <c r="F1780" s="14">
        <f t="shared" ca="1" si="594"/>
        <v>1</v>
      </c>
      <c r="G1780" s="70">
        <f t="shared" ca="1" si="595"/>
        <v>1.30934010340701</v>
      </c>
      <c r="H1780" s="70">
        <f t="shared" ca="1" si="596"/>
        <v>1.30934010340701</v>
      </c>
      <c r="I1780" s="14">
        <f t="shared" ca="1" si="597"/>
        <v>1</v>
      </c>
      <c r="J1780" s="13">
        <f t="shared" si="610"/>
        <v>2.69E-2</v>
      </c>
      <c r="K1780" s="29">
        <f t="shared" si="598"/>
        <v>47452</v>
      </c>
      <c r="L1780" s="2">
        <f t="shared" si="599"/>
        <v>14</v>
      </c>
      <c r="M1780" s="17">
        <f t="shared" si="600"/>
        <v>14</v>
      </c>
      <c r="N1780" s="12">
        <f t="shared" si="601"/>
        <v>1.001475785</v>
      </c>
      <c r="O1780" s="12">
        <f t="shared" ca="1" si="602"/>
        <v>1.001475785</v>
      </c>
      <c r="P1780" s="17">
        <f t="shared" si="603"/>
        <v>0</v>
      </c>
      <c r="Q1780" s="14">
        <f t="shared" ca="1" si="604"/>
        <v>1.4757849999999999</v>
      </c>
      <c r="R1780" s="20">
        <f t="shared" si="608"/>
        <v>0</v>
      </c>
      <c r="S1780" s="14">
        <f t="shared" si="605"/>
        <v>0</v>
      </c>
      <c r="T1780" s="4" t="str">
        <f t="shared" si="606"/>
        <v>A+J=</v>
      </c>
      <c r="U1780" s="29">
        <f t="shared" si="607"/>
        <v>47483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67">
        <f t="shared" si="611"/>
        <v>47473</v>
      </c>
      <c r="B1781" s="68" t="str">
        <f t="shared" ca="1" si="592"/>
        <v>n.d</v>
      </c>
      <c r="C1781" s="14">
        <f t="shared" si="593"/>
        <v>1000</v>
      </c>
      <c r="D1781" s="58">
        <f t="shared" si="609"/>
        <v>47470</v>
      </c>
      <c r="E1781" s="57">
        <f ca="1">IF(D1781&lt;$B$1,VLOOKUP(D1781,[1]DI!$A$4:$B$15000,2,FALSE),0)</f>
        <v>0</v>
      </c>
      <c r="F1781" s="14">
        <f t="shared" ca="1" si="594"/>
        <v>1</v>
      </c>
      <c r="G1781" s="70">
        <f t="shared" ca="1" si="595"/>
        <v>1.30934010340701</v>
      </c>
      <c r="H1781" s="70">
        <f t="shared" ca="1" si="596"/>
        <v>1.30934010340701</v>
      </c>
      <c r="I1781" s="14">
        <f t="shared" ca="1" si="597"/>
        <v>1</v>
      </c>
      <c r="J1781" s="13">
        <f t="shared" si="610"/>
        <v>2.69E-2</v>
      </c>
      <c r="K1781" s="29">
        <f t="shared" si="598"/>
        <v>47452</v>
      </c>
      <c r="L1781" s="2">
        <f t="shared" si="599"/>
        <v>15</v>
      </c>
      <c r="M1781" s="17">
        <f t="shared" si="600"/>
        <v>15</v>
      </c>
      <c r="N1781" s="12">
        <f t="shared" si="601"/>
        <v>1.0015812820000001</v>
      </c>
      <c r="O1781" s="12">
        <f t="shared" ca="1" si="602"/>
        <v>1.0015812820000001</v>
      </c>
      <c r="P1781" s="17">
        <f t="shared" si="603"/>
        <v>0</v>
      </c>
      <c r="Q1781" s="14">
        <f t="shared" ca="1" si="604"/>
        <v>1.5812820000000001</v>
      </c>
      <c r="R1781" s="20">
        <f t="shared" si="608"/>
        <v>0</v>
      </c>
      <c r="S1781" s="14">
        <f t="shared" si="605"/>
        <v>0</v>
      </c>
      <c r="T1781" s="4" t="str">
        <f t="shared" si="606"/>
        <v>A+J=</v>
      </c>
      <c r="U1781" s="29">
        <f t="shared" si="607"/>
        <v>47483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67">
        <f t="shared" si="611"/>
        <v>47476</v>
      </c>
      <c r="B1782" s="68" t="str">
        <f t="shared" ref="B1782:B1845" ca="1" si="612">IF(A1782&lt;=TODAY(),C1782+Q1782,IF(AND(A1782&gt;TODAY(),A1782&lt;=$B$1),IF(VLOOKUP(TODAY(),$A$10:$E$5000,4,FALSE)=0,"n.d",C1782+Q1782),"n.d"))</f>
        <v>n.d</v>
      </c>
      <c r="C1782" s="14">
        <f t="shared" ref="C1782:C1845" si="613">(C1781-S1781)</f>
        <v>1000</v>
      </c>
      <c r="D1782" s="58">
        <f t="shared" si="609"/>
        <v>47471</v>
      </c>
      <c r="E1782" s="57">
        <f ca="1">IF(D1782&lt;$B$1,VLOOKUP(D1782,[1]DI!$A$4:$B$15000,2,FALSE),0)</f>
        <v>0</v>
      </c>
      <c r="F1782" s="14">
        <f t="shared" ref="F1782:F1845" ca="1" si="614">ROUND(1+ROUND(((1+E1782)^(1/252))-1,8),16)</f>
        <v>1</v>
      </c>
      <c r="G1782" s="70">
        <f t="shared" ref="G1782:G1845" ca="1" si="615">ROUND(F1781*G1781,16)</f>
        <v>1.30934010340701</v>
      </c>
      <c r="H1782" s="70">
        <f t="shared" ref="H1782:H1845" ca="1" si="616">IF(P1781&gt;0,G1781,H1781)</f>
        <v>1.30934010340701</v>
      </c>
      <c r="I1782" s="14">
        <f t="shared" ref="I1782:I1845" ca="1" si="617">ROUND(G1782/H1782,8)</f>
        <v>1</v>
      </c>
      <c r="J1782" s="13">
        <f t="shared" si="610"/>
        <v>2.69E-2</v>
      </c>
      <c r="K1782" s="29">
        <f t="shared" ref="K1782:K1845" si="618">IF(P1781&gt;0,VLOOKUP(P1781,X$12:AH$150,2),K1781)</f>
        <v>47452</v>
      </c>
      <c r="L1782" s="2">
        <f t="shared" ref="L1782:L1845" si="619">IF(A1782&gt;K1782,IF(NETWORKDAYS(K1782,A1782,$X$160:$X$544)-1=0,1,NETWORKDAYS(K1782,A1782,$X$160:$X$544)-1),0)</f>
        <v>16</v>
      </c>
      <c r="M1782" s="17">
        <f t="shared" ref="M1782:M1845" si="620">IF(AND(L1782=1,L1781=1),1,IF(L1782&gt;0,IF(L1782=L1781,L1782+1,L1782),0))</f>
        <v>16</v>
      </c>
      <c r="N1782" s="12">
        <f t="shared" ref="N1782:N1845" si="621">ROUND((J1782+1)^(M1782/252),9)</f>
        <v>1.0016867899999999</v>
      </c>
      <c r="O1782" s="12">
        <f t="shared" ref="O1782:O1845" ca="1" si="622">ROUND(I1782*N1782,9)</f>
        <v>1.0016867899999999</v>
      </c>
      <c r="P1782" s="17">
        <f t="shared" ref="P1782:P1845" si="623">IF(VLOOKUP(A1782,Y$12:AF$150,8)=VLOOKUP(A1781,Y$12:AF$150,8),0,VLOOKUP(A1782,Y$12:AF$150,8))</f>
        <v>0</v>
      </c>
      <c r="Q1782" s="14">
        <f t="shared" ref="Q1782:Q1845" ca="1" si="624">TRUNC(((O1782-1)*C1782),8)</f>
        <v>1.6867899900000001</v>
      </c>
      <c r="R1782" s="20">
        <f t="shared" si="608"/>
        <v>0</v>
      </c>
      <c r="S1782" s="14">
        <f t="shared" ref="S1782:S1845" si="625">IF(R1782&gt;0,TRUNC(R1782*C1782,8),0)</f>
        <v>0</v>
      </c>
      <c r="T1782" s="4" t="str">
        <f t="shared" ref="T1782:T1845" si="626">IF(P1781&gt;0,VLOOKUP(P1781,X$12:AH$150,10),T1781)</f>
        <v>A+J=</v>
      </c>
      <c r="U1782" s="29">
        <f t="shared" ref="U1782:U1845" si="627">IF(P1781&gt;0,VLOOKUP(P1781,X$12:AH$150,11),U1781)</f>
        <v>47483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67">
        <f t="shared" si="611"/>
        <v>47478</v>
      </c>
      <c r="B1783" s="68" t="str">
        <f t="shared" ca="1" si="612"/>
        <v>n.d</v>
      </c>
      <c r="C1783" s="14">
        <f t="shared" si="613"/>
        <v>1000</v>
      </c>
      <c r="D1783" s="58">
        <f t="shared" si="609"/>
        <v>47472</v>
      </c>
      <c r="E1783" s="57">
        <f ca="1">IF(D1783&lt;$B$1,VLOOKUP(D1783,[1]DI!$A$4:$B$15000,2,FALSE),0)</f>
        <v>0</v>
      </c>
      <c r="F1783" s="14">
        <f t="shared" ca="1" si="614"/>
        <v>1</v>
      </c>
      <c r="G1783" s="70">
        <f t="shared" ca="1" si="615"/>
        <v>1.30934010340701</v>
      </c>
      <c r="H1783" s="70">
        <f t="shared" ca="1" si="616"/>
        <v>1.30934010340701</v>
      </c>
      <c r="I1783" s="14">
        <f t="shared" ca="1" si="617"/>
        <v>1</v>
      </c>
      <c r="J1783" s="13">
        <f t="shared" si="610"/>
        <v>2.69E-2</v>
      </c>
      <c r="K1783" s="29">
        <f t="shared" si="618"/>
        <v>47452</v>
      </c>
      <c r="L1783" s="2">
        <f t="shared" si="619"/>
        <v>17</v>
      </c>
      <c r="M1783" s="17">
        <f t="shared" si="620"/>
        <v>17</v>
      </c>
      <c r="N1783" s="12">
        <f t="shared" si="621"/>
        <v>1.001792308</v>
      </c>
      <c r="O1783" s="12">
        <f t="shared" ca="1" si="622"/>
        <v>1.001792308</v>
      </c>
      <c r="P1783" s="17">
        <f t="shared" si="623"/>
        <v>0</v>
      </c>
      <c r="Q1783" s="14">
        <f t="shared" ca="1" si="624"/>
        <v>1.7923079900000001</v>
      </c>
      <c r="R1783" s="20">
        <f t="shared" si="608"/>
        <v>0</v>
      </c>
      <c r="S1783" s="14">
        <f t="shared" si="625"/>
        <v>0</v>
      </c>
      <c r="T1783" s="4" t="str">
        <f t="shared" si="626"/>
        <v>A+J=</v>
      </c>
      <c r="U1783" s="29">
        <f t="shared" si="627"/>
        <v>47483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67">
        <f t="shared" si="611"/>
        <v>47479</v>
      </c>
      <c r="B1784" s="68" t="str">
        <f t="shared" ca="1" si="612"/>
        <v>n.d</v>
      </c>
      <c r="C1784" s="14">
        <f t="shared" si="613"/>
        <v>1000</v>
      </c>
      <c r="D1784" s="58">
        <f t="shared" si="609"/>
        <v>47473</v>
      </c>
      <c r="E1784" s="57">
        <f ca="1">IF(D1784&lt;$B$1,VLOOKUP(D1784,[1]DI!$A$4:$B$15000,2,FALSE),0)</f>
        <v>0</v>
      </c>
      <c r="F1784" s="14">
        <f t="shared" ca="1" si="614"/>
        <v>1</v>
      </c>
      <c r="G1784" s="70">
        <f t="shared" ca="1" si="615"/>
        <v>1.30934010340701</v>
      </c>
      <c r="H1784" s="70">
        <f t="shared" ca="1" si="616"/>
        <v>1.30934010340701</v>
      </c>
      <c r="I1784" s="14">
        <f t="shared" ca="1" si="617"/>
        <v>1</v>
      </c>
      <c r="J1784" s="13">
        <f t="shared" si="610"/>
        <v>2.69E-2</v>
      </c>
      <c r="K1784" s="29">
        <f t="shared" si="618"/>
        <v>47452</v>
      </c>
      <c r="L1784" s="2">
        <f t="shared" si="619"/>
        <v>18</v>
      </c>
      <c r="M1784" s="17">
        <f t="shared" si="620"/>
        <v>18</v>
      </c>
      <c r="N1784" s="12">
        <f t="shared" si="621"/>
        <v>1.0018978380000001</v>
      </c>
      <c r="O1784" s="12">
        <f t="shared" ca="1" si="622"/>
        <v>1.0018978380000001</v>
      </c>
      <c r="P1784" s="17">
        <f t="shared" si="623"/>
        <v>0</v>
      </c>
      <c r="Q1784" s="14">
        <f t="shared" ca="1" si="624"/>
        <v>1.8978379999999999</v>
      </c>
      <c r="R1784" s="20">
        <f t="shared" si="608"/>
        <v>0</v>
      </c>
      <c r="S1784" s="14">
        <f t="shared" si="625"/>
        <v>0</v>
      </c>
      <c r="T1784" s="4" t="str">
        <f t="shared" si="626"/>
        <v>A+J=</v>
      </c>
      <c r="U1784" s="29">
        <f t="shared" si="627"/>
        <v>47483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67">
        <f t="shared" si="611"/>
        <v>47480</v>
      </c>
      <c r="B1785" s="68" t="str">
        <f t="shared" ca="1" si="612"/>
        <v>n.d</v>
      </c>
      <c r="C1785" s="14">
        <f t="shared" si="613"/>
        <v>1000</v>
      </c>
      <c r="D1785" s="58">
        <f t="shared" si="609"/>
        <v>47476</v>
      </c>
      <c r="E1785" s="57">
        <f ca="1">IF(D1785&lt;$B$1,VLOOKUP(D1785,[1]DI!$A$4:$B$15000,2,FALSE),0)</f>
        <v>0</v>
      </c>
      <c r="F1785" s="14">
        <f t="shared" ca="1" si="614"/>
        <v>1</v>
      </c>
      <c r="G1785" s="70">
        <f t="shared" ca="1" si="615"/>
        <v>1.30934010340701</v>
      </c>
      <c r="H1785" s="70">
        <f t="shared" ca="1" si="616"/>
        <v>1.30934010340701</v>
      </c>
      <c r="I1785" s="14">
        <f t="shared" ca="1" si="617"/>
        <v>1</v>
      </c>
      <c r="J1785" s="13">
        <f t="shared" si="610"/>
        <v>2.69E-2</v>
      </c>
      <c r="K1785" s="29">
        <f t="shared" si="618"/>
        <v>47452</v>
      </c>
      <c r="L1785" s="2">
        <f t="shared" si="619"/>
        <v>19</v>
      </c>
      <c r="M1785" s="17">
        <f t="shared" si="620"/>
        <v>19</v>
      </c>
      <c r="N1785" s="12">
        <f t="shared" si="621"/>
        <v>1.002003379</v>
      </c>
      <c r="O1785" s="12">
        <f t="shared" ca="1" si="622"/>
        <v>1.002003379</v>
      </c>
      <c r="P1785" s="17">
        <f t="shared" si="623"/>
        <v>0</v>
      </c>
      <c r="Q1785" s="14">
        <f t="shared" ca="1" si="624"/>
        <v>2.0033789999999998</v>
      </c>
      <c r="R1785" s="20">
        <f t="shared" si="608"/>
        <v>0</v>
      </c>
      <c r="S1785" s="14">
        <f t="shared" si="625"/>
        <v>0</v>
      </c>
      <c r="T1785" s="4" t="str">
        <f t="shared" si="626"/>
        <v>A+J=</v>
      </c>
      <c r="U1785" s="29">
        <f t="shared" si="627"/>
        <v>47483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67">
        <f t="shared" si="611"/>
        <v>47483</v>
      </c>
      <c r="B1786" s="68" t="str">
        <f t="shared" ca="1" si="612"/>
        <v>n.d</v>
      </c>
      <c r="C1786" s="14">
        <f t="shared" si="613"/>
        <v>1000</v>
      </c>
      <c r="D1786" s="58">
        <f t="shared" si="609"/>
        <v>47478</v>
      </c>
      <c r="E1786" s="57">
        <f ca="1">IF(D1786&lt;$B$1,VLOOKUP(D1786,[1]DI!$A$4:$B$15000,2,FALSE),0)</f>
        <v>0</v>
      </c>
      <c r="F1786" s="14">
        <f t="shared" ca="1" si="614"/>
        <v>1</v>
      </c>
      <c r="G1786" s="70">
        <f t="shared" ca="1" si="615"/>
        <v>1.30934010340701</v>
      </c>
      <c r="H1786" s="70">
        <f t="shared" ca="1" si="616"/>
        <v>1.30934010340701</v>
      </c>
      <c r="I1786" s="14">
        <f t="shared" ca="1" si="617"/>
        <v>1</v>
      </c>
      <c r="J1786" s="13">
        <f t="shared" si="610"/>
        <v>2.69E-2</v>
      </c>
      <c r="K1786" s="29">
        <f t="shared" si="618"/>
        <v>47452</v>
      </c>
      <c r="L1786" s="2">
        <f t="shared" si="619"/>
        <v>20</v>
      </c>
      <c r="M1786" s="17">
        <f t="shared" si="620"/>
        <v>20</v>
      </c>
      <c r="N1786" s="12">
        <f t="shared" si="621"/>
        <v>1.002108931</v>
      </c>
      <c r="O1786" s="12">
        <f t="shared" ca="1" si="622"/>
        <v>1.002108931</v>
      </c>
      <c r="P1786" s="17">
        <f t="shared" si="623"/>
        <v>61</v>
      </c>
      <c r="Q1786" s="14">
        <f t="shared" ca="1" si="624"/>
        <v>2.1089309900000002</v>
      </c>
      <c r="R1786" s="20">
        <f t="shared" si="608"/>
        <v>0</v>
      </c>
      <c r="S1786" s="14">
        <f t="shared" si="625"/>
        <v>0</v>
      </c>
      <c r="T1786" s="4" t="str">
        <f t="shared" si="626"/>
        <v>A+J=</v>
      </c>
      <c r="U1786" s="29">
        <f t="shared" si="627"/>
        <v>47483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67">
        <f t="shared" si="611"/>
        <v>47485</v>
      </c>
      <c r="B1787" s="68" t="str">
        <f t="shared" ca="1" si="612"/>
        <v>n.d</v>
      </c>
      <c r="C1787" s="14">
        <f t="shared" si="613"/>
        <v>1000</v>
      </c>
      <c r="D1787" s="58">
        <f t="shared" si="609"/>
        <v>47479</v>
      </c>
      <c r="E1787" s="57">
        <f ca="1">IF(D1787&lt;$B$1,VLOOKUP(D1787,[1]DI!$A$4:$B$15000,2,FALSE),0)</f>
        <v>0</v>
      </c>
      <c r="F1787" s="14">
        <f t="shared" ca="1" si="614"/>
        <v>1</v>
      </c>
      <c r="G1787" s="70">
        <f t="shared" ca="1" si="615"/>
        <v>1.30934010340701</v>
      </c>
      <c r="H1787" s="70">
        <f t="shared" ca="1" si="616"/>
        <v>1.30934010340701</v>
      </c>
      <c r="I1787" s="14">
        <f t="shared" ca="1" si="617"/>
        <v>1</v>
      </c>
      <c r="J1787" s="13">
        <f t="shared" si="610"/>
        <v>2.69E-2</v>
      </c>
      <c r="K1787" s="29">
        <f t="shared" si="618"/>
        <v>47483</v>
      </c>
      <c r="L1787" s="2">
        <f t="shared" si="619"/>
        <v>1</v>
      </c>
      <c r="M1787" s="17">
        <f t="shared" si="620"/>
        <v>1</v>
      </c>
      <c r="N1787" s="12">
        <f t="shared" si="621"/>
        <v>1.000105341</v>
      </c>
      <c r="O1787" s="12">
        <f t="shared" ca="1" si="622"/>
        <v>1.000105341</v>
      </c>
      <c r="P1787" s="17">
        <f t="shared" si="623"/>
        <v>0</v>
      </c>
      <c r="Q1787" s="14">
        <f t="shared" ca="1" si="624"/>
        <v>0.105341</v>
      </c>
      <c r="R1787" s="20">
        <f t="shared" si="608"/>
        <v>0</v>
      </c>
      <c r="S1787" s="14">
        <f t="shared" si="625"/>
        <v>0</v>
      </c>
      <c r="T1787" s="4" t="str">
        <f t="shared" si="626"/>
        <v>A+J=</v>
      </c>
      <c r="U1787" s="29">
        <f t="shared" si="627"/>
        <v>47513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67">
        <f t="shared" si="611"/>
        <v>47486</v>
      </c>
      <c r="B1788" s="68" t="str">
        <f t="shared" ca="1" si="612"/>
        <v>n.d</v>
      </c>
      <c r="C1788" s="14">
        <f t="shared" si="613"/>
        <v>1000</v>
      </c>
      <c r="D1788" s="58">
        <f t="shared" si="609"/>
        <v>47480</v>
      </c>
      <c r="E1788" s="57">
        <f ca="1">IF(D1788&lt;$B$1,VLOOKUP(D1788,[1]DI!$A$4:$B$15000,2,FALSE),0)</f>
        <v>0</v>
      </c>
      <c r="F1788" s="14">
        <f t="shared" ca="1" si="614"/>
        <v>1</v>
      </c>
      <c r="G1788" s="70">
        <f t="shared" ca="1" si="615"/>
        <v>1.30934010340701</v>
      </c>
      <c r="H1788" s="70">
        <f t="shared" ca="1" si="616"/>
        <v>1.30934010340701</v>
      </c>
      <c r="I1788" s="14">
        <f t="shared" ca="1" si="617"/>
        <v>1</v>
      </c>
      <c r="J1788" s="13">
        <f t="shared" si="610"/>
        <v>2.69E-2</v>
      </c>
      <c r="K1788" s="29">
        <f t="shared" si="618"/>
        <v>47483</v>
      </c>
      <c r="L1788" s="2">
        <f t="shared" si="619"/>
        <v>2</v>
      </c>
      <c r="M1788" s="17">
        <f t="shared" si="620"/>
        <v>2</v>
      </c>
      <c r="N1788" s="12">
        <f t="shared" si="621"/>
        <v>1.0002106930000001</v>
      </c>
      <c r="O1788" s="12">
        <f t="shared" ca="1" si="622"/>
        <v>1.0002106930000001</v>
      </c>
      <c r="P1788" s="17">
        <f t="shared" si="623"/>
        <v>0</v>
      </c>
      <c r="Q1788" s="14">
        <f t="shared" ca="1" si="624"/>
        <v>0.21069299999999999</v>
      </c>
      <c r="R1788" s="20">
        <f t="shared" si="608"/>
        <v>0</v>
      </c>
      <c r="S1788" s="14">
        <f t="shared" si="625"/>
        <v>0</v>
      </c>
      <c r="T1788" s="4" t="str">
        <f t="shared" si="626"/>
        <v>A+J=</v>
      </c>
      <c r="U1788" s="29">
        <f t="shared" si="627"/>
        <v>47513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67">
        <f t="shared" si="611"/>
        <v>47487</v>
      </c>
      <c r="B1789" s="68" t="str">
        <f t="shared" ca="1" si="612"/>
        <v>n.d</v>
      </c>
      <c r="C1789" s="14">
        <f t="shared" si="613"/>
        <v>1000</v>
      </c>
      <c r="D1789" s="58">
        <f t="shared" si="609"/>
        <v>47483</v>
      </c>
      <c r="E1789" s="57">
        <f ca="1">IF(D1789&lt;$B$1,VLOOKUP(D1789,[1]DI!$A$4:$B$15000,2,FALSE),0)</f>
        <v>0</v>
      </c>
      <c r="F1789" s="14">
        <f t="shared" ca="1" si="614"/>
        <v>1</v>
      </c>
      <c r="G1789" s="70">
        <f t="shared" ca="1" si="615"/>
        <v>1.30934010340701</v>
      </c>
      <c r="H1789" s="70">
        <f t="shared" ca="1" si="616"/>
        <v>1.30934010340701</v>
      </c>
      <c r="I1789" s="14">
        <f t="shared" ca="1" si="617"/>
        <v>1</v>
      </c>
      <c r="J1789" s="13">
        <f t="shared" si="610"/>
        <v>2.69E-2</v>
      </c>
      <c r="K1789" s="29">
        <f t="shared" si="618"/>
        <v>47483</v>
      </c>
      <c r="L1789" s="2">
        <f t="shared" si="619"/>
        <v>3</v>
      </c>
      <c r="M1789" s="17">
        <f t="shared" si="620"/>
        <v>3</v>
      </c>
      <c r="N1789" s="12">
        <f t="shared" si="621"/>
        <v>1.000316057</v>
      </c>
      <c r="O1789" s="12">
        <f t="shared" ca="1" si="622"/>
        <v>1.000316057</v>
      </c>
      <c r="P1789" s="17">
        <f t="shared" si="623"/>
        <v>0</v>
      </c>
      <c r="Q1789" s="14">
        <f t="shared" ca="1" si="624"/>
        <v>0.31605699999999998</v>
      </c>
      <c r="R1789" s="20">
        <f t="shared" si="608"/>
        <v>0</v>
      </c>
      <c r="S1789" s="14">
        <f t="shared" si="625"/>
        <v>0</v>
      </c>
      <c r="T1789" s="4" t="str">
        <f t="shared" si="626"/>
        <v>A+J=</v>
      </c>
      <c r="U1789" s="29">
        <f t="shared" si="627"/>
        <v>47513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67">
        <f t="shared" si="611"/>
        <v>47490</v>
      </c>
      <c r="B1790" s="68" t="str">
        <f t="shared" ca="1" si="612"/>
        <v>n.d</v>
      </c>
      <c r="C1790" s="14">
        <f t="shared" si="613"/>
        <v>1000</v>
      </c>
      <c r="D1790" s="58">
        <f t="shared" si="609"/>
        <v>47485</v>
      </c>
      <c r="E1790" s="57">
        <f ca="1">IF(D1790&lt;$B$1,VLOOKUP(D1790,[1]DI!$A$4:$B$15000,2,FALSE),0)</f>
        <v>0</v>
      </c>
      <c r="F1790" s="14">
        <f t="shared" ca="1" si="614"/>
        <v>1</v>
      </c>
      <c r="G1790" s="70">
        <f t="shared" ca="1" si="615"/>
        <v>1.30934010340701</v>
      </c>
      <c r="H1790" s="70">
        <f t="shared" ca="1" si="616"/>
        <v>1.30934010340701</v>
      </c>
      <c r="I1790" s="14">
        <f t="shared" ca="1" si="617"/>
        <v>1</v>
      </c>
      <c r="J1790" s="13">
        <f t="shared" si="610"/>
        <v>2.69E-2</v>
      </c>
      <c r="K1790" s="29">
        <f t="shared" si="618"/>
        <v>47483</v>
      </c>
      <c r="L1790" s="2">
        <f t="shared" si="619"/>
        <v>4</v>
      </c>
      <c r="M1790" s="17">
        <f t="shared" si="620"/>
        <v>4</v>
      </c>
      <c r="N1790" s="12">
        <f t="shared" si="621"/>
        <v>1.0004214309999999</v>
      </c>
      <c r="O1790" s="12">
        <f t="shared" ca="1" si="622"/>
        <v>1.0004214309999999</v>
      </c>
      <c r="P1790" s="17">
        <f t="shared" si="623"/>
        <v>0</v>
      </c>
      <c r="Q1790" s="14">
        <f t="shared" ca="1" si="624"/>
        <v>0.42143099000000001</v>
      </c>
      <c r="R1790" s="20">
        <f t="shared" si="608"/>
        <v>0</v>
      </c>
      <c r="S1790" s="14">
        <f t="shared" si="625"/>
        <v>0</v>
      </c>
      <c r="T1790" s="4" t="str">
        <f t="shared" si="626"/>
        <v>A+J=</v>
      </c>
      <c r="U1790" s="29">
        <f t="shared" si="627"/>
        <v>47513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67">
        <f t="shared" si="611"/>
        <v>47491</v>
      </c>
      <c r="B1791" s="68" t="str">
        <f t="shared" ca="1" si="612"/>
        <v>n.d</v>
      </c>
      <c r="C1791" s="14">
        <f t="shared" si="613"/>
        <v>1000</v>
      </c>
      <c r="D1791" s="58">
        <f t="shared" si="609"/>
        <v>47486</v>
      </c>
      <c r="E1791" s="57">
        <f ca="1">IF(D1791&lt;$B$1,VLOOKUP(D1791,[1]DI!$A$4:$B$15000,2,FALSE),0)</f>
        <v>0</v>
      </c>
      <c r="F1791" s="14">
        <f t="shared" ca="1" si="614"/>
        <v>1</v>
      </c>
      <c r="G1791" s="70">
        <f t="shared" ca="1" si="615"/>
        <v>1.30934010340701</v>
      </c>
      <c r="H1791" s="70">
        <f t="shared" ca="1" si="616"/>
        <v>1.30934010340701</v>
      </c>
      <c r="I1791" s="14">
        <f t="shared" ca="1" si="617"/>
        <v>1</v>
      </c>
      <c r="J1791" s="13">
        <f t="shared" si="610"/>
        <v>2.69E-2</v>
      </c>
      <c r="K1791" s="29">
        <f t="shared" si="618"/>
        <v>47483</v>
      </c>
      <c r="L1791" s="2">
        <f t="shared" si="619"/>
        <v>5</v>
      </c>
      <c r="M1791" s="17">
        <f t="shared" si="620"/>
        <v>5</v>
      </c>
      <c r="N1791" s="12">
        <f t="shared" si="621"/>
        <v>1.000526816</v>
      </c>
      <c r="O1791" s="12">
        <f t="shared" ca="1" si="622"/>
        <v>1.000526816</v>
      </c>
      <c r="P1791" s="17">
        <f t="shared" si="623"/>
        <v>0</v>
      </c>
      <c r="Q1791" s="14">
        <f t="shared" ca="1" si="624"/>
        <v>0.52681599999999995</v>
      </c>
      <c r="R1791" s="20">
        <f t="shared" si="608"/>
        <v>0</v>
      </c>
      <c r="S1791" s="14">
        <f t="shared" si="625"/>
        <v>0</v>
      </c>
      <c r="T1791" s="4" t="str">
        <f t="shared" si="626"/>
        <v>A+J=</v>
      </c>
      <c r="U1791" s="29">
        <f t="shared" si="627"/>
        <v>47513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67">
        <f t="shared" si="611"/>
        <v>47492</v>
      </c>
      <c r="B1792" s="68" t="str">
        <f t="shared" ca="1" si="612"/>
        <v>n.d</v>
      </c>
      <c r="C1792" s="14">
        <f t="shared" si="613"/>
        <v>1000</v>
      </c>
      <c r="D1792" s="58">
        <f t="shared" si="609"/>
        <v>47487</v>
      </c>
      <c r="E1792" s="57">
        <f ca="1">IF(D1792&lt;$B$1,VLOOKUP(D1792,[1]DI!$A$4:$B$15000,2,FALSE),0)</f>
        <v>0</v>
      </c>
      <c r="F1792" s="14">
        <f t="shared" ca="1" si="614"/>
        <v>1</v>
      </c>
      <c r="G1792" s="70">
        <f t="shared" ca="1" si="615"/>
        <v>1.30934010340701</v>
      </c>
      <c r="H1792" s="70">
        <f t="shared" ca="1" si="616"/>
        <v>1.30934010340701</v>
      </c>
      <c r="I1792" s="14">
        <f t="shared" ca="1" si="617"/>
        <v>1</v>
      </c>
      <c r="J1792" s="13">
        <f t="shared" si="610"/>
        <v>2.69E-2</v>
      </c>
      <c r="K1792" s="29">
        <f t="shared" si="618"/>
        <v>47483</v>
      </c>
      <c r="L1792" s="2">
        <f t="shared" si="619"/>
        <v>6</v>
      </c>
      <c r="M1792" s="17">
        <f t="shared" si="620"/>
        <v>6</v>
      </c>
      <c r="N1792" s="12">
        <f t="shared" si="621"/>
        <v>1.000632213</v>
      </c>
      <c r="O1792" s="12">
        <f t="shared" ca="1" si="622"/>
        <v>1.000632213</v>
      </c>
      <c r="P1792" s="17">
        <f t="shared" si="623"/>
        <v>0</v>
      </c>
      <c r="Q1792" s="14">
        <f t="shared" ca="1" si="624"/>
        <v>0.63221300000000002</v>
      </c>
      <c r="R1792" s="20">
        <f t="shared" si="608"/>
        <v>0</v>
      </c>
      <c r="S1792" s="14">
        <f t="shared" si="625"/>
        <v>0</v>
      </c>
      <c r="T1792" s="4" t="str">
        <f t="shared" si="626"/>
        <v>A+J=</v>
      </c>
      <c r="U1792" s="29">
        <f t="shared" si="627"/>
        <v>47513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67">
        <f t="shared" si="611"/>
        <v>47493</v>
      </c>
      <c r="B1793" s="68" t="str">
        <f t="shared" ca="1" si="612"/>
        <v>n.d</v>
      </c>
      <c r="C1793" s="14">
        <f t="shared" si="613"/>
        <v>1000</v>
      </c>
      <c r="D1793" s="58">
        <f t="shared" si="609"/>
        <v>47490</v>
      </c>
      <c r="E1793" s="57">
        <f ca="1">IF(D1793&lt;$B$1,VLOOKUP(D1793,[1]DI!$A$4:$B$15000,2,FALSE),0)</f>
        <v>0</v>
      </c>
      <c r="F1793" s="14">
        <f t="shared" ca="1" si="614"/>
        <v>1</v>
      </c>
      <c r="G1793" s="70">
        <f t="shared" ca="1" si="615"/>
        <v>1.30934010340701</v>
      </c>
      <c r="H1793" s="70">
        <f t="shared" ca="1" si="616"/>
        <v>1.30934010340701</v>
      </c>
      <c r="I1793" s="14">
        <f t="shared" ca="1" si="617"/>
        <v>1</v>
      </c>
      <c r="J1793" s="13">
        <f t="shared" si="610"/>
        <v>2.69E-2</v>
      </c>
      <c r="K1793" s="29">
        <f t="shared" si="618"/>
        <v>47483</v>
      </c>
      <c r="L1793" s="2">
        <f t="shared" si="619"/>
        <v>7</v>
      </c>
      <c r="M1793" s="17">
        <f t="shared" si="620"/>
        <v>7</v>
      </c>
      <c r="N1793" s="12">
        <f t="shared" si="621"/>
        <v>1.0007376210000001</v>
      </c>
      <c r="O1793" s="12">
        <f t="shared" ca="1" si="622"/>
        <v>1.0007376210000001</v>
      </c>
      <c r="P1793" s="17">
        <f t="shared" si="623"/>
        <v>0</v>
      </c>
      <c r="Q1793" s="14">
        <f t="shared" ca="1" si="624"/>
        <v>0.73762099999999997</v>
      </c>
      <c r="R1793" s="20">
        <f t="shared" si="608"/>
        <v>0</v>
      </c>
      <c r="S1793" s="14">
        <f t="shared" si="625"/>
        <v>0</v>
      </c>
      <c r="T1793" s="4" t="str">
        <f t="shared" si="626"/>
        <v>A+J=</v>
      </c>
      <c r="U1793" s="29">
        <f t="shared" si="627"/>
        <v>47513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67">
        <f t="shared" si="611"/>
        <v>47494</v>
      </c>
      <c r="B1794" s="68" t="str">
        <f t="shared" ca="1" si="612"/>
        <v>n.d</v>
      </c>
      <c r="C1794" s="14">
        <f t="shared" si="613"/>
        <v>1000</v>
      </c>
      <c r="D1794" s="58">
        <f t="shared" si="609"/>
        <v>47491</v>
      </c>
      <c r="E1794" s="57">
        <f ca="1">IF(D1794&lt;$B$1,VLOOKUP(D1794,[1]DI!$A$4:$B$15000,2,FALSE),0)</f>
        <v>0</v>
      </c>
      <c r="F1794" s="14">
        <f t="shared" ca="1" si="614"/>
        <v>1</v>
      </c>
      <c r="G1794" s="70">
        <f t="shared" ca="1" si="615"/>
        <v>1.30934010340701</v>
      </c>
      <c r="H1794" s="70">
        <f t="shared" ca="1" si="616"/>
        <v>1.30934010340701</v>
      </c>
      <c r="I1794" s="14">
        <f t="shared" ca="1" si="617"/>
        <v>1</v>
      </c>
      <c r="J1794" s="13">
        <f t="shared" si="610"/>
        <v>2.69E-2</v>
      </c>
      <c r="K1794" s="29">
        <f t="shared" si="618"/>
        <v>47483</v>
      </c>
      <c r="L1794" s="2">
        <f t="shared" si="619"/>
        <v>8</v>
      </c>
      <c r="M1794" s="17">
        <f t="shared" si="620"/>
        <v>8</v>
      </c>
      <c r="N1794" s="12">
        <f t="shared" si="621"/>
        <v>1.000843039</v>
      </c>
      <c r="O1794" s="12">
        <f t="shared" ca="1" si="622"/>
        <v>1.000843039</v>
      </c>
      <c r="P1794" s="17">
        <f t="shared" si="623"/>
        <v>0</v>
      </c>
      <c r="Q1794" s="14">
        <f t="shared" ca="1" si="624"/>
        <v>0.84303899999999998</v>
      </c>
      <c r="R1794" s="20">
        <f t="shared" si="608"/>
        <v>0</v>
      </c>
      <c r="S1794" s="14">
        <f t="shared" si="625"/>
        <v>0</v>
      </c>
      <c r="T1794" s="4" t="str">
        <f t="shared" si="626"/>
        <v>A+J=</v>
      </c>
      <c r="U1794" s="29">
        <f t="shared" si="627"/>
        <v>47513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67">
        <f t="shared" si="611"/>
        <v>47497</v>
      </c>
      <c r="B1795" s="68" t="str">
        <f t="shared" ca="1" si="612"/>
        <v>n.d</v>
      </c>
      <c r="C1795" s="14">
        <f t="shared" si="613"/>
        <v>1000</v>
      </c>
      <c r="D1795" s="58">
        <f t="shared" si="609"/>
        <v>47492</v>
      </c>
      <c r="E1795" s="57">
        <f ca="1">IF(D1795&lt;$B$1,VLOOKUP(D1795,[1]DI!$A$4:$B$15000,2,FALSE),0)</f>
        <v>0</v>
      </c>
      <c r="F1795" s="14">
        <f t="shared" ca="1" si="614"/>
        <v>1</v>
      </c>
      <c r="G1795" s="70">
        <f t="shared" ca="1" si="615"/>
        <v>1.30934010340701</v>
      </c>
      <c r="H1795" s="70">
        <f t="shared" ca="1" si="616"/>
        <v>1.30934010340701</v>
      </c>
      <c r="I1795" s="14">
        <f t="shared" ca="1" si="617"/>
        <v>1</v>
      </c>
      <c r="J1795" s="13">
        <f t="shared" si="610"/>
        <v>2.69E-2</v>
      </c>
      <c r="K1795" s="29">
        <f t="shared" si="618"/>
        <v>47483</v>
      </c>
      <c r="L1795" s="2">
        <f t="shared" si="619"/>
        <v>9</v>
      </c>
      <c r="M1795" s="17">
        <f t="shared" si="620"/>
        <v>9</v>
      </c>
      <c r="N1795" s="12">
        <f t="shared" si="621"/>
        <v>1.0009484689999999</v>
      </c>
      <c r="O1795" s="12">
        <f t="shared" ca="1" si="622"/>
        <v>1.0009484689999999</v>
      </c>
      <c r="P1795" s="17">
        <f t="shared" si="623"/>
        <v>0</v>
      </c>
      <c r="Q1795" s="14">
        <f t="shared" ca="1" si="624"/>
        <v>0.94846898999999996</v>
      </c>
      <c r="R1795" s="20">
        <f t="shared" si="608"/>
        <v>0</v>
      </c>
      <c r="S1795" s="14">
        <f t="shared" si="625"/>
        <v>0</v>
      </c>
      <c r="T1795" s="4" t="str">
        <f t="shared" si="626"/>
        <v>A+J=</v>
      </c>
      <c r="U1795" s="29">
        <f t="shared" si="627"/>
        <v>47513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67">
        <f t="shared" si="611"/>
        <v>47498</v>
      </c>
      <c r="B1796" s="68" t="str">
        <f t="shared" ca="1" si="612"/>
        <v>n.d</v>
      </c>
      <c r="C1796" s="14">
        <f t="shared" si="613"/>
        <v>1000</v>
      </c>
      <c r="D1796" s="58">
        <f t="shared" si="609"/>
        <v>47493</v>
      </c>
      <c r="E1796" s="57">
        <f ca="1">IF(D1796&lt;$B$1,VLOOKUP(D1796,[1]DI!$A$4:$B$15000,2,FALSE),0)</f>
        <v>0</v>
      </c>
      <c r="F1796" s="14">
        <f t="shared" ca="1" si="614"/>
        <v>1</v>
      </c>
      <c r="G1796" s="70">
        <f t="shared" ca="1" si="615"/>
        <v>1.30934010340701</v>
      </c>
      <c r="H1796" s="70">
        <f t="shared" ca="1" si="616"/>
        <v>1.30934010340701</v>
      </c>
      <c r="I1796" s="14">
        <f t="shared" ca="1" si="617"/>
        <v>1</v>
      </c>
      <c r="J1796" s="13">
        <f t="shared" si="610"/>
        <v>2.69E-2</v>
      </c>
      <c r="K1796" s="29">
        <f t="shared" si="618"/>
        <v>47483</v>
      </c>
      <c r="L1796" s="2">
        <f t="shared" si="619"/>
        <v>10</v>
      </c>
      <c r="M1796" s="17">
        <f t="shared" si="620"/>
        <v>10</v>
      </c>
      <c r="N1796" s="12">
        <f t="shared" si="621"/>
        <v>1.00105391</v>
      </c>
      <c r="O1796" s="12">
        <f t="shared" ca="1" si="622"/>
        <v>1.00105391</v>
      </c>
      <c r="P1796" s="17">
        <f t="shared" si="623"/>
        <v>0</v>
      </c>
      <c r="Q1796" s="14">
        <f t="shared" ca="1" si="624"/>
        <v>1.05390999</v>
      </c>
      <c r="R1796" s="20">
        <f t="shared" si="608"/>
        <v>0</v>
      </c>
      <c r="S1796" s="14">
        <f t="shared" si="625"/>
        <v>0</v>
      </c>
      <c r="T1796" s="4" t="str">
        <f t="shared" si="626"/>
        <v>A+J=</v>
      </c>
      <c r="U1796" s="29">
        <f t="shared" si="627"/>
        <v>47513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67">
        <f t="shared" si="611"/>
        <v>47499</v>
      </c>
      <c r="B1797" s="68" t="str">
        <f t="shared" ca="1" si="612"/>
        <v>n.d</v>
      </c>
      <c r="C1797" s="14">
        <f t="shared" si="613"/>
        <v>1000</v>
      </c>
      <c r="D1797" s="58">
        <f t="shared" si="609"/>
        <v>47494</v>
      </c>
      <c r="E1797" s="57">
        <f ca="1">IF(D1797&lt;$B$1,VLOOKUP(D1797,[1]DI!$A$4:$B$15000,2,FALSE),0)</f>
        <v>0</v>
      </c>
      <c r="F1797" s="14">
        <f t="shared" ca="1" si="614"/>
        <v>1</v>
      </c>
      <c r="G1797" s="70">
        <f t="shared" ca="1" si="615"/>
        <v>1.30934010340701</v>
      </c>
      <c r="H1797" s="70">
        <f t="shared" ca="1" si="616"/>
        <v>1.30934010340701</v>
      </c>
      <c r="I1797" s="14">
        <f t="shared" ca="1" si="617"/>
        <v>1</v>
      </c>
      <c r="J1797" s="13">
        <f t="shared" si="610"/>
        <v>2.69E-2</v>
      </c>
      <c r="K1797" s="29">
        <f t="shared" si="618"/>
        <v>47483</v>
      </c>
      <c r="L1797" s="2">
        <f t="shared" si="619"/>
        <v>11</v>
      </c>
      <c r="M1797" s="17">
        <f t="shared" si="620"/>
        <v>11</v>
      </c>
      <c r="N1797" s="12">
        <f t="shared" si="621"/>
        <v>1.0011593620000001</v>
      </c>
      <c r="O1797" s="12">
        <f t="shared" ca="1" si="622"/>
        <v>1.0011593620000001</v>
      </c>
      <c r="P1797" s="17">
        <f t="shared" si="623"/>
        <v>0</v>
      </c>
      <c r="Q1797" s="14">
        <f t="shared" ca="1" si="624"/>
        <v>1.159362</v>
      </c>
      <c r="R1797" s="20">
        <f t="shared" si="608"/>
        <v>0</v>
      </c>
      <c r="S1797" s="14">
        <f t="shared" si="625"/>
        <v>0</v>
      </c>
      <c r="T1797" s="4" t="str">
        <f t="shared" si="626"/>
        <v>A+J=</v>
      </c>
      <c r="U1797" s="29">
        <f t="shared" si="627"/>
        <v>47513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67">
        <f t="shared" si="611"/>
        <v>47500</v>
      </c>
      <c r="B1798" s="68" t="str">
        <f t="shared" ca="1" si="612"/>
        <v>n.d</v>
      </c>
      <c r="C1798" s="14">
        <f t="shared" si="613"/>
        <v>1000</v>
      </c>
      <c r="D1798" s="58">
        <f t="shared" si="609"/>
        <v>47497</v>
      </c>
      <c r="E1798" s="57">
        <f ca="1">IF(D1798&lt;$B$1,VLOOKUP(D1798,[1]DI!$A$4:$B$15000,2,FALSE),0)</f>
        <v>0</v>
      </c>
      <c r="F1798" s="14">
        <f t="shared" ca="1" si="614"/>
        <v>1</v>
      </c>
      <c r="G1798" s="70">
        <f t="shared" ca="1" si="615"/>
        <v>1.30934010340701</v>
      </c>
      <c r="H1798" s="70">
        <f t="shared" ca="1" si="616"/>
        <v>1.30934010340701</v>
      </c>
      <c r="I1798" s="14">
        <f t="shared" ca="1" si="617"/>
        <v>1</v>
      </c>
      <c r="J1798" s="13">
        <f t="shared" si="610"/>
        <v>2.69E-2</v>
      </c>
      <c r="K1798" s="29">
        <f t="shared" si="618"/>
        <v>47483</v>
      </c>
      <c r="L1798" s="2">
        <f t="shared" si="619"/>
        <v>12</v>
      </c>
      <c r="M1798" s="17">
        <f t="shared" si="620"/>
        <v>12</v>
      </c>
      <c r="N1798" s="12">
        <f t="shared" si="621"/>
        <v>1.0012648260000001</v>
      </c>
      <c r="O1798" s="12">
        <f t="shared" ca="1" si="622"/>
        <v>1.0012648260000001</v>
      </c>
      <c r="P1798" s="17">
        <f t="shared" si="623"/>
        <v>0</v>
      </c>
      <c r="Q1798" s="14">
        <f t="shared" ca="1" si="624"/>
        <v>1.264826</v>
      </c>
      <c r="R1798" s="20">
        <f t="shared" si="608"/>
        <v>0</v>
      </c>
      <c r="S1798" s="14">
        <f t="shared" si="625"/>
        <v>0</v>
      </c>
      <c r="T1798" s="4" t="str">
        <f t="shared" si="626"/>
        <v>A+J=</v>
      </c>
      <c r="U1798" s="29">
        <f t="shared" si="627"/>
        <v>47513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67">
        <f t="shared" si="611"/>
        <v>47501</v>
      </c>
      <c r="B1799" s="68" t="str">
        <f t="shared" ca="1" si="612"/>
        <v>n.d</v>
      </c>
      <c r="C1799" s="14">
        <f t="shared" si="613"/>
        <v>1000</v>
      </c>
      <c r="D1799" s="58">
        <f t="shared" si="609"/>
        <v>47498</v>
      </c>
      <c r="E1799" s="57">
        <f ca="1">IF(D1799&lt;$B$1,VLOOKUP(D1799,[1]DI!$A$4:$B$15000,2,FALSE),0)</f>
        <v>0</v>
      </c>
      <c r="F1799" s="14">
        <f t="shared" ca="1" si="614"/>
        <v>1</v>
      </c>
      <c r="G1799" s="70">
        <f t="shared" ca="1" si="615"/>
        <v>1.30934010340701</v>
      </c>
      <c r="H1799" s="70">
        <f t="shared" ca="1" si="616"/>
        <v>1.30934010340701</v>
      </c>
      <c r="I1799" s="14">
        <f t="shared" ca="1" si="617"/>
        <v>1</v>
      </c>
      <c r="J1799" s="13">
        <f t="shared" si="610"/>
        <v>2.69E-2</v>
      </c>
      <c r="K1799" s="29">
        <f t="shared" si="618"/>
        <v>47483</v>
      </c>
      <c r="L1799" s="2">
        <f t="shared" si="619"/>
        <v>13</v>
      </c>
      <c r="M1799" s="17">
        <f t="shared" si="620"/>
        <v>13</v>
      </c>
      <c r="N1799" s="12">
        <f t="shared" si="621"/>
        <v>1.0013703</v>
      </c>
      <c r="O1799" s="12">
        <f t="shared" ca="1" si="622"/>
        <v>1.0013703</v>
      </c>
      <c r="P1799" s="17">
        <f t="shared" si="623"/>
        <v>0</v>
      </c>
      <c r="Q1799" s="14">
        <f t="shared" ca="1" si="624"/>
        <v>1.3703000000000001</v>
      </c>
      <c r="R1799" s="20">
        <f t="shared" si="608"/>
        <v>0</v>
      </c>
      <c r="S1799" s="14">
        <f t="shared" si="625"/>
        <v>0</v>
      </c>
      <c r="T1799" s="4" t="str">
        <f t="shared" si="626"/>
        <v>A+J=</v>
      </c>
      <c r="U1799" s="29">
        <f t="shared" si="627"/>
        <v>47513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67">
        <f t="shared" si="611"/>
        <v>47504</v>
      </c>
      <c r="B1800" s="68" t="str">
        <f t="shared" ca="1" si="612"/>
        <v>n.d</v>
      </c>
      <c r="C1800" s="14">
        <f t="shared" si="613"/>
        <v>1000</v>
      </c>
      <c r="D1800" s="58">
        <f t="shared" si="609"/>
        <v>47499</v>
      </c>
      <c r="E1800" s="57">
        <f ca="1">IF(D1800&lt;$B$1,VLOOKUP(D1800,[1]DI!$A$4:$B$15000,2,FALSE),0)</f>
        <v>0</v>
      </c>
      <c r="F1800" s="14">
        <f t="shared" ca="1" si="614"/>
        <v>1</v>
      </c>
      <c r="G1800" s="70">
        <f t="shared" ca="1" si="615"/>
        <v>1.30934010340701</v>
      </c>
      <c r="H1800" s="70">
        <f t="shared" ca="1" si="616"/>
        <v>1.30934010340701</v>
      </c>
      <c r="I1800" s="14">
        <f t="shared" ca="1" si="617"/>
        <v>1</v>
      </c>
      <c r="J1800" s="13">
        <f t="shared" si="610"/>
        <v>2.69E-2</v>
      </c>
      <c r="K1800" s="29">
        <f t="shared" si="618"/>
        <v>47483</v>
      </c>
      <c r="L1800" s="2">
        <f t="shared" si="619"/>
        <v>14</v>
      </c>
      <c r="M1800" s="17">
        <f t="shared" si="620"/>
        <v>14</v>
      </c>
      <c r="N1800" s="12">
        <f t="shared" si="621"/>
        <v>1.001475785</v>
      </c>
      <c r="O1800" s="12">
        <f t="shared" ca="1" si="622"/>
        <v>1.001475785</v>
      </c>
      <c r="P1800" s="17">
        <f t="shared" si="623"/>
        <v>0</v>
      </c>
      <c r="Q1800" s="14">
        <f t="shared" ca="1" si="624"/>
        <v>1.4757849999999999</v>
      </c>
      <c r="R1800" s="20">
        <f t="shared" si="608"/>
        <v>0</v>
      </c>
      <c r="S1800" s="14">
        <f t="shared" si="625"/>
        <v>0</v>
      </c>
      <c r="T1800" s="4" t="str">
        <f t="shared" si="626"/>
        <v>A+J=</v>
      </c>
      <c r="U1800" s="29">
        <f t="shared" si="627"/>
        <v>47513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67">
        <f t="shared" si="611"/>
        <v>47505</v>
      </c>
      <c r="B1801" s="68" t="str">
        <f t="shared" ca="1" si="612"/>
        <v>n.d</v>
      </c>
      <c r="C1801" s="14">
        <f t="shared" si="613"/>
        <v>1000</v>
      </c>
      <c r="D1801" s="58">
        <f t="shared" si="609"/>
        <v>47500</v>
      </c>
      <c r="E1801" s="57">
        <f ca="1">IF(D1801&lt;$B$1,VLOOKUP(D1801,[1]DI!$A$4:$B$15000,2,FALSE),0)</f>
        <v>0</v>
      </c>
      <c r="F1801" s="14">
        <f t="shared" ca="1" si="614"/>
        <v>1</v>
      </c>
      <c r="G1801" s="70">
        <f t="shared" ca="1" si="615"/>
        <v>1.30934010340701</v>
      </c>
      <c r="H1801" s="70">
        <f t="shared" ca="1" si="616"/>
        <v>1.30934010340701</v>
      </c>
      <c r="I1801" s="14">
        <f t="shared" ca="1" si="617"/>
        <v>1</v>
      </c>
      <c r="J1801" s="13">
        <f t="shared" si="610"/>
        <v>2.69E-2</v>
      </c>
      <c r="K1801" s="29">
        <f t="shared" si="618"/>
        <v>47483</v>
      </c>
      <c r="L1801" s="2">
        <f t="shared" si="619"/>
        <v>15</v>
      </c>
      <c r="M1801" s="17">
        <f t="shared" si="620"/>
        <v>15</v>
      </c>
      <c r="N1801" s="12">
        <f t="shared" si="621"/>
        <v>1.0015812820000001</v>
      </c>
      <c r="O1801" s="12">
        <f t="shared" ca="1" si="622"/>
        <v>1.0015812820000001</v>
      </c>
      <c r="P1801" s="17">
        <f t="shared" si="623"/>
        <v>0</v>
      </c>
      <c r="Q1801" s="14">
        <f t="shared" ca="1" si="624"/>
        <v>1.5812820000000001</v>
      </c>
      <c r="R1801" s="20">
        <f t="shared" si="608"/>
        <v>0</v>
      </c>
      <c r="S1801" s="14">
        <f t="shared" si="625"/>
        <v>0</v>
      </c>
      <c r="T1801" s="4" t="str">
        <f t="shared" si="626"/>
        <v>A+J=</v>
      </c>
      <c r="U1801" s="29">
        <f t="shared" si="627"/>
        <v>47513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67">
        <f t="shared" si="611"/>
        <v>47506</v>
      </c>
      <c r="B1802" s="68" t="str">
        <f t="shared" ca="1" si="612"/>
        <v>n.d</v>
      </c>
      <c r="C1802" s="14">
        <f t="shared" si="613"/>
        <v>1000</v>
      </c>
      <c r="D1802" s="58">
        <f t="shared" si="609"/>
        <v>47501</v>
      </c>
      <c r="E1802" s="57">
        <f ca="1">IF(D1802&lt;$B$1,VLOOKUP(D1802,[1]DI!$A$4:$B$15000,2,FALSE),0)</f>
        <v>0</v>
      </c>
      <c r="F1802" s="14">
        <f t="shared" ca="1" si="614"/>
        <v>1</v>
      </c>
      <c r="G1802" s="70">
        <f t="shared" ca="1" si="615"/>
        <v>1.30934010340701</v>
      </c>
      <c r="H1802" s="70">
        <f t="shared" ca="1" si="616"/>
        <v>1.30934010340701</v>
      </c>
      <c r="I1802" s="14">
        <f t="shared" ca="1" si="617"/>
        <v>1</v>
      </c>
      <c r="J1802" s="13">
        <f t="shared" si="610"/>
        <v>2.69E-2</v>
      </c>
      <c r="K1802" s="29">
        <f t="shared" si="618"/>
        <v>47483</v>
      </c>
      <c r="L1802" s="2">
        <f t="shared" si="619"/>
        <v>16</v>
      </c>
      <c r="M1802" s="17">
        <f t="shared" si="620"/>
        <v>16</v>
      </c>
      <c r="N1802" s="12">
        <f t="shared" si="621"/>
        <v>1.0016867899999999</v>
      </c>
      <c r="O1802" s="12">
        <f t="shared" ca="1" si="622"/>
        <v>1.0016867899999999</v>
      </c>
      <c r="P1802" s="17">
        <f t="shared" si="623"/>
        <v>0</v>
      </c>
      <c r="Q1802" s="14">
        <f t="shared" ca="1" si="624"/>
        <v>1.6867899900000001</v>
      </c>
      <c r="R1802" s="20">
        <f t="shared" si="608"/>
        <v>0</v>
      </c>
      <c r="S1802" s="14">
        <f t="shared" si="625"/>
        <v>0</v>
      </c>
      <c r="T1802" s="4" t="str">
        <f t="shared" si="626"/>
        <v>A+J=</v>
      </c>
      <c r="U1802" s="29">
        <f t="shared" si="627"/>
        <v>47513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67">
        <f t="shared" si="611"/>
        <v>47507</v>
      </c>
      <c r="B1803" s="68" t="str">
        <f t="shared" ca="1" si="612"/>
        <v>n.d</v>
      </c>
      <c r="C1803" s="14">
        <f t="shared" si="613"/>
        <v>1000</v>
      </c>
      <c r="D1803" s="58">
        <f t="shared" si="609"/>
        <v>47504</v>
      </c>
      <c r="E1803" s="57">
        <f ca="1">IF(D1803&lt;$B$1,VLOOKUP(D1803,[1]DI!$A$4:$B$15000,2,FALSE),0)</f>
        <v>0</v>
      </c>
      <c r="F1803" s="14">
        <f t="shared" ca="1" si="614"/>
        <v>1</v>
      </c>
      <c r="G1803" s="70">
        <f t="shared" ca="1" si="615"/>
        <v>1.30934010340701</v>
      </c>
      <c r="H1803" s="70">
        <f t="shared" ca="1" si="616"/>
        <v>1.30934010340701</v>
      </c>
      <c r="I1803" s="14">
        <f t="shared" ca="1" si="617"/>
        <v>1</v>
      </c>
      <c r="J1803" s="13">
        <f t="shared" si="610"/>
        <v>2.69E-2</v>
      </c>
      <c r="K1803" s="29">
        <f t="shared" si="618"/>
        <v>47483</v>
      </c>
      <c r="L1803" s="2">
        <f t="shared" si="619"/>
        <v>17</v>
      </c>
      <c r="M1803" s="17">
        <f t="shared" si="620"/>
        <v>17</v>
      </c>
      <c r="N1803" s="12">
        <f t="shared" si="621"/>
        <v>1.001792308</v>
      </c>
      <c r="O1803" s="12">
        <f t="shared" ca="1" si="622"/>
        <v>1.001792308</v>
      </c>
      <c r="P1803" s="17">
        <f t="shared" si="623"/>
        <v>0</v>
      </c>
      <c r="Q1803" s="14">
        <f t="shared" ca="1" si="624"/>
        <v>1.7923079900000001</v>
      </c>
      <c r="R1803" s="20">
        <f t="shared" si="608"/>
        <v>0</v>
      </c>
      <c r="S1803" s="14">
        <f t="shared" si="625"/>
        <v>0</v>
      </c>
      <c r="T1803" s="4" t="str">
        <f t="shared" si="626"/>
        <v>A+J=</v>
      </c>
      <c r="U1803" s="29">
        <f t="shared" si="627"/>
        <v>47513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67">
        <f t="shared" si="611"/>
        <v>47508</v>
      </c>
      <c r="B1804" s="68" t="str">
        <f t="shared" ca="1" si="612"/>
        <v>n.d</v>
      </c>
      <c r="C1804" s="14">
        <f t="shared" si="613"/>
        <v>1000</v>
      </c>
      <c r="D1804" s="58">
        <f t="shared" si="609"/>
        <v>47505</v>
      </c>
      <c r="E1804" s="57">
        <f ca="1">IF(D1804&lt;$B$1,VLOOKUP(D1804,[1]DI!$A$4:$B$15000,2,FALSE),0)</f>
        <v>0</v>
      </c>
      <c r="F1804" s="14">
        <f t="shared" ca="1" si="614"/>
        <v>1</v>
      </c>
      <c r="G1804" s="70">
        <f t="shared" ca="1" si="615"/>
        <v>1.30934010340701</v>
      </c>
      <c r="H1804" s="70">
        <f t="shared" ca="1" si="616"/>
        <v>1.30934010340701</v>
      </c>
      <c r="I1804" s="14">
        <f t="shared" ca="1" si="617"/>
        <v>1</v>
      </c>
      <c r="J1804" s="13">
        <f t="shared" si="610"/>
        <v>2.69E-2</v>
      </c>
      <c r="K1804" s="29">
        <f t="shared" si="618"/>
        <v>47483</v>
      </c>
      <c r="L1804" s="2">
        <f t="shared" si="619"/>
        <v>18</v>
      </c>
      <c r="M1804" s="17">
        <f t="shared" si="620"/>
        <v>18</v>
      </c>
      <c r="N1804" s="12">
        <f t="shared" si="621"/>
        <v>1.0018978380000001</v>
      </c>
      <c r="O1804" s="12">
        <f t="shared" ca="1" si="622"/>
        <v>1.0018978380000001</v>
      </c>
      <c r="P1804" s="17">
        <f t="shared" si="623"/>
        <v>0</v>
      </c>
      <c r="Q1804" s="14">
        <f t="shared" ca="1" si="624"/>
        <v>1.8978379999999999</v>
      </c>
      <c r="R1804" s="20">
        <f t="shared" ref="R1804:R1867" si="628">IF($P1804&gt;0,VLOOKUP($P1804,$X$12:$AD$150,7),0)</f>
        <v>0</v>
      </c>
      <c r="S1804" s="14">
        <f t="shared" si="625"/>
        <v>0</v>
      </c>
      <c r="T1804" s="4" t="str">
        <f t="shared" si="626"/>
        <v>A+J=</v>
      </c>
      <c r="U1804" s="29">
        <f t="shared" si="627"/>
        <v>47513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67">
        <f t="shared" si="611"/>
        <v>47511</v>
      </c>
      <c r="B1805" s="68" t="str">
        <f t="shared" ca="1" si="612"/>
        <v>n.d</v>
      </c>
      <c r="C1805" s="14">
        <f t="shared" si="613"/>
        <v>1000</v>
      </c>
      <c r="D1805" s="58">
        <f t="shared" ref="D1805:D1868" si="629">WORKDAY($A1805,-3,$X$160:$X$544)</f>
        <v>47506</v>
      </c>
      <c r="E1805" s="57">
        <f ca="1">IF(D1805&lt;$B$1,VLOOKUP(D1805,[1]DI!$A$4:$B$15000,2,FALSE),0)</f>
        <v>0</v>
      </c>
      <c r="F1805" s="14">
        <f t="shared" ca="1" si="614"/>
        <v>1</v>
      </c>
      <c r="G1805" s="70">
        <f t="shared" ca="1" si="615"/>
        <v>1.30934010340701</v>
      </c>
      <c r="H1805" s="70">
        <f t="shared" ca="1" si="616"/>
        <v>1.30934010340701</v>
      </c>
      <c r="I1805" s="14">
        <f t="shared" ca="1" si="617"/>
        <v>1</v>
      </c>
      <c r="J1805" s="13">
        <f t="shared" ref="J1805:J1868" si="630">J1804</f>
        <v>2.69E-2</v>
      </c>
      <c r="K1805" s="29">
        <f t="shared" si="618"/>
        <v>47483</v>
      </c>
      <c r="L1805" s="2">
        <f t="shared" si="619"/>
        <v>19</v>
      </c>
      <c r="M1805" s="17">
        <f t="shared" si="620"/>
        <v>19</v>
      </c>
      <c r="N1805" s="12">
        <f t="shared" si="621"/>
        <v>1.002003379</v>
      </c>
      <c r="O1805" s="12">
        <f t="shared" ca="1" si="622"/>
        <v>1.002003379</v>
      </c>
      <c r="P1805" s="17">
        <f t="shared" si="623"/>
        <v>0</v>
      </c>
      <c r="Q1805" s="14">
        <f t="shared" ca="1" si="624"/>
        <v>2.0033789999999998</v>
      </c>
      <c r="R1805" s="20">
        <f t="shared" si="628"/>
        <v>0</v>
      </c>
      <c r="S1805" s="14">
        <f t="shared" si="625"/>
        <v>0</v>
      </c>
      <c r="T1805" s="4" t="str">
        <f t="shared" si="626"/>
        <v>A+J=</v>
      </c>
      <c r="U1805" s="29">
        <f t="shared" si="627"/>
        <v>47513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67">
        <f t="shared" ref="A1806:A1869" si="631">WORKDAY($A1805,1,$X$166:$X$544)</f>
        <v>47512</v>
      </c>
      <c r="B1806" s="68" t="str">
        <f t="shared" ca="1" si="612"/>
        <v>n.d</v>
      </c>
      <c r="C1806" s="14">
        <f t="shared" si="613"/>
        <v>1000</v>
      </c>
      <c r="D1806" s="58">
        <f t="shared" si="629"/>
        <v>47507</v>
      </c>
      <c r="E1806" s="57">
        <f ca="1">IF(D1806&lt;$B$1,VLOOKUP(D1806,[1]DI!$A$4:$B$15000,2,FALSE),0)</f>
        <v>0</v>
      </c>
      <c r="F1806" s="14">
        <f t="shared" ca="1" si="614"/>
        <v>1</v>
      </c>
      <c r="G1806" s="70">
        <f t="shared" ca="1" si="615"/>
        <v>1.30934010340701</v>
      </c>
      <c r="H1806" s="70">
        <f t="shared" ca="1" si="616"/>
        <v>1.30934010340701</v>
      </c>
      <c r="I1806" s="14">
        <f t="shared" ca="1" si="617"/>
        <v>1</v>
      </c>
      <c r="J1806" s="13">
        <f t="shared" si="630"/>
        <v>2.69E-2</v>
      </c>
      <c r="K1806" s="29">
        <f t="shared" si="618"/>
        <v>47483</v>
      </c>
      <c r="L1806" s="2">
        <f t="shared" si="619"/>
        <v>20</v>
      </c>
      <c r="M1806" s="17">
        <f t="shared" si="620"/>
        <v>20</v>
      </c>
      <c r="N1806" s="12">
        <f t="shared" si="621"/>
        <v>1.002108931</v>
      </c>
      <c r="O1806" s="12">
        <f t="shared" ca="1" si="622"/>
        <v>1.002108931</v>
      </c>
      <c r="P1806" s="17">
        <f t="shared" si="623"/>
        <v>0</v>
      </c>
      <c r="Q1806" s="14">
        <f t="shared" ca="1" si="624"/>
        <v>2.1089309900000002</v>
      </c>
      <c r="R1806" s="20">
        <f t="shared" si="628"/>
        <v>0</v>
      </c>
      <c r="S1806" s="14">
        <f t="shared" si="625"/>
        <v>0</v>
      </c>
      <c r="T1806" s="4" t="str">
        <f t="shared" si="626"/>
        <v>A+J=</v>
      </c>
      <c r="U1806" s="29">
        <f t="shared" si="627"/>
        <v>47513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67">
        <f t="shared" si="631"/>
        <v>47513</v>
      </c>
      <c r="B1807" s="68" t="str">
        <f t="shared" ca="1" si="612"/>
        <v>n.d</v>
      </c>
      <c r="C1807" s="14">
        <f t="shared" si="613"/>
        <v>1000</v>
      </c>
      <c r="D1807" s="58">
        <f t="shared" si="629"/>
        <v>47508</v>
      </c>
      <c r="E1807" s="57">
        <f ca="1">IF(D1807&lt;$B$1,VLOOKUP(D1807,[1]DI!$A$4:$B$15000,2,FALSE),0)</f>
        <v>0</v>
      </c>
      <c r="F1807" s="14">
        <f t="shared" ca="1" si="614"/>
        <v>1</v>
      </c>
      <c r="G1807" s="70">
        <f t="shared" ca="1" si="615"/>
        <v>1.30934010340701</v>
      </c>
      <c r="H1807" s="70">
        <f t="shared" ca="1" si="616"/>
        <v>1.30934010340701</v>
      </c>
      <c r="I1807" s="14">
        <f t="shared" ca="1" si="617"/>
        <v>1</v>
      </c>
      <c r="J1807" s="13">
        <f t="shared" si="630"/>
        <v>2.69E-2</v>
      </c>
      <c r="K1807" s="29">
        <f t="shared" si="618"/>
        <v>47483</v>
      </c>
      <c r="L1807" s="2">
        <f t="shared" si="619"/>
        <v>21</v>
      </c>
      <c r="M1807" s="17">
        <f t="shared" si="620"/>
        <v>21</v>
      </c>
      <c r="N1807" s="12">
        <f t="shared" si="621"/>
        <v>1.002214495</v>
      </c>
      <c r="O1807" s="12">
        <f t="shared" ca="1" si="622"/>
        <v>1.002214495</v>
      </c>
      <c r="P1807" s="17">
        <f t="shared" si="623"/>
        <v>62</v>
      </c>
      <c r="Q1807" s="14">
        <f t="shared" ca="1" si="624"/>
        <v>2.2144949999999999</v>
      </c>
      <c r="R1807" s="20">
        <f t="shared" si="628"/>
        <v>0</v>
      </c>
      <c r="S1807" s="14">
        <f t="shared" si="625"/>
        <v>0</v>
      </c>
      <c r="T1807" s="4" t="str">
        <f t="shared" si="626"/>
        <v>A+J=</v>
      </c>
      <c r="U1807" s="29">
        <f t="shared" si="627"/>
        <v>47513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67">
        <f t="shared" si="631"/>
        <v>47514</v>
      </c>
      <c r="B1808" s="68" t="str">
        <f t="shared" ca="1" si="612"/>
        <v>n.d</v>
      </c>
      <c r="C1808" s="14">
        <f t="shared" si="613"/>
        <v>1000</v>
      </c>
      <c r="D1808" s="58">
        <f t="shared" si="629"/>
        <v>47511</v>
      </c>
      <c r="E1808" s="57">
        <f ca="1">IF(D1808&lt;$B$1,VLOOKUP(D1808,[1]DI!$A$4:$B$15000,2,FALSE),0)</f>
        <v>0</v>
      </c>
      <c r="F1808" s="14">
        <f t="shared" ca="1" si="614"/>
        <v>1</v>
      </c>
      <c r="G1808" s="70">
        <f t="shared" ca="1" si="615"/>
        <v>1.30934010340701</v>
      </c>
      <c r="H1808" s="70">
        <f t="shared" ca="1" si="616"/>
        <v>1.30934010340701</v>
      </c>
      <c r="I1808" s="14">
        <f t="shared" ca="1" si="617"/>
        <v>1</v>
      </c>
      <c r="J1808" s="13">
        <f t="shared" si="630"/>
        <v>2.69E-2</v>
      </c>
      <c r="K1808" s="29">
        <f t="shared" si="618"/>
        <v>47513</v>
      </c>
      <c r="L1808" s="2">
        <f t="shared" si="619"/>
        <v>1</v>
      </c>
      <c r="M1808" s="17">
        <f t="shared" si="620"/>
        <v>1</v>
      </c>
      <c r="N1808" s="12">
        <f t="shared" si="621"/>
        <v>1.000105341</v>
      </c>
      <c r="O1808" s="12">
        <f t="shared" ca="1" si="622"/>
        <v>1.000105341</v>
      </c>
      <c r="P1808" s="17">
        <f t="shared" si="623"/>
        <v>0</v>
      </c>
      <c r="Q1808" s="14">
        <f t="shared" ca="1" si="624"/>
        <v>0.105341</v>
      </c>
      <c r="R1808" s="20">
        <f t="shared" si="628"/>
        <v>0</v>
      </c>
      <c r="S1808" s="14">
        <f t="shared" si="625"/>
        <v>0</v>
      </c>
      <c r="T1808" s="4" t="str">
        <f t="shared" si="626"/>
        <v>A+J=</v>
      </c>
      <c r="U1808" s="29">
        <f t="shared" si="627"/>
        <v>47548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67">
        <f t="shared" si="631"/>
        <v>47515</v>
      </c>
      <c r="B1809" s="68" t="str">
        <f t="shared" ca="1" si="612"/>
        <v>n.d</v>
      </c>
      <c r="C1809" s="14">
        <f t="shared" si="613"/>
        <v>1000</v>
      </c>
      <c r="D1809" s="58">
        <f t="shared" si="629"/>
        <v>47512</v>
      </c>
      <c r="E1809" s="57">
        <f ca="1">IF(D1809&lt;$B$1,VLOOKUP(D1809,[1]DI!$A$4:$B$15000,2,FALSE),0)</f>
        <v>0</v>
      </c>
      <c r="F1809" s="14">
        <f t="shared" ca="1" si="614"/>
        <v>1</v>
      </c>
      <c r="G1809" s="70">
        <f t="shared" ca="1" si="615"/>
        <v>1.30934010340701</v>
      </c>
      <c r="H1809" s="70">
        <f t="shared" ca="1" si="616"/>
        <v>1.30934010340701</v>
      </c>
      <c r="I1809" s="14">
        <f t="shared" ca="1" si="617"/>
        <v>1</v>
      </c>
      <c r="J1809" s="13">
        <f t="shared" si="630"/>
        <v>2.69E-2</v>
      </c>
      <c r="K1809" s="29">
        <f t="shared" si="618"/>
        <v>47513</v>
      </c>
      <c r="L1809" s="2">
        <f t="shared" si="619"/>
        <v>2</v>
      </c>
      <c r="M1809" s="17">
        <f t="shared" si="620"/>
        <v>2</v>
      </c>
      <c r="N1809" s="12">
        <f t="shared" si="621"/>
        <v>1.0002106930000001</v>
      </c>
      <c r="O1809" s="12">
        <f t="shared" ca="1" si="622"/>
        <v>1.0002106930000001</v>
      </c>
      <c r="P1809" s="17">
        <f t="shared" si="623"/>
        <v>0</v>
      </c>
      <c r="Q1809" s="14">
        <f t="shared" ca="1" si="624"/>
        <v>0.21069299999999999</v>
      </c>
      <c r="R1809" s="20">
        <f t="shared" si="628"/>
        <v>0</v>
      </c>
      <c r="S1809" s="14">
        <f t="shared" si="625"/>
        <v>0</v>
      </c>
      <c r="T1809" s="4" t="str">
        <f t="shared" si="626"/>
        <v>A+J=</v>
      </c>
      <c r="U1809" s="29">
        <f t="shared" si="627"/>
        <v>47548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67">
        <f t="shared" si="631"/>
        <v>47518</v>
      </c>
      <c r="B1810" s="68" t="str">
        <f t="shared" ca="1" si="612"/>
        <v>n.d</v>
      </c>
      <c r="C1810" s="14">
        <f t="shared" si="613"/>
        <v>1000</v>
      </c>
      <c r="D1810" s="58">
        <f t="shared" si="629"/>
        <v>47513</v>
      </c>
      <c r="E1810" s="57">
        <f ca="1">IF(D1810&lt;$B$1,VLOOKUP(D1810,[1]DI!$A$4:$B$15000,2,FALSE),0)</f>
        <v>0</v>
      </c>
      <c r="F1810" s="14">
        <f t="shared" ca="1" si="614"/>
        <v>1</v>
      </c>
      <c r="G1810" s="70">
        <f t="shared" ca="1" si="615"/>
        <v>1.30934010340701</v>
      </c>
      <c r="H1810" s="70">
        <f t="shared" ca="1" si="616"/>
        <v>1.30934010340701</v>
      </c>
      <c r="I1810" s="14">
        <f t="shared" ca="1" si="617"/>
        <v>1</v>
      </c>
      <c r="J1810" s="13">
        <f t="shared" si="630"/>
        <v>2.69E-2</v>
      </c>
      <c r="K1810" s="29">
        <f t="shared" si="618"/>
        <v>47513</v>
      </c>
      <c r="L1810" s="2">
        <f t="shared" si="619"/>
        <v>3</v>
      </c>
      <c r="M1810" s="17">
        <f t="shared" si="620"/>
        <v>3</v>
      </c>
      <c r="N1810" s="12">
        <f t="shared" si="621"/>
        <v>1.000316057</v>
      </c>
      <c r="O1810" s="12">
        <f t="shared" ca="1" si="622"/>
        <v>1.000316057</v>
      </c>
      <c r="P1810" s="17">
        <f t="shared" si="623"/>
        <v>0</v>
      </c>
      <c r="Q1810" s="14">
        <f t="shared" ca="1" si="624"/>
        <v>0.31605699999999998</v>
      </c>
      <c r="R1810" s="20">
        <f t="shared" si="628"/>
        <v>0</v>
      </c>
      <c r="S1810" s="14">
        <f t="shared" si="625"/>
        <v>0</v>
      </c>
      <c r="T1810" s="4" t="str">
        <f t="shared" si="626"/>
        <v>A+J=</v>
      </c>
      <c r="U1810" s="29">
        <f t="shared" si="627"/>
        <v>47548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67">
        <f t="shared" si="631"/>
        <v>47519</v>
      </c>
      <c r="B1811" s="68" t="str">
        <f t="shared" ca="1" si="612"/>
        <v>n.d</v>
      </c>
      <c r="C1811" s="14">
        <f t="shared" si="613"/>
        <v>1000</v>
      </c>
      <c r="D1811" s="58">
        <f t="shared" si="629"/>
        <v>47514</v>
      </c>
      <c r="E1811" s="57">
        <f ca="1">IF(D1811&lt;$B$1,VLOOKUP(D1811,[1]DI!$A$4:$B$15000,2,FALSE),0)</f>
        <v>0</v>
      </c>
      <c r="F1811" s="14">
        <f t="shared" ca="1" si="614"/>
        <v>1</v>
      </c>
      <c r="G1811" s="70">
        <f t="shared" ca="1" si="615"/>
        <v>1.30934010340701</v>
      </c>
      <c r="H1811" s="70">
        <f t="shared" ca="1" si="616"/>
        <v>1.30934010340701</v>
      </c>
      <c r="I1811" s="14">
        <f t="shared" ca="1" si="617"/>
        <v>1</v>
      </c>
      <c r="J1811" s="13">
        <f t="shared" si="630"/>
        <v>2.69E-2</v>
      </c>
      <c r="K1811" s="29">
        <f t="shared" si="618"/>
        <v>47513</v>
      </c>
      <c r="L1811" s="2">
        <f t="shared" si="619"/>
        <v>4</v>
      </c>
      <c r="M1811" s="17">
        <f t="shared" si="620"/>
        <v>4</v>
      </c>
      <c r="N1811" s="12">
        <f t="shared" si="621"/>
        <v>1.0004214309999999</v>
      </c>
      <c r="O1811" s="12">
        <f t="shared" ca="1" si="622"/>
        <v>1.0004214309999999</v>
      </c>
      <c r="P1811" s="17">
        <f t="shared" si="623"/>
        <v>0</v>
      </c>
      <c r="Q1811" s="14">
        <f t="shared" ca="1" si="624"/>
        <v>0.42143099000000001</v>
      </c>
      <c r="R1811" s="20">
        <f t="shared" si="628"/>
        <v>0</v>
      </c>
      <c r="S1811" s="14">
        <f t="shared" si="625"/>
        <v>0</v>
      </c>
      <c r="T1811" s="4" t="str">
        <f t="shared" si="626"/>
        <v>A+J=</v>
      </c>
      <c r="U1811" s="29">
        <f t="shared" si="627"/>
        <v>47548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67">
        <f t="shared" si="631"/>
        <v>47520</v>
      </c>
      <c r="B1812" s="68" t="str">
        <f t="shared" ca="1" si="612"/>
        <v>n.d</v>
      </c>
      <c r="C1812" s="14">
        <f t="shared" si="613"/>
        <v>1000</v>
      </c>
      <c r="D1812" s="58">
        <f t="shared" si="629"/>
        <v>47515</v>
      </c>
      <c r="E1812" s="57">
        <f ca="1">IF(D1812&lt;$B$1,VLOOKUP(D1812,[1]DI!$A$4:$B$15000,2,FALSE),0)</f>
        <v>0</v>
      </c>
      <c r="F1812" s="14">
        <f t="shared" ca="1" si="614"/>
        <v>1</v>
      </c>
      <c r="G1812" s="70">
        <f t="shared" ca="1" si="615"/>
        <v>1.30934010340701</v>
      </c>
      <c r="H1812" s="70">
        <f t="shared" ca="1" si="616"/>
        <v>1.30934010340701</v>
      </c>
      <c r="I1812" s="14">
        <f t="shared" ca="1" si="617"/>
        <v>1</v>
      </c>
      <c r="J1812" s="13">
        <f t="shared" si="630"/>
        <v>2.69E-2</v>
      </c>
      <c r="K1812" s="29">
        <f t="shared" si="618"/>
        <v>47513</v>
      </c>
      <c r="L1812" s="2">
        <f t="shared" si="619"/>
        <v>5</v>
      </c>
      <c r="M1812" s="17">
        <f t="shared" si="620"/>
        <v>5</v>
      </c>
      <c r="N1812" s="12">
        <f t="shared" si="621"/>
        <v>1.000526816</v>
      </c>
      <c r="O1812" s="12">
        <f t="shared" ca="1" si="622"/>
        <v>1.000526816</v>
      </c>
      <c r="P1812" s="17">
        <f t="shared" si="623"/>
        <v>0</v>
      </c>
      <c r="Q1812" s="14">
        <f t="shared" ca="1" si="624"/>
        <v>0.52681599999999995</v>
      </c>
      <c r="R1812" s="20">
        <f t="shared" si="628"/>
        <v>0</v>
      </c>
      <c r="S1812" s="14">
        <f t="shared" si="625"/>
        <v>0</v>
      </c>
      <c r="T1812" s="4" t="str">
        <f t="shared" si="626"/>
        <v>A+J=</v>
      </c>
      <c r="U1812" s="29">
        <f t="shared" si="627"/>
        <v>47548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67">
        <f t="shared" si="631"/>
        <v>47521</v>
      </c>
      <c r="B1813" s="68" t="str">
        <f t="shared" ca="1" si="612"/>
        <v>n.d</v>
      </c>
      <c r="C1813" s="14">
        <f t="shared" si="613"/>
        <v>1000</v>
      </c>
      <c r="D1813" s="58">
        <f t="shared" si="629"/>
        <v>47518</v>
      </c>
      <c r="E1813" s="57">
        <f ca="1">IF(D1813&lt;$B$1,VLOOKUP(D1813,[1]DI!$A$4:$B$15000,2,FALSE),0)</f>
        <v>0</v>
      </c>
      <c r="F1813" s="14">
        <f t="shared" ca="1" si="614"/>
        <v>1</v>
      </c>
      <c r="G1813" s="70">
        <f t="shared" ca="1" si="615"/>
        <v>1.30934010340701</v>
      </c>
      <c r="H1813" s="70">
        <f t="shared" ca="1" si="616"/>
        <v>1.30934010340701</v>
      </c>
      <c r="I1813" s="14">
        <f t="shared" ca="1" si="617"/>
        <v>1</v>
      </c>
      <c r="J1813" s="13">
        <f t="shared" si="630"/>
        <v>2.69E-2</v>
      </c>
      <c r="K1813" s="29">
        <f t="shared" si="618"/>
        <v>47513</v>
      </c>
      <c r="L1813" s="2">
        <f t="shared" si="619"/>
        <v>6</v>
      </c>
      <c r="M1813" s="17">
        <f t="shared" si="620"/>
        <v>6</v>
      </c>
      <c r="N1813" s="12">
        <f t="shared" si="621"/>
        <v>1.000632213</v>
      </c>
      <c r="O1813" s="12">
        <f t="shared" ca="1" si="622"/>
        <v>1.000632213</v>
      </c>
      <c r="P1813" s="17">
        <f t="shared" si="623"/>
        <v>0</v>
      </c>
      <c r="Q1813" s="14">
        <f t="shared" ca="1" si="624"/>
        <v>0.63221300000000002</v>
      </c>
      <c r="R1813" s="20">
        <f t="shared" si="628"/>
        <v>0</v>
      </c>
      <c r="S1813" s="14">
        <f t="shared" si="625"/>
        <v>0</v>
      </c>
      <c r="T1813" s="4" t="str">
        <f t="shared" si="626"/>
        <v>A+J=</v>
      </c>
      <c r="U1813" s="29">
        <f t="shared" si="627"/>
        <v>47548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67">
        <f t="shared" si="631"/>
        <v>47522</v>
      </c>
      <c r="B1814" s="68" t="str">
        <f t="shared" ca="1" si="612"/>
        <v>n.d</v>
      </c>
      <c r="C1814" s="14">
        <f t="shared" si="613"/>
        <v>1000</v>
      </c>
      <c r="D1814" s="58">
        <f t="shared" si="629"/>
        <v>47519</v>
      </c>
      <c r="E1814" s="57">
        <f ca="1">IF(D1814&lt;$B$1,VLOOKUP(D1814,[1]DI!$A$4:$B$15000,2,FALSE),0)</f>
        <v>0</v>
      </c>
      <c r="F1814" s="14">
        <f t="shared" ca="1" si="614"/>
        <v>1</v>
      </c>
      <c r="G1814" s="70">
        <f t="shared" ca="1" si="615"/>
        <v>1.30934010340701</v>
      </c>
      <c r="H1814" s="70">
        <f t="shared" ca="1" si="616"/>
        <v>1.30934010340701</v>
      </c>
      <c r="I1814" s="14">
        <f t="shared" ca="1" si="617"/>
        <v>1</v>
      </c>
      <c r="J1814" s="13">
        <f t="shared" si="630"/>
        <v>2.69E-2</v>
      </c>
      <c r="K1814" s="29">
        <f t="shared" si="618"/>
        <v>47513</v>
      </c>
      <c r="L1814" s="2">
        <f t="shared" si="619"/>
        <v>7</v>
      </c>
      <c r="M1814" s="17">
        <f t="shared" si="620"/>
        <v>7</v>
      </c>
      <c r="N1814" s="12">
        <f t="shared" si="621"/>
        <v>1.0007376210000001</v>
      </c>
      <c r="O1814" s="12">
        <f t="shared" ca="1" si="622"/>
        <v>1.0007376210000001</v>
      </c>
      <c r="P1814" s="17">
        <f t="shared" si="623"/>
        <v>0</v>
      </c>
      <c r="Q1814" s="14">
        <f t="shared" ca="1" si="624"/>
        <v>0.73762099999999997</v>
      </c>
      <c r="R1814" s="20">
        <f t="shared" si="628"/>
        <v>0</v>
      </c>
      <c r="S1814" s="14">
        <f t="shared" si="625"/>
        <v>0</v>
      </c>
      <c r="T1814" s="4" t="str">
        <f t="shared" si="626"/>
        <v>A+J=</v>
      </c>
      <c r="U1814" s="29">
        <f t="shared" si="627"/>
        <v>47548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67">
        <f t="shared" si="631"/>
        <v>47525</v>
      </c>
      <c r="B1815" s="68" t="str">
        <f t="shared" ca="1" si="612"/>
        <v>n.d</v>
      </c>
      <c r="C1815" s="14">
        <f t="shared" si="613"/>
        <v>1000</v>
      </c>
      <c r="D1815" s="58">
        <f t="shared" si="629"/>
        <v>47520</v>
      </c>
      <c r="E1815" s="57">
        <f ca="1">IF(D1815&lt;$B$1,VLOOKUP(D1815,[1]DI!$A$4:$B$15000,2,FALSE),0)</f>
        <v>0</v>
      </c>
      <c r="F1815" s="14">
        <f t="shared" ca="1" si="614"/>
        <v>1</v>
      </c>
      <c r="G1815" s="70">
        <f t="shared" ca="1" si="615"/>
        <v>1.30934010340701</v>
      </c>
      <c r="H1815" s="70">
        <f t="shared" ca="1" si="616"/>
        <v>1.30934010340701</v>
      </c>
      <c r="I1815" s="14">
        <f t="shared" ca="1" si="617"/>
        <v>1</v>
      </c>
      <c r="J1815" s="13">
        <f t="shared" si="630"/>
        <v>2.69E-2</v>
      </c>
      <c r="K1815" s="29">
        <f t="shared" si="618"/>
        <v>47513</v>
      </c>
      <c r="L1815" s="2">
        <f t="shared" si="619"/>
        <v>8</v>
      </c>
      <c r="M1815" s="17">
        <f t="shared" si="620"/>
        <v>8</v>
      </c>
      <c r="N1815" s="12">
        <f t="shared" si="621"/>
        <v>1.000843039</v>
      </c>
      <c r="O1815" s="12">
        <f t="shared" ca="1" si="622"/>
        <v>1.000843039</v>
      </c>
      <c r="P1815" s="17">
        <f t="shared" si="623"/>
        <v>0</v>
      </c>
      <c r="Q1815" s="14">
        <f t="shared" ca="1" si="624"/>
        <v>0.84303899999999998</v>
      </c>
      <c r="R1815" s="20">
        <f t="shared" si="628"/>
        <v>0</v>
      </c>
      <c r="S1815" s="14">
        <f t="shared" si="625"/>
        <v>0</v>
      </c>
      <c r="T1815" s="4" t="str">
        <f t="shared" si="626"/>
        <v>A+J=</v>
      </c>
      <c r="U1815" s="29">
        <f t="shared" si="627"/>
        <v>47548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67">
        <f t="shared" si="631"/>
        <v>47526</v>
      </c>
      <c r="B1816" s="68" t="str">
        <f t="shared" ca="1" si="612"/>
        <v>n.d</v>
      </c>
      <c r="C1816" s="14">
        <f t="shared" si="613"/>
        <v>1000</v>
      </c>
      <c r="D1816" s="58">
        <f t="shared" si="629"/>
        <v>47521</v>
      </c>
      <c r="E1816" s="57">
        <f ca="1">IF(D1816&lt;$B$1,VLOOKUP(D1816,[1]DI!$A$4:$B$15000,2,FALSE),0)</f>
        <v>0</v>
      </c>
      <c r="F1816" s="14">
        <f t="shared" ca="1" si="614"/>
        <v>1</v>
      </c>
      <c r="G1816" s="70">
        <f t="shared" ca="1" si="615"/>
        <v>1.30934010340701</v>
      </c>
      <c r="H1816" s="70">
        <f t="shared" ca="1" si="616"/>
        <v>1.30934010340701</v>
      </c>
      <c r="I1816" s="14">
        <f t="shared" ca="1" si="617"/>
        <v>1</v>
      </c>
      <c r="J1816" s="13">
        <f t="shared" si="630"/>
        <v>2.69E-2</v>
      </c>
      <c r="K1816" s="29">
        <f t="shared" si="618"/>
        <v>47513</v>
      </c>
      <c r="L1816" s="2">
        <f t="shared" si="619"/>
        <v>9</v>
      </c>
      <c r="M1816" s="17">
        <f t="shared" si="620"/>
        <v>9</v>
      </c>
      <c r="N1816" s="12">
        <f t="shared" si="621"/>
        <v>1.0009484689999999</v>
      </c>
      <c r="O1816" s="12">
        <f t="shared" ca="1" si="622"/>
        <v>1.0009484689999999</v>
      </c>
      <c r="P1816" s="17">
        <f t="shared" si="623"/>
        <v>0</v>
      </c>
      <c r="Q1816" s="14">
        <f t="shared" ca="1" si="624"/>
        <v>0.94846898999999996</v>
      </c>
      <c r="R1816" s="20">
        <f t="shared" si="628"/>
        <v>0</v>
      </c>
      <c r="S1816" s="14">
        <f t="shared" si="625"/>
        <v>0</v>
      </c>
      <c r="T1816" s="4" t="str">
        <f t="shared" si="626"/>
        <v>A+J=</v>
      </c>
      <c r="U1816" s="29">
        <f t="shared" si="627"/>
        <v>47548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67">
        <f t="shared" si="631"/>
        <v>47527</v>
      </c>
      <c r="B1817" s="68" t="str">
        <f t="shared" ca="1" si="612"/>
        <v>n.d</v>
      </c>
      <c r="C1817" s="14">
        <f t="shared" si="613"/>
        <v>1000</v>
      </c>
      <c r="D1817" s="58">
        <f t="shared" si="629"/>
        <v>47522</v>
      </c>
      <c r="E1817" s="57">
        <f ca="1">IF(D1817&lt;$B$1,VLOOKUP(D1817,[1]DI!$A$4:$B$15000,2,FALSE),0)</f>
        <v>0</v>
      </c>
      <c r="F1817" s="14">
        <f t="shared" ca="1" si="614"/>
        <v>1</v>
      </c>
      <c r="G1817" s="70">
        <f t="shared" ca="1" si="615"/>
        <v>1.30934010340701</v>
      </c>
      <c r="H1817" s="70">
        <f t="shared" ca="1" si="616"/>
        <v>1.30934010340701</v>
      </c>
      <c r="I1817" s="14">
        <f t="shared" ca="1" si="617"/>
        <v>1</v>
      </c>
      <c r="J1817" s="13">
        <f t="shared" si="630"/>
        <v>2.69E-2</v>
      </c>
      <c r="K1817" s="29">
        <f t="shared" si="618"/>
        <v>47513</v>
      </c>
      <c r="L1817" s="2">
        <f t="shared" si="619"/>
        <v>10</v>
      </c>
      <c r="M1817" s="17">
        <f t="shared" si="620"/>
        <v>10</v>
      </c>
      <c r="N1817" s="12">
        <f t="shared" si="621"/>
        <v>1.00105391</v>
      </c>
      <c r="O1817" s="12">
        <f t="shared" ca="1" si="622"/>
        <v>1.00105391</v>
      </c>
      <c r="P1817" s="17">
        <f t="shared" si="623"/>
        <v>0</v>
      </c>
      <c r="Q1817" s="14">
        <f t="shared" ca="1" si="624"/>
        <v>1.05390999</v>
      </c>
      <c r="R1817" s="20">
        <f t="shared" si="628"/>
        <v>0</v>
      </c>
      <c r="S1817" s="14">
        <f t="shared" si="625"/>
        <v>0</v>
      </c>
      <c r="T1817" s="4" t="str">
        <f t="shared" si="626"/>
        <v>A+J=</v>
      </c>
      <c r="U1817" s="29">
        <f t="shared" si="627"/>
        <v>47548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67">
        <f t="shared" si="631"/>
        <v>47528</v>
      </c>
      <c r="B1818" s="68" t="str">
        <f t="shared" ca="1" si="612"/>
        <v>n.d</v>
      </c>
      <c r="C1818" s="14">
        <f t="shared" si="613"/>
        <v>1000</v>
      </c>
      <c r="D1818" s="58">
        <f t="shared" si="629"/>
        <v>47525</v>
      </c>
      <c r="E1818" s="57">
        <f ca="1">IF(D1818&lt;$B$1,VLOOKUP(D1818,[1]DI!$A$4:$B$15000,2,FALSE),0)</f>
        <v>0</v>
      </c>
      <c r="F1818" s="14">
        <f t="shared" ca="1" si="614"/>
        <v>1</v>
      </c>
      <c r="G1818" s="70">
        <f t="shared" ca="1" si="615"/>
        <v>1.30934010340701</v>
      </c>
      <c r="H1818" s="70">
        <f t="shared" ca="1" si="616"/>
        <v>1.30934010340701</v>
      </c>
      <c r="I1818" s="14">
        <f t="shared" ca="1" si="617"/>
        <v>1</v>
      </c>
      <c r="J1818" s="13">
        <f t="shared" si="630"/>
        <v>2.69E-2</v>
      </c>
      <c r="K1818" s="29">
        <f t="shared" si="618"/>
        <v>47513</v>
      </c>
      <c r="L1818" s="2">
        <f t="shared" si="619"/>
        <v>11</v>
      </c>
      <c r="M1818" s="17">
        <f t="shared" si="620"/>
        <v>11</v>
      </c>
      <c r="N1818" s="12">
        <f t="shared" si="621"/>
        <v>1.0011593620000001</v>
      </c>
      <c r="O1818" s="12">
        <f t="shared" ca="1" si="622"/>
        <v>1.0011593620000001</v>
      </c>
      <c r="P1818" s="17">
        <f t="shared" si="623"/>
        <v>0</v>
      </c>
      <c r="Q1818" s="14">
        <f t="shared" ca="1" si="624"/>
        <v>1.159362</v>
      </c>
      <c r="R1818" s="20">
        <f t="shared" si="628"/>
        <v>0</v>
      </c>
      <c r="S1818" s="14">
        <f t="shared" si="625"/>
        <v>0</v>
      </c>
      <c r="T1818" s="4" t="str">
        <f t="shared" si="626"/>
        <v>A+J=</v>
      </c>
      <c r="U1818" s="29">
        <f t="shared" si="627"/>
        <v>47548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67">
        <f t="shared" si="631"/>
        <v>47529</v>
      </c>
      <c r="B1819" s="68" t="str">
        <f t="shared" ca="1" si="612"/>
        <v>n.d</v>
      </c>
      <c r="C1819" s="14">
        <f t="shared" si="613"/>
        <v>1000</v>
      </c>
      <c r="D1819" s="58">
        <f t="shared" si="629"/>
        <v>47526</v>
      </c>
      <c r="E1819" s="57">
        <f ca="1">IF(D1819&lt;$B$1,VLOOKUP(D1819,[1]DI!$A$4:$B$15000,2,FALSE),0)</f>
        <v>0</v>
      </c>
      <c r="F1819" s="14">
        <f t="shared" ca="1" si="614"/>
        <v>1</v>
      </c>
      <c r="G1819" s="70">
        <f t="shared" ca="1" si="615"/>
        <v>1.30934010340701</v>
      </c>
      <c r="H1819" s="70">
        <f t="shared" ca="1" si="616"/>
        <v>1.30934010340701</v>
      </c>
      <c r="I1819" s="14">
        <f t="shared" ca="1" si="617"/>
        <v>1</v>
      </c>
      <c r="J1819" s="13">
        <f t="shared" si="630"/>
        <v>2.69E-2</v>
      </c>
      <c r="K1819" s="29">
        <f t="shared" si="618"/>
        <v>47513</v>
      </c>
      <c r="L1819" s="2">
        <f t="shared" si="619"/>
        <v>12</v>
      </c>
      <c r="M1819" s="17">
        <f t="shared" si="620"/>
        <v>12</v>
      </c>
      <c r="N1819" s="12">
        <f t="shared" si="621"/>
        <v>1.0012648260000001</v>
      </c>
      <c r="O1819" s="12">
        <f t="shared" ca="1" si="622"/>
        <v>1.0012648260000001</v>
      </c>
      <c r="P1819" s="17">
        <f t="shared" si="623"/>
        <v>0</v>
      </c>
      <c r="Q1819" s="14">
        <f t="shared" ca="1" si="624"/>
        <v>1.264826</v>
      </c>
      <c r="R1819" s="20">
        <f t="shared" si="628"/>
        <v>0</v>
      </c>
      <c r="S1819" s="14">
        <f t="shared" si="625"/>
        <v>0</v>
      </c>
      <c r="T1819" s="4" t="str">
        <f t="shared" si="626"/>
        <v>A+J=</v>
      </c>
      <c r="U1819" s="29">
        <f t="shared" si="627"/>
        <v>47548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67">
        <f t="shared" si="631"/>
        <v>47532</v>
      </c>
      <c r="B1820" s="68" t="str">
        <f t="shared" ca="1" si="612"/>
        <v>n.d</v>
      </c>
      <c r="C1820" s="14">
        <f t="shared" si="613"/>
        <v>1000</v>
      </c>
      <c r="D1820" s="58">
        <f t="shared" si="629"/>
        <v>47527</v>
      </c>
      <c r="E1820" s="57">
        <f ca="1">IF(D1820&lt;$B$1,VLOOKUP(D1820,[1]DI!$A$4:$B$15000,2,FALSE),0)</f>
        <v>0</v>
      </c>
      <c r="F1820" s="14">
        <f t="shared" ca="1" si="614"/>
        <v>1</v>
      </c>
      <c r="G1820" s="70">
        <f t="shared" ca="1" si="615"/>
        <v>1.30934010340701</v>
      </c>
      <c r="H1820" s="70">
        <f t="shared" ca="1" si="616"/>
        <v>1.30934010340701</v>
      </c>
      <c r="I1820" s="14">
        <f t="shared" ca="1" si="617"/>
        <v>1</v>
      </c>
      <c r="J1820" s="13">
        <f t="shared" si="630"/>
        <v>2.69E-2</v>
      </c>
      <c r="K1820" s="29">
        <f t="shared" si="618"/>
        <v>47513</v>
      </c>
      <c r="L1820" s="2">
        <f t="shared" si="619"/>
        <v>13</v>
      </c>
      <c r="M1820" s="17">
        <f t="shared" si="620"/>
        <v>13</v>
      </c>
      <c r="N1820" s="12">
        <f t="shared" si="621"/>
        <v>1.0013703</v>
      </c>
      <c r="O1820" s="12">
        <f t="shared" ca="1" si="622"/>
        <v>1.0013703</v>
      </c>
      <c r="P1820" s="17">
        <f t="shared" si="623"/>
        <v>0</v>
      </c>
      <c r="Q1820" s="14">
        <f t="shared" ca="1" si="624"/>
        <v>1.3703000000000001</v>
      </c>
      <c r="R1820" s="20">
        <f t="shared" si="628"/>
        <v>0</v>
      </c>
      <c r="S1820" s="14">
        <f t="shared" si="625"/>
        <v>0</v>
      </c>
      <c r="T1820" s="4" t="str">
        <f t="shared" si="626"/>
        <v>A+J=</v>
      </c>
      <c r="U1820" s="29">
        <f t="shared" si="627"/>
        <v>47548</v>
      </c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67">
        <f t="shared" si="631"/>
        <v>47533</v>
      </c>
      <c r="B1821" s="68" t="str">
        <f t="shared" ca="1" si="612"/>
        <v>n.d</v>
      </c>
      <c r="C1821" s="14">
        <f t="shared" si="613"/>
        <v>1000</v>
      </c>
      <c r="D1821" s="58">
        <f t="shared" si="629"/>
        <v>47528</v>
      </c>
      <c r="E1821" s="57">
        <f ca="1">IF(D1821&lt;$B$1,VLOOKUP(D1821,[1]DI!$A$4:$B$15000,2,FALSE),0)</f>
        <v>0</v>
      </c>
      <c r="F1821" s="14">
        <f t="shared" ca="1" si="614"/>
        <v>1</v>
      </c>
      <c r="G1821" s="70">
        <f t="shared" ca="1" si="615"/>
        <v>1.30934010340701</v>
      </c>
      <c r="H1821" s="70">
        <f t="shared" ca="1" si="616"/>
        <v>1.30934010340701</v>
      </c>
      <c r="I1821" s="14">
        <f t="shared" ca="1" si="617"/>
        <v>1</v>
      </c>
      <c r="J1821" s="13">
        <f t="shared" si="630"/>
        <v>2.69E-2</v>
      </c>
      <c r="K1821" s="29">
        <f t="shared" si="618"/>
        <v>47513</v>
      </c>
      <c r="L1821" s="2">
        <f t="shared" si="619"/>
        <v>14</v>
      </c>
      <c r="M1821" s="17">
        <f t="shared" si="620"/>
        <v>14</v>
      </c>
      <c r="N1821" s="12">
        <f t="shared" si="621"/>
        <v>1.001475785</v>
      </c>
      <c r="O1821" s="12">
        <f t="shared" ca="1" si="622"/>
        <v>1.001475785</v>
      </c>
      <c r="P1821" s="17">
        <f t="shared" si="623"/>
        <v>0</v>
      </c>
      <c r="Q1821" s="14">
        <f t="shared" ca="1" si="624"/>
        <v>1.4757849999999999</v>
      </c>
      <c r="R1821" s="20">
        <f t="shared" si="628"/>
        <v>0</v>
      </c>
      <c r="S1821" s="14">
        <f t="shared" si="625"/>
        <v>0</v>
      </c>
      <c r="T1821" s="4" t="str">
        <f t="shared" si="626"/>
        <v>A+J=</v>
      </c>
      <c r="U1821" s="29">
        <f t="shared" si="627"/>
        <v>47548</v>
      </c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67">
        <f t="shared" si="631"/>
        <v>47534</v>
      </c>
      <c r="B1822" s="68" t="str">
        <f t="shared" ca="1" si="612"/>
        <v>n.d</v>
      </c>
      <c r="C1822" s="14">
        <f t="shared" si="613"/>
        <v>1000</v>
      </c>
      <c r="D1822" s="58">
        <f t="shared" si="629"/>
        <v>47529</v>
      </c>
      <c r="E1822" s="57">
        <f ca="1">IF(D1822&lt;$B$1,VLOOKUP(D1822,[1]DI!$A$4:$B$15000,2,FALSE),0)</f>
        <v>0</v>
      </c>
      <c r="F1822" s="14">
        <f t="shared" ca="1" si="614"/>
        <v>1</v>
      </c>
      <c r="G1822" s="70">
        <f t="shared" ca="1" si="615"/>
        <v>1.30934010340701</v>
      </c>
      <c r="H1822" s="70">
        <f t="shared" ca="1" si="616"/>
        <v>1.30934010340701</v>
      </c>
      <c r="I1822" s="14">
        <f t="shared" ca="1" si="617"/>
        <v>1</v>
      </c>
      <c r="J1822" s="13">
        <f t="shared" si="630"/>
        <v>2.69E-2</v>
      </c>
      <c r="K1822" s="29">
        <f t="shared" si="618"/>
        <v>47513</v>
      </c>
      <c r="L1822" s="2">
        <f t="shared" si="619"/>
        <v>15</v>
      </c>
      <c r="M1822" s="17">
        <f t="shared" si="620"/>
        <v>15</v>
      </c>
      <c r="N1822" s="12">
        <f t="shared" si="621"/>
        <v>1.0015812820000001</v>
      </c>
      <c r="O1822" s="12">
        <f t="shared" ca="1" si="622"/>
        <v>1.0015812820000001</v>
      </c>
      <c r="P1822" s="17">
        <f t="shared" si="623"/>
        <v>0</v>
      </c>
      <c r="Q1822" s="14">
        <f t="shared" ca="1" si="624"/>
        <v>1.5812820000000001</v>
      </c>
      <c r="R1822" s="20">
        <f t="shared" si="628"/>
        <v>0</v>
      </c>
      <c r="S1822" s="14">
        <f t="shared" si="625"/>
        <v>0</v>
      </c>
      <c r="T1822" s="4" t="str">
        <f t="shared" si="626"/>
        <v>A+J=</v>
      </c>
      <c r="U1822" s="29">
        <f t="shared" si="627"/>
        <v>47548</v>
      </c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67">
        <f t="shared" si="631"/>
        <v>47535</v>
      </c>
      <c r="B1823" s="68" t="str">
        <f t="shared" ca="1" si="612"/>
        <v>n.d</v>
      </c>
      <c r="C1823" s="14">
        <f t="shared" si="613"/>
        <v>1000</v>
      </c>
      <c r="D1823" s="58">
        <f t="shared" si="629"/>
        <v>47532</v>
      </c>
      <c r="E1823" s="57">
        <f ca="1">IF(D1823&lt;$B$1,VLOOKUP(D1823,[1]DI!$A$4:$B$15000,2,FALSE),0)</f>
        <v>0</v>
      </c>
      <c r="F1823" s="14">
        <f t="shared" ca="1" si="614"/>
        <v>1</v>
      </c>
      <c r="G1823" s="70">
        <f t="shared" ca="1" si="615"/>
        <v>1.30934010340701</v>
      </c>
      <c r="H1823" s="70">
        <f t="shared" ca="1" si="616"/>
        <v>1.30934010340701</v>
      </c>
      <c r="I1823" s="14">
        <f t="shared" ca="1" si="617"/>
        <v>1</v>
      </c>
      <c r="J1823" s="13">
        <f t="shared" si="630"/>
        <v>2.69E-2</v>
      </c>
      <c r="K1823" s="29">
        <f t="shared" si="618"/>
        <v>47513</v>
      </c>
      <c r="L1823" s="2">
        <f t="shared" si="619"/>
        <v>16</v>
      </c>
      <c r="M1823" s="17">
        <f t="shared" si="620"/>
        <v>16</v>
      </c>
      <c r="N1823" s="12">
        <f t="shared" si="621"/>
        <v>1.0016867899999999</v>
      </c>
      <c r="O1823" s="12">
        <f t="shared" ca="1" si="622"/>
        <v>1.0016867899999999</v>
      </c>
      <c r="P1823" s="17">
        <f t="shared" si="623"/>
        <v>0</v>
      </c>
      <c r="Q1823" s="14">
        <f t="shared" ca="1" si="624"/>
        <v>1.6867899900000001</v>
      </c>
      <c r="R1823" s="20">
        <f t="shared" si="628"/>
        <v>0</v>
      </c>
      <c r="S1823" s="14">
        <f t="shared" si="625"/>
        <v>0</v>
      </c>
      <c r="T1823" s="4" t="str">
        <f t="shared" si="626"/>
        <v>A+J=</v>
      </c>
      <c r="U1823" s="29">
        <f t="shared" si="627"/>
        <v>47548</v>
      </c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67">
        <f t="shared" si="631"/>
        <v>47536</v>
      </c>
      <c r="B1824" s="68" t="str">
        <f t="shared" ca="1" si="612"/>
        <v>n.d</v>
      </c>
      <c r="C1824" s="14">
        <f t="shared" si="613"/>
        <v>1000</v>
      </c>
      <c r="D1824" s="58">
        <f t="shared" si="629"/>
        <v>47533</v>
      </c>
      <c r="E1824" s="57">
        <f ca="1">IF(D1824&lt;$B$1,VLOOKUP(D1824,[1]DI!$A$4:$B$15000,2,FALSE),0)</f>
        <v>0</v>
      </c>
      <c r="F1824" s="14">
        <f t="shared" ca="1" si="614"/>
        <v>1</v>
      </c>
      <c r="G1824" s="70">
        <f t="shared" ca="1" si="615"/>
        <v>1.30934010340701</v>
      </c>
      <c r="H1824" s="70">
        <f t="shared" ca="1" si="616"/>
        <v>1.30934010340701</v>
      </c>
      <c r="I1824" s="14">
        <f t="shared" ca="1" si="617"/>
        <v>1</v>
      </c>
      <c r="J1824" s="13">
        <f t="shared" si="630"/>
        <v>2.69E-2</v>
      </c>
      <c r="K1824" s="29">
        <f t="shared" si="618"/>
        <v>47513</v>
      </c>
      <c r="L1824" s="2">
        <f t="shared" si="619"/>
        <v>17</v>
      </c>
      <c r="M1824" s="17">
        <f t="shared" si="620"/>
        <v>17</v>
      </c>
      <c r="N1824" s="12">
        <f t="shared" si="621"/>
        <v>1.001792308</v>
      </c>
      <c r="O1824" s="12">
        <f t="shared" ca="1" si="622"/>
        <v>1.001792308</v>
      </c>
      <c r="P1824" s="17">
        <f t="shared" si="623"/>
        <v>0</v>
      </c>
      <c r="Q1824" s="14">
        <f t="shared" ca="1" si="624"/>
        <v>1.7923079900000001</v>
      </c>
      <c r="R1824" s="20">
        <f t="shared" si="628"/>
        <v>0</v>
      </c>
      <c r="S1824" s="14">
        <f t="shared" si="625"/>
        <v>0</v>
      </c>
      <c r="T1824" s="4" t="str">
        <f t="shared" si="626"/>
        <v>A+J=</v>
      </c>
      <c r="U1824" s="29">
        <f t="shared" si="627"/>
        <v>47548</v>
      </c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67">
        <f t="shared" si="631"/>
        <v>47539</v>
      </c>
      <c r="B1825" s="68" t="str">
        <f t="shared" ca="1" si="612"/>
        <v>n.d</v>
      </c>
      <c r="C1825" s="14">
        <f t="shared" si="613"/>
        <v>1000</v>
      </c>
      <c r="D1825" s="58">
        <f t="shared" si="629"/>
        <v>47534</v>
      </c>
      <c r="E1825" s="57">
        <f ca="1">IF(D1825&lt;$B$1,VLOOKUP(D1825,[1]DI!$A$4:$B$15000,2,FALSE),0)</f>
        <v>0</v>
      </c>
      <c r="F1825" s="14">
        <f t="shared" ca="1" si="614"/>
        <v>1</v>
      </c>
      <c r="G1825" s="70">
        <f t="shared" ca="1" si="615"/>
        <v>1.30934010340701</v>
      </c>
      <c r="H1825" s="70">
        <f t="shared" ca="1" si="616"/>
        <v>1.30934010340701</v>
      </c>
      <c r="I1825" s="14">
        <f t="shared" ca="1" si="617"/>
        <v>1</v>
      </c>
      <c r="J1825" s="13">
        <f t="shared" si="630"/>
        <v>2.69E-2</v>
      </c>
      <c r="K1825" s="29">
        <f t="shared" si="618"/>
        <v>47513</v>
      </c>
      <c r="L1825" s="2">
        <f t="shared" si="619"/>
        <v>18</v>
      </c>
      <c r="M1825" s="17">
        <f t="shared" si="620"/>
        <v>18</v>
      </c>
      <c r="N1825" s="12">
        <f t="shared" si="621"/>
        <v>1.0018978380000001</v>
      </c>
      <c r="O1825" s="12">
        <f t="shared" ca="1" si="622"/>
        <v>1.0018978380000001</v>
      </c>
      <c r="P1825" s="17">
        <f t="shared" si="623"/>
        <v>0</v>
      </c>
      <c r="Q1825" s="14">
        <f t="shared" ca="1" si="624"/>
        <v>1.8978379999999999</v>
      </c>
      <c r="R1825" s="20">
        <f t="shared" si="628"/>
        <v>0</v>
      </c>
      <c r="S1825" s="14">
        <f t="shared" si="625"/>
        <v>0</v>
      </c>
      <c r="T1825" s="4" t="str">
        <f t="shared" si="626"/>
        <v>A+J=</v>
      </c>
      <c r="U1825" s="29">
        <f t="shared" si="627"/>
        <v>47548</v>
      </c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67">
        <f t="shared" si="631"/>
        <v>47540</v>
      </c>
      <c r="B1826" s="68" t="str">
        <f t="shared" ca="1" si="612"/>
        <v>n.d</v>
      </c>
      <c r="C1826" s="14">
        <f t="shared" si="613"/>
        <v>1000</v>
      </c>
      <c r="D1826" s="58">
        <f t="shared" si="629"/>
        <v>47535</v>
      </c>
      <c r="E1826" s="57">
        <f ca="1">IF(D1826&lt;$B$1,VLOOKUP(D1826,[1]DI!$A$4:$B$15000,2,FALSE),0)</f>
        <v>0</v>
      </c>
      <c r="F1826" s="14">
        <f t="shared" ca="1" si="614"/>
        <v>1</v>
      </c>
      <c r="G1826" s="70">
        <f t="shared" ca="1" si="615"/>
        <v>1.30934010340701</v>
      </c>
      <c r="H1826" s="70">
        <f t="shared" ca="1" si="616"/>
        <v>1.30934010340701</v>
      </c>
      <c r="I1826" s="14">
        <f t="shared" ca="1" si="617"/>
        <v>1</v>
      </c>
      <c r="J1826" s="13">
        <f t="shared" si="630"/>
        <v>2.69E-2</v>
      </c>
      <c r="K1826" s="29">
        <f t="shared" si="618"/>
        <v>47513</v>
      </c>
      <c r="L1826" s="2">
        <f t="shared" si="619"/>
        <v>19</v>
      </c>
      <c r="M1826" s="17">
        <f t="shared" si="620"/>
        <v>19</v>
      </c>
      <c r="N1826" s="12">
        <f t="shared" si="621"/>
        <v>1.002003379</v>
      </c>
      <c r="O1826" s="12">
        <f t="shared" ca="1" si="622"/>
        <v>1.002003379</v>
      </c>
      <c r="P1826" s="17">
        <f t="shared" si="623"/>
        <v>0</v>
      </c>
      <c r="Q1826" s="14">
        <f t="shared" ca="1" si="624"/>
        <v>2.0033789999999998</v>
      </c>
      <c r="R1826" s="20">
        <f t="shared" si="628"/>
        <v>0</v>
      </c>
      <c r="S1826" s="14">
        <f t="shared" si="625"/>
        <v>0</v>
      </c>
      <c r="T1826" s="4" t="str">
        <f t="shared" si="626"/>
        <v>A+J=</v>
      </c>
      <c r="U1826" s="29">
        <f t="shared" si="627"/>
        <v>47548</v>
      </c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67">
        <f t="shared" si="631"/>
        <v>47541</v>
      </c>
      <c r="B1827" s="68" t="str">
        <f t="shared" ca="1" si="612"/>
        <v>n.d</v>
      </c>
      <c r="C1827" s="14">
        <f t="shared" si="613"/>
        <v>1000</v>
      </c>
      <c r="D1827" s="58">
        <f t="shared" si="629"/>
        <v>47536</v>
      </c>
      <c r="E1827" s="57">
        <f ca="1">IF(D1827&lt;$B$1,VLOOKUP(D1827,[1]DI!$A$4:$B$15000,2,FALSE),0)</f>
        <v>0</v>
      </c>
      <c r="F1827" s="14">
        <f t="shared" ca="1" si="614"/>
        <v>1</v>
      </c>
      <c r="G1827" s="70">
        <f t="shared" ca="1" si="615"/>
        <v>1.30934010340701</v>
      </c>
      <c r="H1827" s="70">
        <f t="shared" ca="1" si="616"/>
        <v>1.30934010340701</v>
      </c>
      <c r="I1827" s="14">
        <f t="shared" ca="1" si="617"/>
        <v>1</v>
      </c>
      <c r="J1827" s="13">
        <f t="shared" si="630"/>
        <v>2.69E-2</v>
      </c>
      <c r="K1827" s="29">
        <f t="shared" si="618"/>
        <v>47513</v>
      </c>
      <c r="L1827" s="2">
        <f t="shared" si="619"/>
        <v>20</v>
      </c>
      <c r="M1827" s="17">
        <f t="shared" si="620"/>
        <v>20</v>
      </c>
      <c r="N1827" s="12">
        <f t="shared" si="621"/>
        <v>1.002108931</v>
      </c>
      <c r="O1827" s="12">
        <f t="shared" ca="1" si="622"/>
        <v>1.002108931</v>
      </c>
      <c r="P1827" s="17">
        <f t="shared" si="623"/>
        <v>0</v>
      </c>
      <c r="Q1827" s="14">
        <f t="shared" ca="1" si="624"/>
        <v>2.1089309900000002</v>
      </c>
      <c r="R1827" s="20">
        <f t="shared" si="628"/>
        <v>0</v>
      </c>
      <c r="S1827" s="14">
        <f t="shared" si="625"/>
        <v>0</v>
      </c>
      <c r="T1827" s="4" t="str">
        <f t="shared" si="626"/>
        <v>A+J=</v>
      </c>
      <c r="U1827" s="29">
        <f t="shared" si="627"/>
        <v>47548</v>
      </c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67">
        <f t="shared" si="631"/>
        <v>47542</v>
      </c>
      <c r="B1828" s="68" t="str">
        <f t="shared" ca="1" si="612"/>
        <v>n.d</v>
      </c>
      <c r="C1828" s="14">
        <f t="shared" si="613"/>
        <v>1000</v>
      </c>
      <c r="D1828" s="58">
        <f t="shared" si="629"/>
        <v>47539</v>
      </c>
      <c r="E1828" s="57">
        <f ca="1">IF(D1828&lt;$B$1,VLOOKUP(D1828,[1]DI!$A$4:$B$15000,2,FALSE),0)</f>
        <v>0</v>
      </c>
      <c r="F1828" s="14">
        <f t="shared" ca="1" si="614"/>
        <v>1</v>
      </c>
      <c r="G1828" s="70">
        <f t="shared" ca="1" si="615"/>
        <v>1.30934010340701</v>
      </c>
      <c r="H1828" s="70">
        <f t="shared" ca="1" si="616"/>
        <v>1.30934010340701</v>
      </c>
      <c r="I1828" s="14">
        <f t="shared" ca="1" si="617"/>
        <v>1</v>
      </c>
      <c r="J1828" s="13">
        <f t="shared" si="630"/>
        <v>2.69E-2</v>
      </c>
      <c r="K1828" s="29">
        <f t="shared" si="618"/>
        <v>47513</v>
      </c>
      <c r="L1828" s="2">
        <f t="shared" si="619"/>
        <v>21</v>
      </c>
      <c r="M1828" s="17">
        <f t="shared" si="620"/>
        <v>21</v>
      </c>
      <c r="N1828" s="12">
        <f t="shared" si="621"/>
        <v>1.002214495</v>
      </c>
      <c r="O1828" s="12">
        <f t="shared" ca="1" si="622"/>
        <v>1.002214495</v>
      </c>
      <c r="P1828" s="17">
        <f t="shared" si="623"/>
        <v>0</v>
      </c>
      <c r="Q1828" s="14">
        <f t="shared" ca="1" si="624"/>
        <v>2.2144949999999999</v>
      </c>
      <c r="R1828" s="20">
        <f t="shared" si="628"/>
        <v>0</v>
      </c>
      <c r="S1828" s="14">
        <f t="shared" si="625"/>
        <v>0</v>
      </c>
      <c r="T1828" s="4" t="str">
        <f t="shared" si="626"/>
        <v>A+J=</v>
      </c>
      <c r="U1828" s="29">
        <f t="shared" si="627"/>
        <v>47548</v>
      </c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67">
        <f t="shared" si="631"/>
        <v>47543</v>
      </c>
      <c r="B1829" s="68" t="str">
        <f t="shared" ca="1" si="612"/>
        <v>n.d</v>
      </c>
      <c r="C1829" s="14">
        <f t="shared" si="613"/>
        <v>1000</v>
      </c>
      <c r="D1829" s="58">
        <f t="shared" si="629"/>
        <v>47540</v>
      </c>
      <c r="E1829" s="57">
        <f ca="1">IF(D1829&lt;$B$1,VLOOKUP(D1829,[1]DI!$A$4:$B$15000,2,FALSE),0)</f>
        <v>0</v>
      </c>
      <c r="F1829" s="14">
        <f t="shared" ca="1" si="614"/>
        <v>1</v>
      </c>
      <c r="G1829" s="70">
        <f t="shared" ca="1" si="615"/>
        <v>1.30934010340701</v>
      </c>
      <c r="H1829" s="70">
        <f t="shared" ca="1" si="616"/>
        <v>1.30934010340701</v>
      </c>
      <c r="I1829" s="14">
        <f t="shared" ca="1" si="617"/>
        <v>1</v>
      </c>
      <c r="J1829" s="13">
        <f t="shared" si="630"/>
        <v>2.69E-2</v>
      </c>
      <c r="K1829" s="29">
        <f t="shared" si="618"/>
        <v>47513</v>
      </c>
      <c r="L1829" s="2">
        <f t="shared" si="619"/>
        <v>22</v>
      </c>
      <c r="M1829" s="17">
        <f t="shared" si="620"/>
        <v>22</v>
      </c>
      <c r="N1829" s="12">
        <f t="shared" si="621"/>
        <v>1.002320069</v>
      </c>
      <c r="O1829" s="12">
        <f t="shared" ca="1" si="622"/>
        <v>1.002320069</v>
      </c>
      <c r="P1829" s="17">
        <f t="shared" si="623"/>
        <v>0</v>
      </c>
      <c r="Q1829" s="14">
        <f t="shared" ca="1" si="624"/>
        <v>2.3200690000000002</v>
      </c>
      <c r="R1829" s="20">
        <f t="shared" si="628"/>
        <v>0</v>
      </c>
      <c r="S1829" s="14">
        <f t="shared" si="625"/>
        <v>0</v>
      </c>
      <c r="T1829" s="4" t="str">
        <f t="shared" si="626"/>
        <v>A+J=</v>
      </c>
      <c r="U1829" s="29">
        <f t="shared" si="627"/>
        <v>47548</v>
      </c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67">
        <f t="shared" si="631"/>
        <v>47548</v>
      </c>
      <c r="B1830" s="68" t="str">
        <f t="shared" ca="1" si="612"/>
        <v>n.d</v>
      </c>
      <c r="C1830" s="14">
        <f t="shared" si="613"/>
        <v>1000</v>
      </c>
      <c r="D1830" s="58">
        <f t="shared" si="629"/>
        <v>47541</v>
      </c>
      <c r="E1830" s="57">
        <f ca="1">IF(D1830&lt;$B$1,VLOOKUP(D1830,[1]DI!$A$4:$B$15000,2,FALSE),0)</f>
        <v>0</v>
      </c>
      <c r="F1830" s="14">
        <f t="shared" ca="1" si="614"/>
        <v>1</v>
      </c>
      <c r="G1830" s="70">
        <f t="shared" ca="1" si="615"/>
        <v>1.30934010340701</v>
      </c>
      <c r="H1830" s="70">
        <f t="shared" ca="1" si="616"/>
        <v>1.30934010340701</v>
      </c>
      <c r="I1830" s="14">
        <f t="shared" ca="1" si="617"/>
        <v>1</v>
      </c>
      <c r="J1830" s="13">
        <f t="shared" si="630"/>
        <v>2.69E-2</v>
      </c>
      <c r="K1830" s="29">
        <f t="shared" si="618"/>
        <v>47513</v>
      </c>
      <c r="L1830" s="2">
        <f t="shared" si="619"/>
        <v>23</v>
      </c>
      <c r="M1830" s="17">
        <f t="shared" si="620"/>
        <v>23</v>
      </c>
      <c r="N1830" s="12">
        <f t="shared" si="621"/>
        <v>1.0024256540000001</v>
      </c>
      <c r="O1830" s="12">
        <f t="shared" ca="1" si="622"/>
        <v>1.0024256540000001</v>
      </c>
      <c r="P1830" s="17">
        <f t="shared" si="623"/>
        <v>63</v>
      </c>
      <c r="Q1830" s="14">
        <f t="shared" ca="1" si="624"/>
        <v>2.4256540000000002</v>
      </c>
      <c r="R1830" s="20">
        <f t="shared" si="628"/>
        <v>0</v>
      </c>
      <c r="S1830" s="14">
        <f t="shared" si="625"/>
        <v>0</v>
      </c>
      <c r="T1830" s="4" t="str">
        <f t="shared" si="626"/>
        <v>A+J=</v>
      </c>
      <c r="U1830" s="29">
        <f t="shared" si="627"/>
        <v>47548</v>
      </c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>
        <f t="shared" si="631"/>
        <v>47549</v>
      </c>
      <c r="B1831" s="68" t="str">
        <f t="shared" ca="1" si="612"/>
        <v>n.d</v>
      </c>
      <c r="C1831" s="14">
        <f t="shared" si="613"/>
        <v>1000</v>
      </c>
      <c r="D1831" s="58">
        <f t="shared" si="629"/>
        <v>47542</v>
      </c>
      <c r="E1831" s="57">
        <f ca="1">IF(D1831&lt;$B$1,VLOOKUP(D1831,[1]DI!$A$4:$B$15000,2,FALSE),0)</f>
        <v>0</v>
      </c>
      <c r="F1831" s="14">
        <f t="shared" ca="1" si="614"/>
        <v>1</v>
      </c>
      <c r="G1831" s="70">
        <f t="shared" ca="1" si="615"/>
        <v>1.30934010340701</v>
      </c>
      <c r="H1831" s="70">
        <f t="shared" ca="1" si="616"/>
        <v>1.30934010340701</v>
      </c>
      <c r="I1831" s="14">
        <f t="shared" ca="1" si="617"/>
        <v>1</v>
      </c>
      <c r="J1831" s="13">
        <f t="shared" si="630"/>
        <v>2.69E-2</v>
      </c>
      <c r="K1831" s="29">
        <f t="shared" si="618"/>
        <v>47548</v>
      </c>
      <c r="L1831" s="2">
        <f t="shared" si="619"/>
        <v>1</v>
      </c>
      <c r="M1831" s="17">
        <f t="shared" si="620"/>
        <v>1</v>
      </c>
      <c r="N1831" s="12">
        <f t="shared" si="621"/>
        <v>1.000105341</v>
      </c>
      <c r="O1831" s="12">
        <f t="shared" ca="1" si="622"/>
        <v>1.000105341</v>
      </c>
      <c r="P1831" s="17">
        <f t="shared" si="623"/>
        <v>0</v>
      </c>
      <c r="Q1831" s="14">
        <f t="shared" ca="1" si="624"/>
        <v>0.105341</v>
      </c>
      <c r="R1831" s="20">
        <f t="shared" si="628"/>
        <v>0</v>
      </c>
      <c r="S1831" s="14">
        <f t="shared" si="625"/>
        <v>0</v>
      </c>
      <c r="T1831" s="4" t="str">
        <f t="shared" si="626"/>
        <v>A+J=</v>
      </c>
      <c r="U1831" s="29">
        <f t="shared" si="627"/>
        <v>47574</v>
      </c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67">
        <f t="shared" si="631"/>
        <v>47550</v>
      </c>
      <c r="B1832" s="68" t="str">
        <f t="shared" ca="1" si="612"/>
        <v>n.d</v>
      </c>
      <c r="C1832" s="14">
        <f t="shared" si="613"/>
        <v>1000</v>
      </c>
      <c r="D1832" s="58">
        <f t="shared" si="629"/>
        <v>47543</v>
      </c>
      <c r="E1832" s="57">
        <f ca="1">IF(D1832&lt;$B$1,VLOOKUP(D1832,[1]DI!$A$4:$B$15000,2,FALSE),0)</f>
        <v>0</v>
      </c>
      <c r="F1832" s="14">
        <f t="shared" ca="1" si="614"/>
        <v>1</v>
      </c>
      <c r="G1832" s="70">
        <f t="shared" ca="1" si="615"/>
        <v>1.30934010340701</v>
      </c>
      <c r="H1832" s="70">
        <f t="shared" ca="1" si="616"/>
        <v>1.30934010340701</v>
      </c>
      <c r="I1832" s="14">
        <f t="shared" ca="1" si="617"/>
        <v>1</v>
      </c>
      <c r="J1832" s="13">
        <f t="shared" si="630"/>
        <v>2.69E-2</v>
      </c>
      <c r="K1832" s="29">
        <f t="shared" si="618"/>
        <v>47548</v>
      </c>
      <c r="L1832" s="2">
        <f t="shared" si="619"/>
        <v>2</v>
      </c>
      <c r="M1832" s="17">
        <f t="shared" si="620"/>
        <v>2</v>
      </c>
      <c r="N1832" s="12">
        <f t="shared" si="621"/>
        <v>1.0002106930000001</v>
      </c>
      <c r="O1832" s="12">
        <f t="shared" ca="1" si="622"/>
        <v>1.0002106930000001</v>
      </c>
      <c r="P1832" s="17">
        <f t="shared" si="623"/>
        <v>0</v>
      </c>
      <c r="Q1832" s="14">
        <f t="shared" ca="1" si="624"/>
        <v>0.21069299999999999</v>
      </c>
      <c r="R1832" s="20">
        <f t="shared" si="628"/>
        <v>0</v>
      </c>
      <c r="S1832" s="14">
        <f t="shared" si="625"/>
        <v>0</v>
      </c>
      <c r="T1832" s="4" t="str">
        <f t="shared" si="626"/>
        <v>A+J=</v>
      </c>
      <c r="U1832" s="29">
        <f t="shared" si="627"/>
        <v>47574</v>
      </c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67">
        <f t="shared" si="631"/>
        <v>47553</v>
      </c>
      <c r="B1833" s="68" t="str">
        <f t="shared" ca="1" si="612"/>
        <v>n.d</v>
      </c>
      <c r="C1833" s="14">
        <f t="shared" si="613"/>
        <v>1000</v>
      </c>
      <c r="D1833" s="58">
        <f t="shared" si="629"/>
        <v>47548</v>
      </c>
      <c r="E1833" s="57">
        <f ca="1">IF(D1833&lt;$B$1,VLOOKUP(D1833,[1]DI!$A$4:$B$15000,2,FALSE),0)</f>
        <v>0</v>
      </c>
      <c r="F1833" s="14">
        <f t="shared" ca="1" si="614"/>
        <v>1</v>
      </c>
      <c r="G1833" s="70">
        <f t="shared" ca="1" si="615"/>
        <v>1.30934010340701</v>
      </c>
      <c r="H1833" s="70">
        <f t="shared" ca="1" si="616"/>
        <v>1.30934010340701</v>
      </c>
      <c r="I1833" s="14">
        <f t="shared" ca="1" si="617"/>
        <v>1</v>
      </c>
      <c r="J1833" s="13">
        <f t="shared" si="630"/>
        <v>2.69E-2</v>
      </c>
      <c r="K1833" s="29">
        <f t="shared" si="618"/>
        <v>47548</v>
      </c>
      <c r="L1833" s="2">
        <f t="shared" si="619"/>
        <v>3</v>
      </c>
      <c r="M1833" s="17">
        <f t="shared" si="620"/>
        <v>3</v>
      </c>
      <c r="N1833" s="12">
        <f t="shared" si="621"/>
        <v>1.000316057</v>
      </c>
      <c r="O1833" s="12">
        <f t="shared" ca="1" si="622"/>
        <v>1.000316057</v>
      </c>
      <c r="P1833" s="17">
        <f t="shared" si="623"/>
        <v>0</v>
      </c>
      <c r="Q1833" s="14">
        <f t="shared" ca="1" si="624"/>
        <v>0.31605699999999998</v>
      </c>
      <c r="R1833" s="20">
        <f t="shared" si="628"/>
        <v>0</v>
      </c>
      <c r="S1833" s="14">
        <f t="shared" si="625"/>
        <v>0</v>
      </c>
      <c r="T1833" s="4" t="str">
        <f t="shared" si="626"/>
        <v>A+J=</v>
      </c>
      <c r="U1833" s="29">
        <f t="shared" si="627"/>
        <v>47574</v>
      </c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67">
        <f t="shared" si="631"/>
        <v>47554</v>
      </c>
      <c r="B1834" s="68" t="str">
        <f t="shared" ca="1" si="612"/>
        <v>n.d</v>
      </c>
      <c r="C1834" s="14">
        <f t="shared" si="613"/>
        <v>1000</v>
      </c>
      <c r="D1834" s="58">
        <f t="shared" si="629"/>
        <v>47549</v>
      </c>
      <c r="E1834" s="57">
        <f ca="1">IF(D1834&lt;$B$1,VLOOKUP(D1834,[1]DI!$A$4:$B$15000,2,FALSE),0)</f>
        <v>0</v>
      </c>
      <c r="F1834" s="14">
        <f t="shared" ca="1" si="614"/>
        <v>1</v>
      </c>
      <c r="G1834" s="70">
        <f t="shared" ca="1" si="615"/>
        <v>1.30934010340701</v>
      </c>
      <c r="H1834" s="70">
        <f t="shared" ca="1" si="616"/>
        <v>1.30934010340701</v>
      </c>
      <c r="I1834" s="14">
        <f t="shared" ca="1" si="617"/>
        <v>1</v>
      </c>
      <c r="J1834" s="13">
        <f t="shared" si="630"/>
        <v>2.69E-2</v>
      </c>
      <c r="K1834" s="29">
        <f t="shared" si="618"/>
        <v>47548</v>
      </c>
      <c r="L1834" s="2">
        <f t="shared" si="619"/>
        <v>4</v>
      </c>
      <c r="M1834" s="17">
        <f t="shared" si="620"/>
        <v>4</v>
      </c>
      <c r="N1834" s="12">
        <f t="shared" si="621"/>
        <v>1.0004214309999999</v>
      </c>
      <c r="O1834" s="12">
        <f t="shared" ca="1" si="622"/>
        <v>1.0004214309999999</v>
      </c>
      <c r="P1834" s="17">
        <f t="shared" si="623"/>
        <v>0</v>
      </c>
      <c r="Q1834" s="14">
        <f t="shared" ca="1" si="624"/>
        <v>0.42143099000000001</v>
      </c>
      <c r="R1834" s="20">
        <f t="shared" si="628"/>
        <v>0</v>
      </c>
      <c r="S1834" s="14">
        <f t="shared" si="625"/>
        <v>0</v>
      </c>
      <c r="T1834" s="4" t="str">
        <f t="shared" si="626"/>
        <v>A+J=</v>
      </c>
      <c r="U1834" s="29">
        <f t="shared" si="627"/>
        <v>47574</v>
      </c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67">
        <f t="shared" si="631"/>
        <v>47555</v>
      </c>
      <c r="B1835" s="68" t="str">
        <f t="shared" ca="1" si="612"/>
        <v>n.d</v>
      </c>
      <c r="C1835" s="14">
        <f t="shared" si="613"/>
        <v>1000</v>
      </c>
      <c r="D1835" s="58">
        <f t="shared" si="629"/>
        <v>47550</v>
      </c>
      <c r="E1835" s="57">
        <f ca="1">IF(D1835&lt;$B$1,VLOOKUP(D1835,[1]DI!$A$4:$B$15000,2,FALSE),0)</f>
        <v>0</v>
      </c>
      <c r="F1835" s="14">
        <f t="shared" ca="1" si="614"/>
        <v>1</v>
      </c>
      <c r="G1835" s="70">
        <f t="shared" ca="1" si="615"/>
        <v>1.30934010340701</v>
      </c>
      <c r="H1835" s="70">
        <f t="shared" ca="1" si="616"/>
        <v>1.30934010340701</v>
      </c>
      <c r="I1835" s="14">
        <f t="shared" ca="1" si="617"/>
        <v>1</v>
      </c>
      <c r="J1835" s="13">
        <f t="shared" si="630"/>
        <v>2.69E-2</v>
      </c>
      <c r="K1835" s="29">
        <f t="shared" si="618"/>
        <v>47548</v>
      </c>
      <c r="L1835" s="2">
        <f t="shared" si="619"/>
        <v>5</v>
      </c>
      <c r="M1835" s="17">
        <f t="shared" si="620"/>
        <v>5</v>
      </c>
      <c r="N1835" s="12">
        <f t="shared" si="621"/>
        <v>1.000526816</v>
      </c>
      <c r="O1835" s="12">
        <f t="shared" ca="1" si="622"/>
        <v>1.000526816</v>
      </c>
      <c r="P1835" s="17">
        <f t="shared" si="623"/>
        <v>0</v>
      </c>
      <c r="Q1835" s="14">
        <f t="shared" ca="1" si="624"/>
        <v>0.52681599999999995</v>
      </c>
      <c r="R1835" s="20">
        <f t="shared" si="628"/>
        <v>0</v>
      </c>
      <c r="S1835" s="14">
        <f t="shared" si="625"/>
        <v>0</v>
      </c>
      <c r="T1835" s="4" t="str">
        <f t="shared" si="626"/>
        <v>A+J=</v>
      </c>
      <c r="U1835" s="29">
        <f t="shared" si="627"/>
        <v>47574</v>
      </c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67">
        <f t="shared" si="631"/>
        <v>47556</v>
      </c>
      <c r="B1836" s="68" t="str">
        <f t="shared" ca="1" si="612"/>
        <v>n.d</v>
      </c>
      <c r="C1836" s="14">
        <f t="shared" si="613"/>
        <v>1000</v>
      </c>
      <c r="D1836" s="58">
        <f t="shared" si="629"/>
        <v>47553</v>
      </c>
      <c r="E1836" s="57">
        <f ca="1">IF(D1836&lt;$B$1,VLOOKUP(D1836,[1]DI!$A$4:$B$15000,2,FALSE),0)</f>
        <v>0</v>
      </c>
      <c r="F1836" s="14">
        <f t="shared" ca="1" si="614"/>
        <v>1</v>
      </c>
      <c r="G1836" s="70">
        <f t="shared" ca="1" si="615"/>
        <v>1.30934010340701</v>
      </c>
      <c r="H1836" s="70">
        <f t="shared" ca="1" si="616"/>
        <v>1.30934010340701</v>
      </c>
      <c r="I1836" s="14">
        <f t="shared" ca="1" si="617"/>
        <v>1</v>
      </c>
      <c r="J1836" s="13">
        <f t="shared" si="630"/>
        <v>2.69E-2</v>
      </c>
      <c r="K1836" s="29">
        <f t="shared" si="618"/>
        <v>47548</v>
      </c>
      <c r="L1836" s="2">
        <f t="shared" si="619"/>
        <v>6</v>
      </c>
      <c r="M1836" s="17">
        <f t="shared" si="620"/>
        <v>6</v>
      </c>
      <c r="N1836" s="12">
        <f t="shared" si="621"/>
        <v>1.000632213</v>
      </c>
      <c r="O1836" s="12">
        <f t="shared" ca="1" si="622"/>
        <v>1.000632213</v>
      </c>
      <c r="P1836" s="17">
        <f t="shared" si="623"/>
        <v>0</v>
      </c>
      <c r="Q1836" s="14">
        <f t="shared" ca="1" si="624"/>
        <v>0.63221300000000002</v>
      </c>
      <c r="R1836" s="20">
        <f t="shared" si="628"/>
        <v>0</v>
      </c>
      <c r="S1836" s="14">
        <f t="shared" si="625"/>
        <v>0</v>
      </c>
      <c r="T1836" s="4" t="str">
        <f t="shared" si="626"/>
        <v>A+J=</v>
      </c>
      <c r="U1836" s="29">
        <f t="shared" si="627"/>
        <v>47574</v>
      </c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67">
        <f t="shared" si="631"/>
        <v>47557</v>
      </c>
      <c r="B1837" s="68" t="str">
        <f t="shared" ca="1" si="612"/>
        <v>n.d</v>
      </c>
      <c r="C1837" s="14">
        <f t="shared" si="613"/>
        <v>1000</v>
      </c>
      <c r="D1837" s="58">
        <f t="shared" si="629"/>
        <v>47554</v>
      </c>
      <c r="E1837" s="57">
        <f ca="1">IF(D1837&lt;$B$1,VLOOKUP(D1837,[1]DI!$A$4:$B$15000,2,FALSE),0)</f>
        <v>0</v>
      </c>
      <c r="F1837" s="14">
        <f t="shared" ca="1" si="614"/>
        <v>1</v>
      </c>
      <c r="G1837" s="70">
        <f t="shared" ca="1" si="615"/>
        <v>1.30934010340701</v>
      </c>
      <c r="H1837" s="70">
        <f t="shared" ca="1" si="616"/>
        <v>1.30934010340701</v>
      </c>
      <c r="I1837" s="14">
        <f t="shared" ca="1" si="617"/>
        <v>1</v>
      </c>
      <c r="J1837" s="13">
        <f t="shared" si="630"/>
        <v>2.69E-2</v>
      </c>
      <c r="K1837" s="29">
        <f t="shared" si="618"/>
        <v>47548</v>
      </c>
      <c r="L1837" s="2">
        <f t="shared" si="619"/>
        <v>7</v>
      </c>
      <c r="M1837" s="17">
        <f t="shared" si="620"/>
        <v>7</v>
      </c>
      <c r="N1837" s="12">
        <f t="shared" si="621"/>
        <v>1.0007376210000001</v>
      </c>
      <c r="O1837" s="12">
        <f t="shared" ca="1" si="622"/>
        <v>1.0007376210000001</v>
      </c>
      <c r="P1837" s="17">
        <f t="shared" si="623"/>
        <v>0</v>
      </c>
      <c r="Q1837" s="14">
        <f t="shared" ca="1" si="624"/>
        <v>0.73762099999999997</v>
      </c>
      <c r="R1837" s="20">
        <f t="shared" si="628"/>
        <v>0</v>
      </c>
      <c r="S1837" s="14">
        <f t="shared" si="625"/>
        <v>0</v>
      </c>
      <c r="T1837" s="4" t="str">
        <f t="shared" si="626"/>
        <v>A+J=</v>
      </c>
      <c r="U1837" s="29">
        <f t="shared" si="627"/>
        <v>47574</v>
      </c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67">
        <f t="shared" si="631"/>
        <v>47560</v>
      </c>
      <c r="B1838" s="68" t="str">
        <f t="shared" ca="1" si="612"/>
        <v>n.d</v>
      </c>
      <c r="C1838" s="14">
        <f t="shared" si="613"/>
        <v>1000</v>
      </c>
      <c r="D1838" s="58">
        <f t="shared" si="629"/>
        <v>47555</v>
      </c>
      <c r="E1838" s="57">
        <f ca="1">IF(D1838&lt;$B$1,VLOOKUP(D1838,[1]DI!$A$4:$B$15000,2,FALSE),0)</f>
        <v>0</v>
      </c>
      <c r="F1838" s="14">
        <f t="shared" ca="1" si="614"/>
        <v>1</v>
      </c>
      <c r="G1838" s="70">
        <f t="shared" ca="1" si="615"/>
        <v>1.30934010340701</v>
      </c>
      <c r="H1838" s="70">
        <f t="shared" ca="1" si="616"/>
        <v>1.30934010340701</v>
      </c>
      <c r="I1838" s="14">
        <f t="shared" ca="1" si="617"/>
        <v>1</v>
      </c>
      <c r="J1838" s="13">
        <f t="shared" si="630"/>
        <v>2.69E-2</v>
      </c>
      <c r="K1838" s="29">
        <f t="shared" si="618"/>
        <v>47548</v>
      </c>
      <c r="L1838" s="2">
        <f t="shared" si="619"/>
        <v>8</v>
      </c>
      <c r="M1838" s="17">
        <f t="shared" si="620"/>
        <v>8</v>
      </c>
      <c r="N1838" s="12">
        <f t="shared" si="621"/>
        <v>1.000843039</v>
      </c>
      <c r="O1838" s="12">
        <f t="shared" ca="1" si="622"/>
        <v>1.000843039</v>
      </c>
      <c r="P1838" s="17">
        <f t="shared" si="623"/>
        <v>0</v>
      </c>
      <c r="Q1838" s="14">
        <f t="shared" ca="1" si="624"/>
        <v>0.84303899999999998</v>
      </c>
      <c r="R1838" s="20">
        <f t="shared" si="628"/>
        <v>0</v>
      </c>
      <c r="S1838" s="14">
        <f t="shared" si="625"/>
        <v>0</v>
      </c>
      <c r="T1838" s="4" t="str">
        <f t="shared" si="626"/>
        <v>A+J=</v>
      </c>
      <c r="U1838" s="29">
        <f t="shared" si="627"/>
        <v>47574</v>
      </c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7">
        <f t="shared" si="631"/>
        <v>47561</v>
      </c>
      <c r="B1839" s="68" t="str">
        <f t="shared" ca="1" si="612"/>
        <v>n.d</v>
      </c>
      <c r="C1839" s="14">
        <f t="shared" si="613"/>
        <v>1000</v>
      </c>
      <c r="D1839" s="58">
        <f t="shared" si="629"/>
        <v>47556</v>
      </c>
      <c r="E1839" s="57">
        <f ca="1">IF(D1839&lt;$B$1,VLOOKUP(D1839,[1]DI!$A$4:$B$15000,2,FALSE),0)</f>
        <v>0</v>
      </c>
      <c r="F1839" s="14">
        <f t="shared" ca="1" si="614"/>
        <v>1</v>
      </c>
      <c r="G1839" s="70">
        <f t="shared" ca="1" si="615"/>
        <v>1.30934010340701</v>
      </c>
      <c r="H1839" s="70">
        <f t="shared" ca="1" si="616"/>
        <v>1.30934010340701</v>
      </c>
      <c r="I1839" s="14">
        <f t="shared" ca="1" si="617"/>
        <v>1</v>
      </c>
      <c r="J1839" s="13">
        <f t="shared" si="630"/>
        <v>2.69E-2</v>
      </c>
      <c r="K1839" s="29">
        <f t="shared" si="618"/>
        <v>47548</v>
      </c>
      <c r="L1839" s="2">
        <f t="shared" si="619"/>
        <v>9</v>
      </c>
      <c r="M1839" s="17">
        <f t="shared" si="620"/>
        <v>9</v>
      </c>
      <c r="N1839" s="12">
        <f t="shared" si="621"/>
        <v>1.0009484689999999</v>
      </c>
      <c r="O1839" s="12">
        <f t="shared" ca="1" si="622"/>
        <v>1.0009484689999999</v>
      </c>
      <c r="P1839" s="17">
        <f t="shared" si="623"/>
        <v>0</v>
      </c>
      <c r="Q1839" s="14">
        <f t="shared" ca="1" si="624"/>
        <v>0.94846898999999996</v>
      </c>
      <c r="R1839" s="20">
        <f t="shared" si="628"/>
        <v>0</v>
      </c>
      <c r="S1839" s="14">
        <f t="shared" si="625"/>
        <v>0</v>
      </c>
      <c r="T1839" s="4" t="str">
        <f t="shared" si="626"/>
        <v>A+J=</v>
      </c>
      <c r="U1839" s="29">
        <f t="shared" si="627"/>
        <v>47574</v>
      </c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7">
        <f t="shared" si="631"/>
        <v>47562</v>
      </c>
      <c r="B1840" s="68" t="str">
        <f t="shared" ca="1" si="612"/>
        <v>n.d</v>
      </c>
      <c r="C1840" s="14">
        <f t="shared" si="613"/>
        <v>1000</v>
      </c>
      <c r="D1840" s="58">
        <f t="shared" si="629"/>
        <v>47557</v>
      </c>
      <c r="E1840" s="57">
        <f ca="1">IF(D1840&lt;$B$1,VLOOKUP(D1840,[1]DI!$A$4:$B$15000,2,FALSE),0)</f>
        <v>0</v>
      </c>
      <c r="F1840" s="14">
        <f t="shared" ca="1" si="614"/>
        <v>1</v>
      </c>
      <c r="G1840" s="70">
        <f t="shared" ca="1" si="615"/>
        <v>1.30934010340701</v>
      </c>
      <c r="H1840" s="70">
        <f t="shared" ca="1" si="616"/>
        <v>1.30934010340701</v>
      </c>
      <c r="I1840" s="14">
        <f t="shared" ca="1" si="617"/>
        <v>1</v>
      </c>
      <c r="J1840" s="13">
        <f t="shared" si="630"/>
        <v>2.69E-2</v>
      </c>
      <c r="K1840" s="29">
        <f t="shared" si="618"/>
        <v>47548</v>
      </c>
      <c r="L1840" s="2">
        <f t="shared" si="619"/>
        <v>10</v>
      </c>
      <c r="M1840" s="17">
        <f t="shared" si="620"/>
        <v>10</v>
      </c>
      <c r="N1840" s="12">
        <f t="shared" si="621"/>
        <v>1.00105391</v>
      </c>
      <c r="O1840" s="12">
        <f t="shared" ca="1" si="622"/>
        <v>1.00105391</v>
      </c>
      <c r="P1840" s="17">
        <f t="shared" si="623"/>
        <v>0</v>
      </c>
      <c r="Q1840" s="14">
        <f t="shared" ca="1" si="624"/>
        <v>1.05390999</v>
      </c>
      <c r="R1840" s="20">
        <f t="shared" si="628"/>
        <v>0</v>
      </c>
      <c r="S1840" s="14">
        <f t="shared" si="625"/>
        <v>0</v>
      </c>
      <c r="T1840" s="4" t="str">
        <f t="shared" si="626"/>
        <v>A+J=</v>
      </c>
      <c r="U1840" s="29">
        <f t="shared" si="627"/>
        <v>47574</v>
      </c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7">
        <f t="shared" si="631"/>
        <v>47563</v>
      </c>
      <c r="B1841" s="68" t="str">
        <f t="shared" ca="1" si="612"/>
        <v>n.d</v>
      </c>
      <c r="C1841" s="14">
        <f t="shared" si="613"/>
        <v>1000</v>
      </c>
      <c r="D1841" s="58">
        <f t="shared" si="629"/>
        <v>47560</v>
      </c>
      <c r="E1841" s="57">
        <f ca="1">IF(D1841&lt;$B$1,VLOOKUP(D1841,[1]DI!$A$4:$B$15000,2,FALSE),0)</f>
        <v>0</v>
      </c>
      <c r="F1841" s="14">
        <f t="shared" ca="1" si="614"/>
        <v>1</v>
      </c>
      <c r="G1841" s="70">
        <f t="shared" ca="1" si="615"/>
        <v>1.30934010340701</v>
      </c>
      <c r="H1841" s="70">
        <f t="shared" ca="1" si="616"/>
        <v>1.30934010340701</v>
      </c>
      <c r="I1841" s="14">
        <f t="shared" ca="1" si="617"/>
        <v>1</v>
      </c>
      <c r="J1841" s="13">
        <f t="shared" si="630"/>
        <v>2.69E-2</v>
      </c>
      <c r="K1841" s="29">
        <f t="shared" si="618"/>
        <v>47548</v>
      </c>
      <c r="L1841" s="2">
        <f t="shared" si="619"/>
        <v>11</v>
      </c>
      <c r="M1841" s="17">
        <f t="shared" si="620"/>
        <v>11</v>
      </c>
      <c r="N1841" s="12">
        <f t="shared" si="621"/>
        <v>1.0011593620000001</v>
      </c>
      <c r="O1841" s="12">
        <f t="shared" ca="1" si="622"/>
        <v>1.0011593620000001</v>
      </c>
      <c r="P1841" s="17">
        <f t="shared" si="623"/>
        <v>0</v>
      </c>
      <c r="Q1841" s="14">
        <f t="shared" ca="1" si="624"/>
        <v>1.159362</v>
      </c>
      <c r="R1841" s="20">
        <f t="shared" si="628"/>
        <v>0</v>
      </c>
      <c r="S1841" s="14">
        <f t="shared" si="625"/>
        <v>0</v>
      </c>
      <c r="T1841" s="4" t="str">
        <f t="shared" si="626"/>
        <v>A+J=</v>
      </c>
      <c r="U1841" s="29">
        <f t="shared" si="627"/>
        <v>47574</v>
      </c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7">
        <f t="shared" si="631"/>
        <v>47564</v>
      </c>
      <c r="B1842" s="68" t="str">
        <f t="shared" ca="1" si="612"/>
        <v>n.d</v>
      </c>
      <c r="C1842" s="14">
        <f t="shared" si="613"/>
        <v>1000</v>
      </c>
      <c r="D1842" s="58">
        <f t="shared" si="629"/>
        <v>47561</v>
      </c>
      <c r="E1842" s="57">
        <f ca="1">IF(D1842&lt;$B$1,VLOOKUP(D1842,[1]DI!$A$4:$B$15000,2,FALSE),0)</f>
        <v>0</v>
      </c>
      <c r="F1842" s="14">
        <f t="shared" ca="1" si="614"/>
        <v>1</v>
      </c>
      <c r="G1842" s="70">
        <f t="shared" ca="1" si="615"/>
        <v>1.30934010340701</v>
      </c>
      <c r="H1842" s="70">
        <f t="shared" ca="1" si="616"/>
        <v>1.30934010340701</v>
      </c>
      <c r="I1842" s="14">
        <f t="shared" ca="1" si="617"/>
        <v>1</v>
      </c>
      <c r="J1842" s="13">
        <f t="shared" si="630"/>
        <v>2.69E-2</v>
      </c>
      <c r="K1842" s="29">
        <f t="shared" si="618"/>
        <v>47548</v>
      </c>
      <c r="L1842" s="2">
        <f t="shared" si="619"/>
        <v>12</v>
      </c>
      <c r="M1842" s="17">
        <f t="shared" si="620"/>
        <v>12</v>
      </c>
      <c r="N1842" s="12">
        <f t="shared" si="621"/>
        <v>1.0012648260000001</v>
      </c>
      <c r="O1842" s="12">
        <f t="shared" ca="1" si="622"/>
        <v>1.0012648260000001</v>
      </c>
      <c r="P1842" s="17">
        <f t="shared" si="623"/>
        <v>0</v>
      </c>
      <c r="Q1842" s="14">
        <f t="shared" ca="1" si="624"/>
        <v>1.264826</v>
      </c>
      <c r="R1842" s="20">
        <f t="shared" si="628"/>
        <v>0</v>
      </c>
      <c r="S1842" s="14">
        <f t="shared" si="625"/>
        <v>0</v>
      </c>
      <c r="T1842" s="4" t="str">
        <f t="shared" si="626"/>
        <v>A+J=</v>
      </c>
      <c r="U1842" s="29">
        <f t="shared" si="627"/>
        <v>47574</v>
      </c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7">
        <f t="shared" si="631"/>
        <v>47567</v>
      </c>
      <c r="B1843" s="68" t="str">
        <f t="shared" ca="1" si="612"/>
        <v>n.d</v>
      </c>
      <c r="C1843" s="14">
        <f t="shared" si="613"/>
        <v>1000</v>
      </c>
      <c r="D1843" s="58">
        <f t="shared" si="629"/>
        <v>47562</v>
      </c>
      <c r="E1843" s="57">
        <f ca="1">IF(D1843&lt;$B$1,VLOOKUP(D1843,[1]DI!$A$4:$B$15000,2,FALSE),0)</f>
        <v>0</v>
      </c>
      <c r="F1843" s="14">
        <f t="shared" ca="1" si="614"/>
        <v>1</v>
      </c>
      <c r="G1843" s="70">
        <f t="shared" ca="1" si="615"/>
        <v>1.30934010340701</v>
      </c>
      <c r="H1843" s="70">
        <f t="shared" ca="1" si="616"/>
        <v>1.30934010340701</v>
      </c>
      <c r="I1843" s="14">
        <f t="shared" ca="1" si="617"/>
        <v>1</v>
      </c>
      <c r="J1843" s="13">
        <f t="shared" si="630"/>
        <v>2.69E-2</v>
      </c>
      <c r="K1843" s="29">
        <f t="shared" si="618"/>
        <v>47548</v>
      </c>
      <c r="L1843" s="2">
        <f t="shared" si="619"/>
        <v>13</v>
      </c>
      <c r="M1843" s="17">
        <f t="shared" si="620"/>
        <v>13</v>
      </c>
      <c r="N1843" s="12">
        <f t="shared" si="621"/>
        <v>1.0013703</v>
      </c>
      <c r="O1843" s="12">
        <f t="shared" ca="1" si="622"/>
        <v>1.0013703</v>
      </c>
      <c r="P1843" s="17">
        <f t="shared" si="623"/>
        <v>0</v>
      </c>
      <c r="Q1843" s="14">
        <f t="shared" ca="1" si="624"/>
        <v>1.3703000000000001</v>
      </c>
      <c r="R1843" s="20">
        <f t="shared" si="628"/>
        <v>0</v>
      </c>
      <c r="S1843" s="14">
        <f t="shared" si="625"/>
        <v>0</v>
      </c>
      <c r="T1843" s="4" t="str">
        <f t="shared" si="626"/>
        <v>A+J=</v>
      </c>
      <c r="U1843" s="29">
        <f t="shared" si="627"/>
        <v>47574</v>
      </c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7">
        <f t="shared" si="631"/>
        <v>47568</v>
      </c>
      <c r="B1844" s="68" t="str">
        <f t="shared" ca="1" si="612"/>
        <v>n.d</v>
      </c>
      <c r="C1844" s="14">
        <f t="shared" si="613"/>
        <v>1000</v>
      </c>
      <c r="D1844" s="58">
        <f t="shared" si="629"/>
        <v>47563</v>
      </c>
      <c r="E1844" s="57">
        <f ca="1">IF(D1844&lt;$B$1,VLOOKUP(D1844,[1]DI!$A$4:$B$15000,2,FALSE),0)</f>
        <v>0</v>
      </c>
      <c r="F1844" s="14">
        <f t="shared" ca="1" si="614"/>
        <v>1</v>
      </c>
      <c r="G1844" s="70">
        <f t="shared" ca="1" si="615"/>
        <v>1.30934010340701</v>
      </c>
      <c r="H1844" s="70">
        <f t="shared" ca="1" si="616"/>
        <v>1.30934010340701</v>
      </c>
      <c r="I1844" s="14">
        <f t="shared" ca="1" si="617"/>
        <v>1</v>
      </c>
      <c r="J1844" s="13">
        <f t="shared" si="630"/>
        <v>2.69E-2</v>
      </c>
      <c r="K1844" s="29">
        <f t="shared" si="618"/>
        <v>47548</v>
      </c>
      <c r="L1844" s="2">
        <f t="shared" si="619"/>
        <v>14</v>
      </c>
      <c r="M1844" s="17">
        <f t="shared" si="620"/>
        <v>14</v>
      </c>
      <c r="N1844" s="12">
        <f t="shared" si="621"/>
        <v>1.001475785</v>
      </c>
      <c r="O1844" s="12">
        <f t="shared" ca="1" si="622"/>
        <v>1.001475785</v>
      </c>
      <c r="P1844" s="17">
        <f t="shared" si="623"/>
        <v>0</v>
      </c>
      <c r="Q1844" s="14">
        <f t="shared" ca="1" si="624"/>
        <v>1.4757849999999999</v>
      </c>
      <c r="R1844" s="20">
        <f t="shared" si="628"/>
        <v>0</v>
      </c>
      <c r="S1844" s="14">
        <f t="shared" si="625"/>
        <v>0</v>
      </c>
      <c r="T1844" s="4" t="str">
        <f t="shared" si="626"/>
        <v>A+J=</v>
      </c>
      <c r="U1844" s="29">
        <f t="shared" si="627"/>
        <v>47574</v>
      </c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7">
        <f t="shared" si="631"/>
        <v>47569</v>
      </c>
      <c r="B1845" s="68" t="str">
        <f t="shared" ca="1" si="612"/>
        <v>n.d</v>
      </c>
      <c r="C1845" s="14">
        <f t="shared" si="613"/>
        <v>1000</v>
      </c>
      <c r="D1845" s="58">
        <f t="shared" si="629"/>
        <v>47564</v>
      </c>
      <c r="E1845" s="57">
        <f ca="1">IF(D1845&lt;$B$1,VLOOKUP(D1845,[1]DI!$A$4:$B$15000,2,FALSE),0)</f>
        <v>0</v>
      </c>
      <c r="F1845" s="14">
        <f t="shared" ca="1" si="614"/>
        <v>1</v>
      </c>
      <c r="G1845" s="70">
        <f t="shared" ca="1" si="615"/>
        <v>1.30934010340701</v>
      </c>
      <c r="H1845" s="70">
        <f t="shared" ca="1" si="616"/>
        <v>1.30934010340701</v>
      </c>
      <c r="I1845" s="14">
        <f t="shared" ca="1" si="617"/>
        <v>1</v>
      </c>
      <c r="J1845" s="13">
        <f t="shared" si="630"/>
        <v>2.69E-2</v>
      </c>
      <c r="K1845" s="29">
        <f t="shared" si="618"/>
        <v>47548</v>
      </c>
      <c r="L1845" s="2">
        <f t="shared" si="619"/>
        <v>15</v>
      </c>
      <c r="M1845" s="17">
        <f t="shared" si="620"/>
        <v>15</v>
      </c>
      <c r="N1845" s="12">
        <f t="shared" si="621"/>
        <v>1.0015812820000001</v>
      </c>
      <c r="O1845" s="12">
        <f t="shared" ca="1" si="622"/>
        <v>1.0015812820000001</v>
      </c>
      <c r="P1845" s="17">
        <f t="shared" si="623"/>
        <v>0</v>
      </c>
      <c r="Q1845" s="14">
        <f t="shared" ca="1" si="624"/>
        <v>1.5812820000000001</v>
      </c>
      <c r="R1845" s="20">
        <f t="shared" si="628"/>
        <v>0</v>
      </c>
      <c r="S1845" s="14">
        <f t="shared" si="625"/>
        <v>0</v>
      </c>
      <c r="T1845" s="4" t="str">
        <f t="shared" si="626"/>
        <v>A+J=</v>
      </c>
      <c r="U1845" s="29">
        <f t="shared" si="627"/>
        <v>47574</v>
      </c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7">
        <f t="shared" si="631"/>
        <v>47570</v>
      </c>
      <c r="B1846" s="68" t="str">
        <f t="shared" ref="B1846:B1909" ca="1" si="632">IF(A1846&lt;=TODAY(),C1846+Q1846,IF(AND(A1846&gt;TODAY(),A1846&lt;=$B$1),IF(VLOOKUP(TODAY(),$A$10:$E$5000,4,FALSE)=0,"n.d",C1846+Q1846),"n.d"))</f>
        <v>n.d</v>
      </c>
      <c r="C1846" s="14">
        <f t="shared" ref="C1846:C1909" si="633">(C1845-S1845)</f>
        <v>1000</v>
      </c>
      <c r="D1846" s="58">
        <f t="shared" si="629"/>
        <v>47567</v>
      </c>
      <c r="E1846" s="57">
        <f ca="1">IF(D1846&lt;$B$1,VLOOKUP(D1846,[1]DI!$A$4:$B$15000,2,FALSE),0)</f>
        <v>0</v>
      </c>
      <c r="F1846" s="14">
        <f t="shared" ref="F1846:F1909" ca="1" si="634">ROUND(1+ROUND(((1+E1846)^(1/252))-1,8),16)</f>
        <v>1</v>
      </c>
      <c r="G1846" s="70">
        <f t="shared" ref="G1846:G1909" ca="1" si="635">ROUND(F1845*G1845,16)</f>
        <v>1.30934010340701</v>
      </c>
      <c r="H1846" s="70">
        <f t="shared" ref="H1846:H1909" ca="1" si="636">IF(P1845&gt;0,G1845,H1845)</f>
        <v>1.30934010340701</v>
      </c>
      <c r="I1846" s="14">
        <f t="shared" ref="I1846:I1909" ca="1" si="637">ROUND(G1846/H1846,8)</f>
        <v>1</v>
      </c>
      <c r="J1846" s="13">
        <f t="shared" si="630"/>
        <v>2.69E-2</v>
      </c>
      <c r="K1846" s="29">
        <f t="shared" ref="K1846:K1909" si="638">IF(P1845&gt;0,VLOOKUP(P1845,X$12:AH$150,2),K1845)</f>
        <v>47548</v>
      </c>
      <c r="L1846" s="2">
        <f t="shared" ref="L1846:L1909" si="639">IF(A1846&gt;K1846,IF(NETWORKDAYS(K1846,A1846,$X$160:$X$544)-1=0,1,NETWORKDAYS(K1846,A1846,$X$160:$X$544)-1),0)</f>
        <v>16</v>
      </c>
      <c r="M1846" s="17">
        <f t="shared" ref="M1846:M1909" si="640">IF(AND(L1846=1,L1845=1),1,IF(L1846&gt;0,IF(L1846=L1845,L1846+1,L1846),0))</f>
        <v>16</v>
      </c>
      <c r="N1846" s="12">
        <f t="shared" ref="N1846:N1909" si="641">ROUND((J1846+1)^(M1846/252),9)</f>
        <v>1.0016867899999999</v>
      </c>
      <c r="O1846" s="12">
        <f t="shared" ref="O1846:O1909" ca="1" si="642">ROUND(I1846*N1846,9)</f>
        <v>1.0016867899999999</v>
      </c>
      <c r="P1846" s="17">
        <f t="shared" ref="P1846:P1909" si="643">IF(VLOOKUP(A1846,Y$12:AF$150,8)=VLOOKUP(A1845,Y$12:AF$150,8),0,VLOOKUP(A1846,Y$12:AF$150,8))</f>
        <v>0</v>
      </c>
      <c r="Q1846" s="14">
        <f t="shared" ref="Q1846:Q1909" ca="1" si="644">TRUNC(((O1846-1)*C1846),8)</f>
        <v>1.6867899900000001</v>
      </c>
      <c r="R1846" s="20">
        <f t="shared" si="628"/>
        <v>0</v>
      </c>
      <c r="S1846" s="14">
        <f t="shared" ref="S1846:S1909" si="645">IF(R1846&gt;0,TRUNC(R1846*C1846,8),0)</f>
        <v>0</v>
      </c>
      <c r="T1846" s="4" t="str">
        <f t="shared" ref="T1846:T1909" si="646">IF(P1845&gt;0,VLOOKUP(P1845,X$12:AH$150,10),T1845)</f>
        <v>A+J=</v>
      </c>
      <c r="U1846" s="29">
        <f t="shared" ref="U1846:U1909" si="647">IF(P1845&gt;0,VLOOKUP(P1845,X$12:AH$150,11),U1845)</f>
        <v>47574</v>
      </c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7">
        <f t="shared" si="631"/>
        <v>47571</v>
      </c>
      <c r="B1847" s="68" t="str">
        <f t="shared" ca="1" si="632"/>
        <v>n.d</v>
      </c>
      <c r="C1847" s="14">
        <f t="shared" si="633"/>
        <v>1000</v>
      </c>
      <c r="D1847" s="58">
        <f t="shared" si="629"/>
        <v>47568</v>
      </c>
      <c r="E1847" s="57">
        <f ca="1">IF(D1847&lt;$B$1,VLOOKUP(D1847,[1]DI!$A$4:$B$15000,2,FALSE),0)</f>
        <v>0</v>
      </c>
      <c r="F1847" s="14">
        <f t="shared" ca="1" si="634"/>
        <v>1</v>
      </c>
      <c r="G1847" s="70">
        <f t="shared" ca="1" si="635"/>
        <v>1.30934010340701</v>
      </c>
      <c r="H1847" s="70">
        <f t="shared" ca="1" si="636"/>
        <v>1.30934010340701</v>
      </c>
      <c r="I1847" s="14">
        <f t="shared" ca="1" si="637"/>
        <v>1</v>
      </c>
      <c r="J1847" s="13">
        <f t="shared" si="630"/>
        <v>2.69E-2</v>
      </c>
      <c r="K1847" s="29">
        <f t="shared" si="638"/>
        <v>47548</v>
      </c>
      <c r="L1847" s="2">
        <f t="shared" si="639"/>
        <v>17</v>
      </c>
      <c r="M1847" s="17">
        <f t="shared" si="640"/>
        <v>17</v>
      </c>
      <c r="N1847" s="12">
        <f t="shared" si="641"/>
        <v>1.001792308</v>
      </c>
      <c r="O1847" s="12">
        <f t="shared" ca="1" si="642"/>
        <v>1.001792308</v>
      </c>
      <c r="P1847" s="17">
        <f t="shared" si="643"/>
        <v>0</v>
      </c>
      <c r="Q1847" s="14">
        <f t="shared" ca="1" si="644"/>
        <v>1.7923079900000001</v>
      </c>
      <c r="R1847" s="20">
        <f t="shared" si="628"/>
        <v>0</v>
      </c>
      <c r="S1847" s="14">
        <f t="shared" si="645"/>
        <v>0</v>
      </c>
      <c r="T1847" s="4" t="str">
        <f t="shared" si="646"/>
        <v>A+J=</v>
      </c>
      <c r="U1847" s="29">
        <f t="shared" si="647"/>
        <v>47574</v>
      </c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7">
        <f t="shared" si="631"/>
        <v>47574</v>
      </c>
      <c r="B1848" s="68" t="str">
        <f t="shared" ca="1" si="632"/>
        <v>n.d</v>
      </c>
      <c r="C1848" s="14">
        <f t="shared" si="633"/>
        <v>1000</v>
      </c>
      <c r="D1848" s="58">
        <f t="shared" si="629"/>
        <v>47569</v>
      </c>
      <c r="E1848" s="57">
        <f ca="1">IF(D1848&lt;$B$1,VLOOKUP(D1848,[1]DI!$A$4:$B$15000,2,FALSE),0)</f>
        <v>0</v>
      </c>
      <c r="F1848" s="14">
        <f t="shared" ca="1" si="634"/>
        <v>1</v>
      </c>
      <c r="G1848" s="70">
        <f t="shared" ca="1" si="635"/>
        <v>1.30934010340701</v>
      </c>
      <c r="H1848" s="70">
        <f t="shared" ca="1" si="636"/>
        <v>1.30934010340701</v>
      </c>
      <c r="I1848" s="14">
        <f t="shared" ca="1" si="637"/>
        <v>1</v>
      </c>
      <c r="J1848" s="13">
        <f t="shared" si="630"/>
        <v>2.69E-2</v>
      </c>
      <c r="K1848" s="29">
        <f t="shared" si="638"/>
        <v>47548</v>
      </c>
      <c r="L1848" s="2">
        <f t="shared" si="639"/>
        <v>18</v>
      </c>
      <c r="M1848" s="17">
        <f t="shared" si="640"/>
        <v>18</v>
      </c>
      <c r="N1848" s="12">
        <f t="shared" si="641"/>
        <v>1.0018978380000001</v>
      </c>
      <c r="O1848" s="12">
        <f t="shared" ca="1" si="642"/>
        <v>1.0018978380000001</v>
      </c>
      <c r="P1848" s="17">
        <f t="shared" si="643"/>
        <v>64</v>
      </c>
      <c r="Q1848" s="14">
        <f t="shared" ca="1" si="644"/>
        <v>1.8978379999999999</v>
      </c>
      <c r="R1848" s="20">
        <f t="shared" si="628"/>
        <v>0</v>
      </c>
      <c r="S1848" s="14">
        <f t="shared" si="645"/>
        <v>0</v>
      </c>
      <c r="T1848" s="4" t="str">
        <f t="shared" si="646"/>
        <v>A+J=</v>
      </c>
      <c r="U1848" s="29">
        <f t="shared" si="647"/>
        <v>47574</v>
      </c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7">
        <f t="shared" si="631"/>
        <v>47575</v>
      </c>
      <c r="B1849" s="68" t="str">
        <f t="shared" ca="1" si="632"/>
        <v>n.d</v>
      </c>
      <c r="C1849" s="14">
        <f t="shared" si="633"/>
        <v>1000</v>
      </c>
      <c r="D1849" s="58">
        <f t="shared" si="629"/>
        <v>47570</v>
      </c>
      <c r="E1849" s="57">
        <f ca="1">IF(D1849&lt;$B$1,VLOOKUP(D1849,[1]DI!$A$4:$B$15000,2,FALSE),0)</f>
        <v>0</v>
      </c>
      <c r="F1849" s="14">
        <f t="shared" ca="1" si="634"/>
        <v>1</v>
      </c>
      <c r="G1849" s="70">
        <f t="shared" ca="1" si="635"/>
        <v>1.30934010340701</v>
      </c>
      <c r="H1849" s="70">
        <f t="shared" ca="1" si="636"/>
        <v>1.30934010340701</v>
      </c>
      <c r="I1849" s="14">
        <f t="shared" ca="1" si="637"/>
        <v>1</v>
      </c>
      <c r="J1849" s="13">
        <f t="shared" si="630"/>
        <v>2.69E-2</v>
      </c>
      <c r="K1849" s="29">
        <f t="shared" si="638"/>
        <v>47574</v>
      </c>
      <c r="L1849" s="2">
        <f t="shared" si="639"/>
        <v>1</v>
      </c>
      <c r="M1849" s="17">
        <f t="shared" si="640"/>
        <v>1</v>
      </c>
      <c r="N1849" s="12">
        <f t="shared" si="641"/>
        <v>1.000105341</v>
      </c>
      <c r="O1849" s="12">
        <f t="shared" ca="1" si="642"/>
        <v>1.000105341</v>
      </c>
      <c r="P1849" s="17">
        <f t="shared" si="643"/>
        <v>0</v>
      </c>
      <c r="Q1849" s="14">
        <f t="shared" ca="1" si="644"/>
        <v>0.105341</v>
      </c>
      <c r="R1849" s="20">
        <f t="shared" si="628"/>
        <v>0</v>
      </c>
      <c r="S1849" s="14">
        <f t="shared" si="645"/>
        <v>0</v>
      </c>
      <c r="T1849" s="4" t="str">
        <f t="shared" si="646"/>
        <v>A+J=</v>
      </c>
      <c r="U1849" s="29">
        <f t="shared" si="647"/>
        <v>47603</v>
      </c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7">
        <f t="shared" si="631"/>
        <v>47576</v>
      </c>
      <c r="B1850" s="68" t="str">
        <f t="shared" ca="1" si="632"/>
        <v>n.d</v>
      </c>
      <c r="C1850" s="14">
        <f t="shared" si="633"/>
        <v>1000</v>
      </c>
      <c r="D1850" s="58">
        <f t="shared" si="629"/>
        <v>47571</v>
      </c>
      <c r="E1850" s="57">
        <f ca="1">IF(D1850&lt;$B$1,VLOOKUP(D1850,[1]DI!$A$4:$B$15000,2,FALSE),0)</f>
        <v>0</v>
      </c>
      <c r="F1850" s="14">
        <f t="shared" ca="1" si="634"/>
        <v>1</v>
      </c>
      <c r="G1850" s="70">
        <f t="shared" ca="1" si="635"/>
        <v>1.30934010340701</v>
      </c>
      <c r="H1850" s="70">
        <f t="shared" ca="1" si="636"/>
        <v>1.30934010340701</v>
      </c>
      <c r="I1850" s="14">
        <f t="shared" ca="1" si="637"/>
        <v>1</v>
      </c>
      <c r="J1850" s="13">
        <f t="shared" si="630"/>
        <v>2.69E-2</v>
      </c>
      <c r="K1850" s="29">
        <f t="shared" si="638"/>
        <v>47574</v>
      </c>
      <c r="L1850" s="2">
        <f t="shared" si="639"/>
        <v>2</v>
      </c>
      <c r="M1850" s="17">
        <f t="shared" si="640"/>
        <v>2</v>
      </c>
      <c r="N1850" s="12">
        <f t="shared" si="641"/>
        <v>1.0002106930000001</v>
      </c>
      <c r="O1850" s="12">
        <f t="shared" ca="1" si="642"/>
        <v>1.0002106930000001</v>
      </c>
      <c r="P1850" s="17">
        <f t="shared" si="643"/>
        <v>0</v>
      </c>
      <c r="Q1850" s="14">
        <f t="shared" ca="1" si="644"/>
        <v>0.21069299999999999</v>
      </c>
      <c r="R1850" s="20">
        <f t="shared" si="628"/>
        <v>0</v>
      </c>
      <c r="S1850" s="14">
        <f t="shared" si="645"/>
        <v>0</v>
      </c>
      <c r="T1850" s="4" t="str">
        <f t="shared" si="646"/>
        <v>A+J=</v>
      </c>
      <c r="U1850" s="29">
        <f t="shared" si="647"/>
        <v>47603</v>
      </c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7">
        <f t="shared" si="631"/>
        <v>47577</v>
      </c>
      <c r="B1851" s="68" t="str">
        <f t="shared" ca="1" si="632"/>
        <v>n.d</v>
      </c>
      <c r="C1851" s="14">
        <f t="shared" si="633"/>
        <v>1000</v>
      </c>
      <c r="D1851" s="58">
        <f t="shared" si="629"/>
        <v>47574</v>
      </c>
      <c r="E1851" s="57">
        <f ca="1">IF(D1851&lt;$B$1,VLOOKUP(D1851,[1]DI!$A$4:$B$15000,2,FALSE),0)</f>
        <v>0</v>
      </c>
      <c r="F1851" s="14">
        <f t="shared" ca="1" si="634"/>
        <v>1</v>
      </c>
      <c r="G1851" s="70">
        <f t="shared" ca="1" si="635"/>
        <v>1.30934010340701</v>
      </c>
      <c r="H1851" s="70">
        <f t="shared" ca="1" si="636"/>
        <v>1.30934010340701</v>
      </c>
      <c r="I1851" s="14">
        <f t="shared" ca="1" si="637"/>
        <v>1</v>
      </c>
      <c r="J1851" s="13">
        <f t="shared" si="630"/>
        <v>2.69E-2</v>
      </c>
      <c r="K1851" s="29">
        <f t="shared" si="638"/>
        <v>47574</v>
      </c>
      <c r="L1851" s="2">
        <f t="shared" si="639"/>
        <v>3</v>
      </c>
      <c r="M1851" s="17">
        <f t="shared" si="640"/>
        <v>3</v>
      </c>
      <c r="N1851" s="12">
        <f t="shared" si="641"/>
        <v>1.000316057</v>
      </c>
      <c r="O1851" s="12">
        <f t="shared" ca="1" si="642"/>
        <v>1.000316057</v>
      </c>
      <c r="P1851" s="17">
        <f t="shared" si="643"/>
        <v>0</v>
      </c>
      <c r="Q1851" s="14">
        <f t="shared" ca="1" si="644"/>
        <v>0.31605699999999998</v>
      </c>
      <c r="R1851" s="20">
        <f t="shared" si="628"/>
        <v>0</v>
      </c>
      <c r="S1851" s="14">
        <f t="shared" si="645"/>
        <v>0</v>
      </c>
      <c r="T1851" s="4" t="str">
        <f t="shared" si="646"/>
        <v>A+J=</v>
      </c>
      <c r="U1851" s="29">
        <f t="shared" si="647"/>
        <v>47603</v>
      </c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7">
        <f t="shared" si="631"/>
        <v>47578</v>
      </c>
      <c r="B1852" s="68" t="str">
        <f t="shared" ca="1" si="632"/>
        <v>n.d</v>
      </c>
      <c r="C1852" s="14">
        <f t="shared" si="633"/>
        <v>1000</v>
      </c>
      <c r="D1852" s="58">
        <f t="shared" si="629"/>
        <v>47575</v>
      </c>
      <c r="E1852" s="57">
        <f ca="1">IF(D1852&lt;$B$1,VLOOKUP(D1852,[1]DI!$A$4:$B$15000,2,FALSE),0)</f>
        <v>0</v>
      </c>
      <c r="F1852" s="14">
        <f t="shared" ca="1" si="634"/>
        <v>1</v>
      </c>
      <c r="G1852" s="70">
        <f t="shared" ca="1" si="635"/>
        <v>1.30934010340701</v>
      </c>
      <c r="H1852" s="70">
        <f t="shared" ca="1" si="636"/>
        <v>1.30934010340701</v>
      </c>
      <c r="I1852" s="14">
        <f t="shared" ca="1" si="637"/>
        <v>1</v>
      </c>
      <c r="J1852" s="13">
        <f t="shared" si="630"/>
        <v>2.69E-2</v>
      </c>
      <c r="K1852" s="29">
        <f t="shared" si="638"/>
        <v>47574</v>
      </c>
      <c r="L1852" s="2">
        <f t="shared" si="639"/>
        <v>4</v>
      </c>
      <c r="M1852" s="17">
        <f t="shared" si="640"/>
        <v>4</v>
      </c>
      <c r="N1852" s="12">
        <f t="shared" si="641"/>
        <v>1.0004214309999999</v>
      </c>
      <c r="O1852" s="12">
        <f t="shared" ca="1" si="642"/>
        <v>1.0004214309999999</v>
      </c>
      <c r="P1852" s="17">
        <f t="shared" si="643"/>
        <v>0</v>
      </c>
      <c r="Q1852" s="14">
        <f t="shared" ca="1" si="644"/>
        <v>0.42143099000000001</v>
      </c>
      <c r="R1852" s="20">
        <f t="shared" si="628"/>
        <v>0</v>
      </c>
      <c r="S1852" s="14">
        <f t="shared" si="645"/>
        <v>0</v>
      </c>
      <c r="T1852" s="4" t="str">
        <f t="shared" si="646"/>
        <v>A+J=</v>
      </c>
      <c r="U1852" s="29">
        <f t="shared" si="647"/>
        <v>47603</v>
      </c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7">
        <f t="shared" si="631"/>
        <v>47581</v>
      </c>
      <c r="B1853" s="68" t="str">
        <f t="shared" ca="1" si="632"/>
        <v>n.d</v>
      </c>
      <c r="C1853" s="14">
        <f t="shared" si="633"/>
        <v>1000</v>
      </c>
      <c r="D1853" s="58">
        <f t="shared" si="629"/>
        <v>47576</v>
      </c>
      <c r="E1853" s="57">
        <f ca="1">IF(D1853&lt;$B$1,VLOOKUP(D1853,[1]DI!$A$4:$B$15000,2,FALSE),0)</f>
        <v>0</v>
      </c>
      <c r="F1853" s="14">
        <f t="shared" ca="1" si="634"/>
        <v>1</v>
      </c>
      <c r="G1853" s="70">
        <f t="shared" ca="1" si="635"/>
        <v>1.30934010340701</v>
      </c>
      <c r="H1853" s="70">
        <f t="shared" ca="1" si="636"/>
        <v>1.30934010340701</v>
      </c>
      <c r="I1853" s="14">
        <f t="shared" ca="1" si="637"/>
        <v>1</v>
      </c>
      <c r="J1853" s="13">
        <f t="shared" si="630"/>
        <v>2.69E-2</v>
      </c>
      <c r="K1853" s="29">
        <f t="shared" si="638"/>
        <v>47574</v>
      </c>
      <c r="L1853" s="2">
        <f t="shared" si="639"/>
        <v>5</v>
      </c>
      <c r="M1853" s="17">
        <f t="shared" si="640"/>
        <v>5</v>
      </c>
      <c r="N1853" s="12">
        <f t="shared" si="641"/>
        <v>1.000526816</v>
      </c>
      <c r="O1853" s="12">
        <f t="shared" ca="1" si="642"/>
        <v>1.000526816</v>
      </c>
      <c r="P1853" s="17">
        <f t="shared" si="643"/>
        <v>0</v>
      </c>
      <c r="Q1853" s="14">
        <f t="shared" ca="1" si="644"/>
        <v>0.52681599999999995</v>
      </c>
      <c r="R1853" s="20">
        <f t="shared" si="628"/>
        <v>0</v>
      </c>
      <c r="S1853" s="14">
        <f t="shared" si="645"/>
        <v>0</v>
      </c>
      <c r="T1853" s="4" t="str">
        <f t="shared" si="646"/>
        <v>A+J=</v>
      </c>
      <c r="U1853" s="29">
        <f t="shared" si="647"/>
        <v>47603</v>
      </c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7">
        <f t="shared" si="631"/>
        <v>47582</v>
      </c>
      <c r="B1854" s="68" t="str">
        <f t="shared" ca="1" si="632"/>
        <v>n.d</v>
      </c>
      <c r="C1854" s="14">
        <f t="shared" si="633"/>
        <v>1000</v>
      </c>
      <c r="D1854" s="58">
        <f t="shared" si="629"/>
        <v>47577</v>
      </c>
      <c r="E1854" s="57">
        <f ca="1">IF(D1854&lt;$B$1,VLOOKUP(D1854,[1]DI!$A$4:$B$15000,2,FALSE),0)</f>
        <v>0</v>
      </c>
      <c r="F1854" s="14">
        <f t="shared" ca="1" si="634"/>
        <v>1</v>
      </c>
      <c r="G1854" s="70">
        <f t="shared" ca="1" si="635"/>
        <v>1.30934010340701</v>
      </c>
      <c r="H1854" s="70">
        <f t="shared" ca="1" si="636"/>
        <v>1.30934010340701</v>
      </c>
      <c r="I1854" s="14">
        <f t="shared" ca="1" si="637"/>
        <v>1</v>
      </c>
      <c r="J1854" s="13">
        <f t="shared" si="630"/>
        <v>2.69E-2</v>
      </c>
      <c r="K1854" s="29">
        <f t="shared" si="638"/>
        <v>47574</v>
      </c>
      <c r="L1854" s="2">
        <f t="shared" si="639"/>
        <v>6</v>
      </c>
      <c r="M1854" s="17">
        <f t="shared" si="640"/>
        <v>6</v>
      </c>
      <c r="N1854" s="12">
        <f t="shared" si="641"/>
        <v>1.000632213</v>
      </c>
      <c r="O1854" s="12">
        <f t="shared" ca="1" si="642"/>
        <v>1.000632213</v>
      </c>
      <c r="P1854" s="17">
        <f t="shared" si="643"/>
        <v>0</v>
      </c>
      <c r="Q1854" s="14">
        <f t="shared" ca="1" si="644"/>
        <v>0.63221300000000002</v>
      </c>
      <c r="R1854" s="20">
        <f t="shared" si="628"/>
        <v>0</v>
      </c>
      <c r="S1854" s="14">
        <f t="shared" si="645"/>
        <v>0</v>
      </c>
      <c r="T1854" s="4" t="str">
        <f t="shared" si="646"/>
        <v>A+J=</v>
      </c>
      <c r="U1854" s="29">
        <f t="shared" si="647"/>
        <v>47603</v>
      </c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7">
        <f t="shared" si="631"/>
        <v>47583</v>
      </c>
      <c r="B1855" s="68" t="str">
        <f t="shared" ca="1" si="632"/>
        <v>n.d</v>
      </c>
      <c r="C1855" s="14">
        <f t="shared" si="633"/>
        <v>1000</v>
      </c>
      <c r="D1855" s="58">
        <f t="shared" si="629"/>
        <v>47578</v>
      </c>
      <c r="E1855" s="57">
        <f ca="1">IF(D1855&lt;$B$1,VLOOKUP(D1855,[1]DI!$A$4:$B$15000,2,FALSE),0)</f>
        <v>0</v>
      </c>
      <c r="F1855" s="14">
        <f t="shared" ca="1" si="634"/>
        <v>1</v>
      </c>
      <c r="G1855" s="70">
        <f t="shared" ca="1" si="635"/>
        <v>1.30934010340701</v>
      </c>
      <c r="H1855" s="70">
        <f t="shared" ca="1" si="636"/>
        <v>1.30934010340701</v>
      </c>
      <c r="I1855" s="14">
        <f t="shared" ca="1" si="637"/>
        <v>1</v>
      </c>
      <c r="J1855" s="13">
        <f t="shared" si="630"/>
        <v>2.69E-2</v>
      </c>
      <c r="K1855" s="29">
        <f t="shared" si="638"/>
        <v>47574</v>
      </c>
      <c r="L1855" s="2">
        <f t="shared" si="639"/>
        <v>7</v>
      </c>
      <c r="M1855" s="17">
        <f t="shared" si="640"/>
        <v>7</v>
      </c>
      <c r="N1855" s="12">
        <f t="shared" si="641"/>
        <v>1.0007376210000001</v>
      </c>
      <c r="O1855" s="12">
        <f t="shared" ca="1" si="642"/>
        <v>1.0007376210000001</v>
      </c>
      <c r="P1855" s="17">
        <f t="shared" si="643"/>
        <v>0</v>
      </c>
      <c r="Q1855" s="14">
        <f t="shared" ca="1" si="644"/>
        <v>0.73762099999999997</v>
      </c>
      <c r="R1855" s="20">
        <f t="shared" si="628"/>
        <v>0</v>
      </c>
      <c r="S1855" s="14">
        <f t="shared" si="645"/>
        <v>0</v>
      </c>
      <c r="T1855" s="4" t="str">
        <f t="shared" si="646"/>
        <v>A+J=</v>
      </c>
      <c r="U1855" s="29">
        <f t="shared" si="647"/>
        <v>47603</v>
      </c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7">
        <f t="shared" si="631"/>
        <v>47584</v>
      </c>
      <c r="B1856" s="68" t="str">
        <f t="shared" ca="1" si="632"/>
        <v>n.d</v>
      </c>
      <c r="C1856" s="14">
        <f t="shared" si="633"/>
        <v>1000</v>
      </c>
      <c r="D1856" s="58">
        <f t="shared" si="629"/>
        <v>47581</v>
      </c>
      <c r="E1856" s="57">
        <f ca="1">IF(D1856&lt;$B$1,VLOOKUP(D1856,[1]DI!$A$4:$B$15000,2,FALSE),0)</f>
        <v>0</v>
      </c>
      <c r="F1856" s="14">
        <f t="shared" ca="1" si="634"/>
        <v>1</v>
      </c>
      <c r="G1856" s="70">
        <f t="shared" ca="1" si="635"/>
        <v>1.30934010340701</v>
      </c>
      <c r="H1856" s="70">
        <f t="shared" ca="1" si="636"/>
        <v>1.30934010340701</v>
      </c>
      <c r="I1856" s="14">
        <f t="shared" ca="1" si="637"/>
        <v>1</v>
      </c>
      <c r="J1856" s="13">
        <f t="shared" si="630"/>
        <v>2.69E-2</v>
      </c>
      <c r="K1856" s="29">
        <f t="shared" si="638"/>
        <v>47574</v>
      </c>
      <c r="L1856" s="2">
        <f t="shared" si="639"/>
        <v>8</v>
      </c>
      <c r="M1856" s="17">
        <f t="shared" si="640"/>
        <v>8</v>
      </c>
      <c r="N1856" s="12">
        <f t="shared" si="641"/>
        <v>1.000843039</v>
      </c>
      <c r="O1856" s="12">
        <f t="shared" ca="1" si="642"/>
        <v>1.000843039</v>
      </c>
      <c r="P1856" s="17">
        <f t="shared" si="643"/>
        <v>0</v>
      </c>
      <c r="Q1856" s="14">
        <f t="shared" ca="1" si="644"/>
        <v>0.84303899999999998</v>
      </c>
      <c r="R1856" s="20">
        <f t="shared" si="628"/>
        <v>0</v>
      </c>
      <c r="S1856" s="14">
        <f t="shared" si="645"/>
        <v>0</v>
      </c>
      <c r="T1856" s="4" t="str">
        <f t="shared" si="646"/>
        <v>A+J=</v>
      </c>
      <c r="U1856" s="29">
        <f t="shared" si="647"/>
        <v>47603</v>
      </c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7">
        <f t="shared" si="631"/>
        <v>47585</v>
      </c>
      <c r="B1857" s="68" t="str">
        <f t="shared" ca="1" si="632"/>
        <v>n.d</v>
      </c>
      <c r="C1857" s="14">
        <f t="shared" si="633"/>
        <v>1000</v>
      </c>
      <c r="D1857" s="58">
        <f t="shared" si="629"/>
        <v>47582</v>
      </c>
      <c r="E1857" s="57">
        <f ca="1">IF(D1857&lt;$B$1,VLOOKUP(D1857,[1]DI!$A$4:$B$15000,2,FALSE),0)</f>
        <v>0</v>
      </c>
      <c r="F1857" s="14">
        <f t="shared" ca="1" si="634"/>
        <v>1</v>
      </c>
      <c r="G1857" s="70">
        <f t="shared" ca="1" si="635"/>
        <v>1.30934010340701</v>
      </c>
      <c r="H1857" s="70">
        <f t="shared" ca="1" si="636"/>
        <v>1.30934010340701</v>
      </c>
      <c r="I1857" s="14">
        <f t="shared" ca="1" si="637"/>
        <v>1</v>
      </c>
      <c r="J1857" s="13">
        <f t="shared" si="630"/>
        <v>2.69E-2</v>
      </c>
      <c r="K1857" s="29">
        <f t="shared" si="638"/>
        <v>47574</v>
      </c>
      <c r="L1857" s="2">
        <f t="shared" si="639"/>
        <v>9</v>
      </c>
      <c r="M1857" s="17">
        <f t="shared" si="640"/>
        <v>9</v>
      </c>
      <c r="N1857" s="12">
        <f t="shared" si="641"/>
        <v>1.0009484689999999</v>
      </c>
      <c r="O1857" s="12">
        <f t="shared" ca="1" si="642"/>
        <v>1.0009484689999999</v>
      </c>
      <c r="P1857" s="17">
        <f t="shared" si="643"/>
        <v>0</v>
      </c>
      <c r="Q1857" s="14">
        <f t="shared" ca="1" si="644"/>
        <v>0.94846898999999996</v>
      </c>
      <c r="R1857" s="20">
        <f t="shared" si="628"/>
        <v>0</v>
      </c>
      <c r="S1857" s="14">
        <f t="shared" si="645"/>
        <v>0</v>
      </c>
      <c r="T1857" s="4" t="str">
        <f t="shared" si="646"/>
        <v>A+J=</v>
      </c>
      <c r="U1857" s="29">
        <f t="shared" si="647"/>
        <v>47603</v>
      </c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7">
        <f t="shared" si="631"/>
        <v>47588</v>
      </c>
      <c r="B1858" s="68" t="str">
        <f t="shared" ca="1" si="632"/>
        <v>n.d</v>
      </c>
      <c r="C1858" s="14">
        <f t="shared" si="633"/>
        <v>1000</v>
      </c>
      <c r="D1858" s="58">
        <f t="shared" si="629"/>
        <v>47583</v>
      </c>
      <c r="E1858" s="57">
        <f ca="1">IF(D1858&lt;$B$1,VLOOKUP(D1858,[1]DI!$A$4:$B$15000,2,FALSE),0)</f>
        <v>0</v>
      </c>
      <c r="F1858" s="14">
        <f t="shared" ca="1" si="634"/>
        <v>1</v>
      </c>
      <c r="G1858" s="70">
        <f t="shared" ca="1" si="635"/>
        <v>1.30934010340701</v>
      </c>
      <c r="H1858" s="70">
        <f t="shared" ca="1" si="636"/>
        <v>1.30934010340701</v>
      </c>
      <c r="I1858" s="14">
        <f t="shared" ca="1" si="637"/>
        <v>1</v>
      </c>
      <c r="J1858" s="13">
        <f t="shared" si="630"/>
        <v>2.69E-2</v>
      </c>
      <c r="K1858" s="29">
        <f t="shared" si="638"/>
        <v>47574</v>
      </c>
      <c r="L1858" s="2">
        <f t="shared" si="639"/>
        <v>10</v>
      </c>
      <c r="M1858" s="17">
        <f t="shared" si="640"/>
        <v>10</v>
      </c>
      <c r="N1858" s="12">
        <f t="shared" si="641"/>
        <v>1.00105391</v>
      </c>
      <c r="O1858" s="12">
        <f t="shared" ca="1" si="642"/>
        <v>1.00105391</v>
      </c>
      <c r="P1858" s="17">
        <f t="shared" si="643"/>
        <v>0</v>
      </c>
      <c r="Q1858" s="14">
        <f t="shared" ca="1" si="644"/>
        <v>1.05390999</v>
      </c>
      <c r="R1858" s="20">
        <f t="shared" si="628"/>
        <v>0</v>
      </c>
      <c r="S1858" s="14">
        <f t="shared" si="645"/>
        <v>0</v>
      </c>
      <c r="T1858" s="4" t="str">
        <f t="shared" si="646"/>
        <v>A+J=</v>
      </c>
      <c r="U1858" s="29">
        <f t="shared" si="647"/>
        <v>47603</v>
      </c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>
        <f t="shared" si="631"/>
        <v>47589</v>
      </c>
      <c r="B1859" s="68" t="str">
        <f t="shared" ca="1" si="632"/>
        <v>n.d</v>
      </c>
      <c r="C1859" s="14">
        <f t="shared" si="633"/>
        <v>1000</v>
      </c>
      <c r="D1859" s="58">
        <f t="shared" si="629"/>
        <v>47584</v>
      </c>
      <c r="E1859" s="57">
        <f ca="1">IF(D1859&lt;$B$1,VLOOKUP(D1859,[1]DI!$A$4:$B$15000,2,FALSE),0)</f>
        <v>0</v>
      </c>
      <c r="F1859" s="14">
        <f t="shared" ca="1" si="634"/>
        <v>1</v>
      </c>
      <c r="G1859" s="70">
        <f t="shared" ca="1" si="635"/>
        <v>1.30934010340701</v>
      </c>
      <c r="H1859" s="70">
        <f t="shared" ca="1" si="636"/>
        <v>1.30934010340701</v>
      </c>
      <c r="I1859" s="14">
        <f t="shared" ca="1" si="637"/>
        <v>1</v>
      </c>
      <c r="J1859" s="13">
        <f t="shared" si="630"/>
        <v>2.69E-2</v>
      </c>
      <c r="K1859" s="29">
        <f t="shared" si="638"/>
        <v>47574</v>
      </c>
      <c r="L1859" s="2">
        <f t="shared" si="639"/>
        <v>11</v>
      </c>
      <c r="M1859" s="17">
        <f t="shared" si="640"/>
        <v>11</v>
      </c>
      <c r="N1859" s="12">
        <f t="shared" si="641"/>
        <v>1.0011593620000001</v>
      </c>
      <c r="O1859" s="12">
        <f t="shared" ca="1" si="642"/>
        <v>1.0011593620000001</v>
      </c>
      <c r="P1859" s="17">
        <f t="shared" si="643"/>
        <v>0</v>
      </c>
      <c r="Q1859" s="14">
        <f t="shared" ca="1" si="644"/>
        <v>1.159362</v>
      </c>
      <c r="R1859" s="20">
        <f t="shared" si="628"/>
        <v>0</v>
      </c>
      <c r="S1859" s="14">
        <f t="shared" si="645"/>
        <v>0</v>
      </c>
      <c r="T1859" s="4" t="str">
        <f t="shared" si="646"/>
        <v>A+J=</v>
      </c>
      <c r="U1859" s="29">
        <f t="shared" si="647"/>
        <v>47603</v>
      </c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7">
        <f t="shared" si="631"/>
        <v>47590</v>
      </c>
      <c r="B1860" s="68" t="str">
        <f t="shared" ca="1" si="632"/>
        <v>n.d</v>
      </c>
      <c r="C1860" s="14">
        <f t="shared" si="633"/>
        <v>1000</v>
      </c>
      <c r="D1860" s="58">
        <f t="shared" si="629"/>
        <v>47585</v>
      </c>
      <c r="E1860" s="57">
        <f ca="1">IF(D1860&lt;$B$1,VLOOKUP(D1860,[1]DI!$A$4:$B$15000,2,FALSE),0)</f>
        <v>0</v>
      </c>
      <c r="F1860" s="14">
        <f t="shared" ca="1" si="634"/>
        <v>1</v>
      </c>
      <c r="G1860" s="70">
        <f t="shared" ca="1" si="635"/>
        <v>1.30934010340701</v>
      </c>
      <c r="H1860" s="70">
        <f t="shared" ca="1" si="636"/>
        <v>1.30934010340701</v>
      </c>
      <c r="I1860" s="14">
        <f t="shared" ca="1" si="637"/>
        <v>1</v>
      </c>
      <c r="J1860" s="13">
        <f t="shared" si="630"/>
        <v>2.69E-2</v>
      </c>
      <c r="K1860" s="29">
        <f t="shared" si="638"/>
        <v>47574</v>
      </c>
      <c r="L1860" s="2">
        <f t="shared" si="639"/>
        <v>12</v>
      </c>
      <c r="M1860" s="17">
        <f t="shared" si="640"/>
        <v>12</v>
      </c>
      <c r="N1860" s="12">
        <f t="shared" si="641"/>
        <v>1.0012648260000001</v>
      </c>
      <c r="O1860" s="12">
        <f t="shared" ca="1" si="642"/>
        <v>1.0012648260000001</v>
      </c>
      <c r="P1860" s="17">
        <f t="shared" si="643"/>
        <v>0</v>
      </c>
      <c r="Q1860" s="14">
        <f t="shared" ca="1" si="644"/>
        <v>1.264826</v>
      </c>
      <c r="R1860" s="20">
        <f t="shared" si="628"/>
        <v>0</v>
      </c>
      <c r="S1860" s="14">
        <f t="shared" si="645"/>
        <v>0</v>
      </c>
      <c r="T1860" s="4" t="str">
        <f t="shared" si="646"/>
        <v>A+J=</v>
      </c>
      <c r="U1860" s="29">
        <f t="shared" si="647"/>
        <v>47603</v>
      </c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7">
        <f t="shared" si="631"/>
        <v>47591</v>
      </c>
      <c r="B1861" s="68" t="str">
        <f t="shared" ca="1" si="632"/>
        <v>n.d</v>
      </c>
      <c r="C1861" s="14">
        <f t="shared" si="633"/>
        <v>1000</v>
      </c>
      <c r="D1861" s="58">
        <f t="shared" si="629"/>
        <v>47588</v>
      </c>
      <c r="E1861" s="57">
        <f ca="1">IF(D1861&lt;$B$1,VLOOKUP(D1861,[1]DI!$A$4:$B$15000,2,FALSE),0)</f>
        <v>0</v>
      </c>
      <c r="F1861" s="14">
        <f t="shared" ca="1" si="634"/>
        <v>1</v>
      </c>
      <c r="G1861" s="70">
        <f t="shared" ca="1" si="635"/>
        <v>1.30934010340701</v>
      </c>
      <c r="H1861" s="70">
        <f t="shared" ca="1" si="636"/>
        <v>1.30934010340701</v>
      </c>
      <c r="I1861" s="14">
        <f t="shared" ca="1" si="637"/>
        <v>1</v>
      </c>
      <c r="J1861" s="13">
        <f t="shared" si="630"/>
        <v>2.69E-2</v>
      </c>
      <c r="K1861" s="29">
        <f t="shared" si="638"/>
        <v>47574</v>
      </c>
      <c r="L1861" s="2">
        <f t="shared" si="639"/>
        <v>13</v>
      </c>
      <c r="M1861" s="17">
        <f t="shared" si="640"/>
        <v>13</v>
      </c>
      <c r="N1861" s="12">
        <f t="shared" si="641"/>
        <v>1.0013703</v>
      </c>
      <c r="O1861" s="12">
        <f t="shared" ca="1" si="642"/>
        <v>1.0013703</v>
      </c>
      <c r="P1861" s="17">
        <f t="shared" si="643"/>
        <v>0</v>
      </c>
      <c r="Q1861" s="14">
        <f t="shared" ca="1" si="644"/>
        <v>1.3703000000000001</v>
      </c>
      <c r="R1861" s="20">
        <f t="shared" si="628"/>
        <v>0</v>
      </c>
      <c r="S1861" s="14">
        <f t="shared" si="645"/>
        <v>0</v>
      </c>
      <c r="T1861" s="4" t="str">
        <f t="shared" si="646"/>
        <v>A+J=</v>
      </c>
      <c r="U1861" s="29">
        <f t="shared" si="647"/>
        <v>47603</v>
      </c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7">
        <f t="shared" si="631"/>
        <v>47595</v>
      </c>
      <c r="B1862" s="68" t="str">
        <f t="shared" ca="1" si="632"/>
        <v>n.d</v>
      </c>
      <c r="C1862" s="14">
        <f t="shared" si="633"/>
        <v>1000</v>
      </c>
      <c r="D1862" s="58">
        <f t="shared" si="629"/>
        <v>47589</v>
      </c>
      <c r="E1862" s="57">
        <f ca="1">IF(D1862&lt;$B$1,VLOOKUP(D1862,[1]DI!$A$4:$B$15000,2,FALSE),0)</f>
        <v>0</v>
      </c>
      <c r="F1862" s="14">
        <f t="shared" ca="1" si="634"/>
        <v>1</v>
      </c>
      <c r="G1862" s="70">
        <f t="shared" ca="1" si="635"/>
        <v>1.30934010340701</v>
      </c>
      <c r="H1862" s="70">
        <f t="shared" ca="1" si="636"/>
        <v>1.30934010340701</v>
      </c>
      <c r="I1862" s="14">
        <f t="shared" ca="1" si="637"/>
        <v>1</v>
      </c>
      <c r="J1862" s="13">
        <f t="shared" si="630"/>
        <v>2.69E-2</v>
      </c>
      <c r="K1862" s="29">
        <f t="shared" si="638"/>
        <v>47574</v>
      </c>
      <c r="L1862" s="2">
        <f t="shared" si="639"/>
        <v>14</v>
      </c>
      <c r="M1862" s="17">
        <f t="shared" si="640"/>
        <v>14</v>
      </c>
      <c r="N1862" s="12">
        <f t="shared" si="641"/>
        <v>1.001475785</v>
      </c>
      <c r="O1862" s="12">
        <f t="shared" ca="1" si="642"/>
        <v>1.001475785</v>
      </c>
      <c r="P1862" s="17">
        <f t="shared" si="643"/>
        <v>0</v>
      </c>
      <c r="Q1862" s="14">
        <f t="shared" ca="1" si="644"/>
        <v>1.4757849999999999</v>
      </c>
      <c r="R1862" s="20">
        <f t="shared" si="628"/>
        <v>0</v>
      </c>
      <c r="S1862" s="14">
        <f t="shared" si="645"/>
        <v>0</v>
      </c>
      <c r="T1862" s="4" t="str">
        <f t="shared" si="646"/>
        <v>A+J=</v>
      </c>
      <c r="U1862" s="29">
        <f t="shared" si="647"/>
        <v>47603</v>
      </c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7">
        <f t="shared" si="631"/>
        <v>47596</v>
      </c>
      <c r="B1863" s="68" t="str">
        <f t="shared" ca="1" si="632"/>
        <v>n.d</v>
      </c>
      <c r="C1863" s="14">
        <f t="shared" si="633"/>
        <v>1000</v>
      </c>
      <c r="D1863" s="58">
        <f t="shared" si="629"/>
        <v>47590</v>
      </c>
      <c r="E1863" s="57">
        <f ca="1">IF(D1863&lt;$B$1,VLOOKUP(D1863,[1]DI!$A$4:$B$15000,2,FALSE),0)</f>
        <v>0</v>
      </c>
      <c r="F1863" s="14">
        <f t="shared" ca="1" si="634"/>
        <v>1</v>
      </c>
      <c r="G1863" s="70">
        <f t="shared" ca="1" si="635"/>
        <v>1.30934010340701</v>
      </c>
      <c r="H1863" s="70">
        <f t="shared" ca="1" si="636"/>
        <v>1.30934010340701</v>
      </c>
      <c r="I1863" s="14">
        <f t="shared" ca="1" si="637"/>
        <v>1</v>
      </c>
      <c r="J1863" s="13">
        <f t="shared" si="630"/>
        <v>2.69E-2</v>
      </c>
      <c r="K1863" s="29">
        <f t="shared" si="638"/>
        <v>47574</v>
      </c>
      <c r="L1863" s="2">
        <f t="shared" si="639"/>
        <v>15</v>
      </c>
      <c r="M1863" s="17">
        <f t="shared" si="640"/>
        <v>15</v>
      </c>
      <c r="N1863" s="12">
        <f t="shared" si="641"/>
        <v>1.0015812820000001</v>
      </c>
      <c r="O1863" s="12">
        <f t="shared" ca="1" si="642"/>
        <v>1.0015812820000001</v>
      </c>
      <c r="P1863" s="17">
        <f t="shared" si="643"/>
        <v>0</v>
      </c>
      <c r="Q1863" s="14">
        <f t="shared" ca="1" si="644"/>
        <v>1.5812820000000001</v>
      </c>
      <c r="R1863" s="20">
        <f t="shared" si="628"/>
        <v>0</v>
      </c>
      <c r="S1863" s="14">
        <f t="shared" si="645"/>
        <v>0</v>
      </c>
      <c r="T1863" s="4" t="str">
        <f t="shared" si="646"/>
        <v>A+J=</v>
      </c>
      <c r="U1863" s="29">
        <f t="shared" si="647"/>
        <v>47603</v>
      </c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7">
        <f t="shared" si="631"/>
        <v>47597</v>
      </c>
      <c r="B1864" s="68" t="str">
        <f t="shared" ca="1" si="632"/>
        <v>n.d</v>
      </c>
      <c r="C1864" s="14">
        <f t="shared" si="633"/>
        <v>1000</v>
      </c>
      <c r="D1864" s="58">
        <f t="shared" si="629"/>
        <v>47591</v>
      </c>
      <c r="E1864" s="57">
        <f ca="1">IF(D1864&lt;$B$1,VLOOKUP(D1864,[1]DI!$A$4:$B$15000,2,FALSE),0)</f>
        <v>0</v>
      </c>
      <c r="F1864" s="14">
        <f t="shared" ca="1" si="634"/>
        <v>1</v>
      </c>
      <c r="G1864" s="70">
        <f t="shared" ca="1" si="635"/>
        <v>1.30934010340701</v>
      </c>
      <c r="H1864" s="70">
        <f t="shared" ca="1" si="636"/>
        <v>1.30934010340701</v>
      </c>
      <c r="I1864" s="14">
        <f t="shared" ca="1" si="637"/>
        <v>1</v>
      </c>
      <c r="J1864" s="13">
        <f t="shared" si="630"/>
        <v>2.69E-2</v>
      </c>
      <c r="K1864" s="29">
        <f t="shared" si="638"/>
        <v>47574</v>
      </c>
      <c r="L1864" s="2">
        <f t="shared" si="639"/>
        <v>16</v>
      </c>
      <c r="M1864" s="17">
        <f t="shared" si="640"/>
        <v>16</v>
      </c>
      <c r="N1864" s="12">
        <f t="shared" si="641"/>
        <v>1.0016867899999999</v>
      </c>
      <c r="O1864" s="12">
        <f t="shared" ca="1" si="642"/>
        <v>1.0016867899999999</v>
      </c>
      <c r="P1864" s="17">
        <f t="shared" si="643"/>
        <v>0</v>
      </c>
      <c r="Q1864" s="14">
        <f t="shared" ca="1" si="644"/>
        <v>1.6867899900000001</v>
      </c>
      <c r="R1864" s="20">
        <f t="shared" si="628"/>
        <v>0</v>
      </c>
      <c r="S1864" s="14">
        <f t="shared" si="645"/>
        <v>0</v>
      </c>
      <c r="T1864" s="4" t="str">
        <f t="shared" si="646"/>
        <v>A+J=</v>
      </c>
      <c r="U1864" s="29">
        <f t="shared" si="647"/>
        <v>47603</v>
      </c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7">
        <f t="shared" si="631"/>
        <v>47598</v>
      </c>
      <c r="B1865" s="68" t="str">
        <f t="shared" ca="1" si="632"/>
        <v>n.d</v>
      </c>
      <c r="C1865" s="14">
        <f t="shared" si="633"/>
        <v>1000</v>
      </c>
      <c r="D1865" s="58">
        <f t="shared" si="629"/>
        <v>47595</v>
      </c>
      <c r="E1865" s="57">
        <f ca="1">IF(D1865&lt;$B$1,VLOOKUP(D1865,[1]DI!$A$4:$B$15000,2,FALSE),0)</f>
        <v>0</v>
      </c>
      <c r="F1865" s="14">
        <f t="shared" ca="1" si="634"/>
        <v>1</v>
      </c>
      <c r="G1865" s="70">
        <f t="shared" ca="1" si="635"/>
        <v>1.30934010340701</v>
      </c>
      <c r="H1865" s="70">
        <f t="shared" ca="1" si="636"/>
        <v>1.30934010340701</v>
      </c>
      <c r="I1865" s="14">
        <f t="shared" ca="1" si="637"/>
        <v>1</v>
      </c>
      <c r="J1865" s="13">
        <f t="shared" si="630"/>
        <v>2.69E-2</v>
      </c>
      <c r="K1865" s="29">
        <f t="shared" si="638"/>
        <v>47574</v>
      </c>
      <c r="L1865" s="2">
        <f t="shared" si="639"/>
        <v>17</v>
      </c>
      <c r="M1865" s="17">
        <f t="shared" si="640"/>
        <v>17</v>
      </c>
      <c r="N1865" s="12">
        <f t="shared" si="641"/>
        <v>1.001792308</v>
      </c>
      <c r="O1865" s="12">
        <f t="shared" ca="1" si="642"/>
        <v>1.001792308</v>
      </c>
      <c r="P1865" s="17">
        <f t="shared" si="643"/>
        <v>0</v>
      </c>
      <c r="Q1865" s="14">
        <f t="shared" ca="1" si="644"/>
        <v>1.7923079900000001</v>
      </c>
      <c r="R1865" s="20">
        <f t="shared" si="628"/>
        <v>0</v>
      </c>
      <c r="S1865" s="14">
        <f t="shared" si="645"/>
        <v>0</v>
      </c>
      <c r="T1865" s="4" t="str">
        <f t="shared" si="646"/>
        <v>A+J=</v>
      </c>
      <c r="U1865" s="29">
        <f t="shared" si="647"/>
        <v>47603</v>
      </c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7">
        <f t="shared" si="631"/>
        <v>47599</v>
      </c>
      <c r="B1866" s="68" t="str">
        <f t="shared" ca="1" si="632"/>
        <v>n.d</v>
      </c>
      <c r="C1866" s="14">
        <f t="shared" si="633"/>
        <v>1000</v>
      </c>
      <c r="D1866" s="58">
        <f t="shared" si="629"/>
        <v>47596</v>
      </c>
      <c r="E1866" s="57">
        <f ca="1">IF(D1866&lt;$B$1,VLOOKUP(D1866,[1]DI!$A$4:$B$15000,2,FALSE),0)</f>
        <v>0</v>
      </c>
      <c r="F1866" s="14">
        <f t="shared" ca="1" si="634"/>
        <v>1</v>
      </c>
      <c r="G1866" s="70">
        <f t="shared" ca="1" si="635"/>
        <v>1.30934010340701</v>
      </c>
      <c r="H1866" s="70">
        <f t="shared" ca="1" si="636"/>
        <v>1.30934010340701</v>
      </c>
      <c r="I1866" s="14">
        <f t="shared" ca="1" si="637"/>
        <v>1</v>
      </c>
      <c r="J1866" s="13">
        <f t="shared" si="630"/>
        <v>2.69E-2</v>
      </c>
      <c r="K1866" s="29">
        <f t="shared" si="638"/>
        <v>47574</v>
      </c>
      <c r="L1866" s="2">
        <f t="shared" si="639"/>
        <v>18</v>
      </c>
      <c r="M1866" s="17">
        <f t="shared" si="640"/>
        <v>18</v>
      </c>
      <c r="N1866" s="12">
        <f t="shared" si="641"/>
        <v>1.0018978380000001</v>
      </c>
      <c r="O1866" s="12">
        <f t="shared" ca="1" si="642"/>
        <v>1.0018978380000001</v>
      </c>
      <c r="P1866" s="17">
        <f t="shared" si="643"/>
        <v>0</v>
      </c>
      <c r="Q1866" s="14">
        <f t="shared" ca="1" si="644"/>
        <v>1.8978379999999999</v>
      </c>
      <c r="R1866" s="20">
        <f t="shared" si="628"/>
        <v>0</v>
      </c>
      <c r="S1866" s="14">
        <f t="shared" si="645"/>
        <v>0</v>
      </c>
      <c r="T1866" s="4" t="str">
        <f t="shared" si="646"/>
        <v>A+J=</v>
      </c>
      <c r="U1866" s="29">
        <f t="shared" si="647"/>
        <v>47603</v>
      </c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7">
        <f t="shared" si="631"/>
        <v>47602</v>
      </c>
      <c r="B1867" s="68" t="str">
        <f t="shared" ca="1" si="632"/>
        <v>n.d</v>
      </c>
      <c r="C1867" s="14">
        <f t="shared" si="633"/>
        <v>1000</v>
      </c>
      <c r="D1867" s="58">
        <f t="shared" si="629"/>
        <v>47597</v>
      </c>
      <c r="E1867" s="57">
        <f ca="1">IF(D1867&lt;$B$1,VLOOKUP(D1867,[1]DI!$A$4:$B$15000,2,FALSE),0)</f>
        <v>0</v>
      </c>
      <c r="F1867" s="14">
        <f t="shared" ca="1" si="634"/>
        <v>1</v>
      </c>
      <c r="G1867" s="70">
        <f t="shared" ca="1" si="635"/>
        <v>1.30934010340701</v>
      </c>
      <c r="H1867" s="70">
        <f t="shared" ca="1" si="636"/>
        <v>1.30934010340701</v>
      </c>
      <c r="I1867" s="14">
        <f t="shared" ca="1" si="637"/>
        <v>1</v>
      </c>
      <c r="J1867" s="13">
        <f t="shared" si="630"/>
        <v>2.69E-2</v>
      </c>
      <c r="K1867" s="29">
        <f t="shared" si="638"/>
        <v>47574</v>
      </c>
      <c r="L1867" s="2">
        <f t="shared" si="639"/>
        <v>19</v>
      </c>
      <c r="M1867" s="17">
        <f t="shared" si="640"/>
        <v>19</v>
      </c>
      <c r="N1867" s="12">
        <f t="shared" si="641"/>
        <v>1.002003379</v>
      </c>
      <c r="O1867" s="12">
        <f t="shared" ca="1" si="642"/>
        <v>1.002003379</v>
      </c>
      <c r="P1867" s="17">
        <f t="shared" si="643"/>
        <v>0</v>
      </c>
      <c r="Q1867" s="14">
        <f t="shared" ca="1" si="644"/>
        <v>2.0033789999999998</v>
      </c>
      <c r="R1867" s="20">
        <f t="shared" si="628"/>
        <v>0</v>
      </c>
      <c r="S1867" s="14">
        <f t="shared" si="645"/>
        <v>0</v>
      </c>
      <c r="T1867" s="4" t="str">
        <f t="shared" si="646"/>
        <v>A+J=</v>
      </c>
      <c r="U1867" s="29">
        <f t="shared" si="647"/>
        <v>47603</v>
      </c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7">
        <f t="shared" si="631"/>
        <v>47603</v>
      </c>
      <c r="B1868" s="68" t="str">
        <f t="shared" ca="1" si="632"/>
        <v>n.d</v>
      </c>
      <c r="C1868" s="14">
        <f t="shared" si="633"/>
        <v>1000</v>
      </c>
      <c r="D1868" s="58">
        <f t="shared" si="629"/>
        <v>47598</v>
      </c>
      <c r="E1868" s="57">
        <f ca="1">IF(D1868&lt;$B$1,VLOOKUP(D1868,[1]DI!$A$4:$B$15000,2,FALSE),0)</f>
        <v>0</v>
      </c>
      <c r="F1868" s="14">
        <f t="shared" ca="1" si="634"/>
        <v>1</v>
      </c>
      <c r="G1868" s="70">
        <f t="shared" ca="1" si="635"/>
        <v>1.30934010340701</v>
      </c>
      <c r="H1868" s="70">
        <f t="shared" ca="1" si="636"/>
        <v>1.30934010340701</v>
      </c>
      <c r="I1868" s="14">
        <f t="shared" ca="1" si="637"/>
        <v>1</v>
      </c>
      <c r="J1868" s="13">
        <f t="shared" si="630"/>
        <v>2.69E-2</v>
      </c>
      <c r="K1868" s="29">
        <f t="shared" si="638"/>
        <v>47574</v>
      </c>
      <c r="L1868" s="2">
        <f t="shared" si="639"/>
        <v>20</v>
      </c>
      <c r="M1868" s="17">
        <f t="shared" si="640"/>
        <v>20</v>
      </c>
      <c r="N1868" s="12">
        <f t="shared" si="641"/>
        <v>1.002108931</v>
      </c>
      <c r="O1868" s="12">
        <f t="shared" ca="1" si="642"/>
        <v>1.002108931</v>
      </c>
      <c r="P1868" s="17">
        <f t="shared" si="643"/>
        <v>65</v>
      </c>
      <c r="Q1868" s="14">
        <f t="shared" ca="1" si="644"/>
        <v>2.1089309900000002</v>
      </c>
      <c r="R1868" s="20">
        <f t="shared" ref="R1868:R1931" si="648">IF($P1868&gt;0,VLOOKUP($P1868,$X$12:$AD$150,7),0)</f>
        <v>0</v>
      </c>
      <c r="S1868" s="14">
        <f t="shared" si="645"/>
        <v>0</v>
      </c>
      <c r="T1868" s="4" t="str">
        <f t="shared" si="646"/>
        <v>A+J=</v>
      </c>
      <c r="U1868" s="29">
        <f t="shared" si="647"/>
        <v>47603</v>
      </c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7">
        <f t="shared" si="631"/>
        <v>47605</v>
      </c>
      <c r="B1869" s="68" t="str">
        <f t="shared" ca="1" si="632"/>
        <v>n.d</v>
      </c>
      <c r="C1869" s="14">
        <f t="shared" si="633"/>
        <v>1000</v>
      </c>
      <c r="D1869" s="58">
        <f t="shared" ref="D1869:D1932" si="649">WORKDAY($A1869,-3,$X$160:$X$544)</f>
        <v>47599</v>
      </c>
      <c r="E1869" s="57">
        <f ca="1">IF(D1869&lt;$B$1,VLOOKUP(D1869,[1]DI!$A$4:$B$15000,2,FALSE),0)</f>
        <v>0</v>
      </c>
      <c r="F1869" s="14">
        <f t="shared" ca="1" si="634"/>
        <v>1</v>
      </c>
      <c r="G1869" s="70">
        <f t="shared" ca="1" si="635"/>
        <v>1.30934010340701</v>
      </c>
      <c r="H1869" s="70">
        <f t="shared" ca="1" si="636"/>
        <v>1.30934010340701</v>
      </c>
      <c r="I1869" s="14">
        <f t="shared" ca="1" si="637"/>
        <v>1</v>
      </c>
      <c r="J1869" s="13">
        <f t="shared" ref="J1869:J1932" si="650">J1868</f>
        <v>2.69E-2</v>
      </c>
      <c r="K1869" s="29">
        <f t="shared" si="638"/>
        <v>47603</v>
      </c>
      <c r="L1869" s="2">
        <f t="shared" si="639"/>
        <v>1</v>
      </c>
      <c r="M1869" s="17">
        <f t="shared" si="640"/>
        <v>1</v>
      </c>
      <c r="N1869" s="12">
        <f t="shared" si="641"/>
        <v>1.000105341</v>
      </c>
      <c r="O1869" s="12">
        <f t="shared" ca="1" si="642"/>
        <v>1.000105341</v>
      </c>
      <c r="P1869" s="17">
        <f t="shared" si="643"/>
        <v>0</v>
      </c>
      <c r="Q1869" s="14">
        <f t="shared" ca="1" si="644"/>
        <v>0.105341</v>
      </c>
      <c r="R1869" s="20">
        <f t="shared" si="648"/>
        <v>0</v>
      </c>
      <c r="S1869" s="14">
        <f t="shared" si="645"/>
        <v>0</v>
      </c>
      <c r="T1869" s="4" t="str">
        <f t="shared" si="646"/>
        <v>A+J=</v>
      </c>
      <c r="U1869" s="29">
        <f t="shared" si="647"/>
        <v>47633</v>
      </c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7">
        <f t="shared" ref="A1870:A1933" si="651">WORKDAY($A1869,1,$X$166:$X$544)</f>
        <v>47606</v>
      </c>
      <c r="B1870" s="68" t="str">
        <f t="shared" ca="1" si="632"/>
        <v>n.d</v>
      </c>
      <c r="C1870" s="14">
        <f t="shared" si="633"/>
        <v>1000</v>
      </c>
      <c r="D1870" s="58">
        <f t="shared" si="649"/>
        <v>47602</v>
      </c>
      <c r="E1870" s="57">
        <f ca="1">IF(D1870&lt;$B$1,VLOOKUP(D1870,[1]DI!$A$4:$B$15000,2,FALSE),0)</f>
        <v>0</v>
      </c>
      <c r="F1870" s="14">
        <f t="shared" ca="1" si="634"/>
        <v>1</v>
      </c>
      <c r="G1870" s="70">
        <f t="shared" ca="1" si="635"/>
        <v>1.30934010340701</v>
      </c>
      <c r="H1870" s="70">
        <f t="shared" ca="1" si="636"/>
        <v>1.30934010340701</v>
      </c>
      <c r="I1870" s="14">
        <f t="shared" ca="1" si="637"/>
        <v>1</v>
      </c>
      <c r="J1870" s="13">
        <f t="shared" si="650"/>
        <v>2.69E-2</v>
      </c>
      <c r="K1870" s="29">
        <f t="shared" si="638"/>
        <v>47603</v>
      </c>
      <c r="L1870" s="2">
        <f t="shared" si="639"/>
        <v>2</v>
      </c>
      <c r="M1870" s="17">
        <f t="shared" si="640"/>
        <v>2</v>
      </c>
      <c r="N1870" s="12">
        <f t="shared" si="641"/>
        <v>1.0002106930000001</v>
      </c>
      <c r="O1870" s="12">
        <f t="shared" ca="1" si="642"/>
        <v>1.0002106930000001</v>
      </c>
      <c r="P1870" s="17">
        <f t="shared" si="643"/>
        <v>0</v>
      </c>
      <c r="Q1870" s="14">
        <f t="shared" ca="1" si="644"/>
        <v>0.21069299999999999</v>
      </c>
      <c r="R1870" s="20">
        <f t="shared" si="648"/>
        <v>0</v>
      </c>
      <c r="S1870" s="14">
        <f t="shared" si="645"/>
        <v>0</v>
      </c>
      <c r="T1870" s="4" t="str">
        <f t="shared" si="646"/>
        <v>A+J=</v>
      </c>
      <c r="U1870" s="29">
        <f t="shared" si="647"/>
        <v>47633</v>
      </c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7">
        <f t="shared" si="651"/>
        <v>47609</v>
      </c>
      <c r="B1871" s="68" t="str">
        <f t="shared" ca="1" si="632"/>
        <v>n.d</v>
      </c>
      <c r="C1871" s="14">
        <f t="shared" si="633"/>
        <v>1000</v>
      </c>
      <c r="D1871" s="58">
        <f t="shared" si="649"/>
        <v>47603</v>
      </c>
      <c r="E1871" s="57">
        <f ca="1">IF(D1871&lt;$B$1,VLOOKUP(D1871,[1]DI!$A$4:$B$15000,2,FALSE),0)</f>
        <v>0</v>
      </c>
      <c r="F1871" s="14">
        <f t="shared" ca="1" si="634"/>
        <v>1</v>
      </c>
      <c r="G1871" s="70">
        <f t="shared" ca="1" si="635"/>
        <v>1.30934010340701</v>
      </c>
      <c r="H1871" s="70">
        <f t="shared" ca="1" si="636"/>
        <v>1.30934010340701</v>
      </c>
      <c r="I1871" s="14">
        <f t="shared" ca="1" si="637"/>
        <v>1</v>
      </c>
      <c r="J1871" s="13">
        <f t="shared" si="650"/>
        <v>2.69E-2</v>
      </c>
      <c r="K1871" s="29">
        <f t="shared" si="638"/>
        <v>47603</v>
      </c>
      <c r="L1871" s="2">
        <f t="shared" si="639"/>
        <v>3</v>
      </c>
      <c r="M1871" s="17">
        <f t="shared" si="640"/>
        <v>3</v>
      </c>
      <c r="N1871" s="12">
        <f t="shared" si="641"/>
        <v>1.000316057</v>
      </c>
      <c r="O1871" s="12">
        <f t="shared" ca="1" si="642"/>
        <v>1.000316057</v>
      </c>
      <c r="P1871" s="17">
        <f t="shared" si="643"/>
        <v>0</v>
      </c>
      <c r="Q1871" s="14">
        <f t="shared" ca="1" si="644"/>
        <v>0.31605699999999998</v>
      </c>
      <c r="R1871" s="20">
        <f t="shared" si="648"/>
        <v>0</v>
      </c>
      <c r="S1871" s="14">
        <f t="shared" si="645"/>
        <v>0</v>
      </c>
      <c r="T1871" s="4" t="str">
        <f t="shared" si="646"/>
        <v>A+J=</v>
      </c>
      <c r="U1871" s="29">
        <f t="shared" si="647"/>
        <v>47633</v>
      </c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7">
        <f t="shared" si="651"/>
        <v>47610</v>
      </c>
      <c r="B1872" s="68" t="str">
        <f t="shared" ca="1" si="632"/>
        <v>n.d</v>
      </c>
      <c r="C1872" s="14">
        <f t="shared" si="633"/>
        <v>1000</v>
      </c>
      <c r="D1872" s="58">
        <f t="shared" si="649"/>
        <v>47605</v>
      </c>
      <c r="E1872" s="57">
        <f ca="1">IF(D1872&lt;$B$1,VLOOKUP(D1872,[1]DI!$A$4:$B$15000,2,FALSE),0)</f>
        <v>0</v>
      </c>
      <c r="F1872" s="14">
        <f t="shared" ca="1" si="634"/>
        <v>1</v>
      </c>
      <c r="G1872" s="70">
        <f t="shared" ca="1" si="635"/>
        <v>1.30934010340701</v>
      </c>
      <c r="H1872" s="70">
        <f t="shared" ca="1" si="636"/>
        <v>1.30934010340701</v>
      </c>
      <c r="I1872" s="14">
        <f t="shared" ca="1" si="637"/>
        <v>1</v>
      </c>
      <c r="J1872" s="13">
        <f t="shared" si="650"/>
        <v>2.69E-2</v>
      </c>
      <c r="K1872" s="29">
        <f t="shared" si="638"/>
        <v>47603</v>
      </c>
      <c r="L1872" s="2">
        <f t="shared" si="639"/>
        <v>4</v>
      </c>
      <c r="M1872" s="17">
        <f t="shared" si="640"/>
        <v>4</v>
      </c>
      <c r="N1872" s="12">
        <f t="shared" si="641"/>
        <v>1.0004214309999999</v>
      </c>
      <c r="O1872" s="12">
        <f t="shared" ca="1" si="642"/>
        <v>1.0004214309999999</v>
      </c>
      <c r="P1872" s="17">
        <f t="shared" si="643"/>
        <v>0</v>
      </c>
      <c r="Q1872" s="14">
        <f t="shared" ca="1" si="644"/>
        <v>0.42143099000000001</v>
      </c>
      <c r="R1872" s="20">
        <f t="shared" si="648"/>
        <v>0</v>
      </c>
      <c r="S1872" s="14">
        <f t="shared" si="645"/>
        <v>0</v>
      </c>
      <c r="T1872" s="4" t="str">
        <f t="shared" si="646"/>
        <v>A+J=</v>
      </c>
      <c r="U1872" s="29">
        <f t="shared" si="647"/>
        <v>47633</v>
      </c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7">
        <f t="shared" si="651"/>
        <v>47611</v>
      </c>
      <c r="B1873" s="68" t="str">
        <f t="shared" ca="1" si="632"/>
        <v>n.d</v>
      </c>
      <c r="C1873" s="14">
        <f t="shared" si="633"/>
        <v>1000</v>
      </c>
      <c r="D1873" s="58">
        <f t="shared" si="649"/>
        <v>47606</v>
      </c>
      <c r="E1873" s="57">
        <f ca="1">IF(D1873&lt;$B$1,VLOOKUP(D1873,[1]DI!$A$4:$B$15000,2,FALSE),0)</f>
        <v>0</v>
      </c>
      <c r="F1873" s="14">
        <f t="shared" ca="1" si="634"/>
        <v>1</v>
      </c>
      <c r="G1873" s="70">
        <f t="shared" ca="1" si="635"/>
        <v>1.30934010340701</v>
      </c>
      <c r="H1873" s="70">
        <f t="shared" ca="1" si="636"/>
        <v>1.30934010340701</v>
      </c>
      <c r="I1873" s="14">
        <f t="shared" ca="1" si="637"/>
        <v>1</v>
      </c>
      <c r="J1873" s="13">
        <f t="shared" si="650"/>
        <v>2.69E-2</v>
      </c>
      <c r="K1873" s="29">
        <f t="shared" si="638"/>
        <v>47603</v>
      </c>
      <c r="L1873" s="2">
        <f t="shared" si="639"/>
        <v>5</v>
      </c>
      <c r="M1873" s="17">
        <f t="shared" si="640"/>
        <v>5</v>
      </c>
      <c r="N1873" s="12">
        <f t="shared" si="641"/>
        <v>1.000526816</v>
      </c>
      <c r="O1873" s="12">
        <f t="shared" ca="1" si="642"/>
        <v>1.000526816</v>
      </c>
      <c r="P1873" s="17">
        <f t="shared" si="643"/>
        <v>0</v>
      </c>
      <c r="Q1873" s="14">
        <f t="shared" ca="1" si="644"/>
        <v>0.52681599999999995</v>
      </c>
      <c r="R1873" s="20">
        <f t="shared" si="648"/>
        <v>0</v>
      </c>
      <c r="S1873" s="14">
        <f t="shared" si="645"/>
        <v>0</v>
      </c>
      <c r="T1873" s="4" t="str">
        <f t="shared" si="646"/>
        <v>A+J=</v>
      </c>
      <c r="U1873" s="29">
        <f t="shared" si="647"/>
        <v>47633</v>
      </c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7">
        <f t="shared" si="651"/>
        <v>47612</v>
      </c>
      <c r="B1874" s="68" t="str">
        <f t="shared" ca="1" si="632"/>
        <v>n.d</v>
      </c>
      <c r="C1874" s="14">
        <f t="shared" si="633"/>
        <v>1000</v>
      </c>
      <c r="D1874" s="58">
        <f t="shared" si="649"/>
        <v>47609</v>
      </c>
      <c r="E1874" s="57">
        <f ca="1">IF(D1874&lt;$B$1,VLOOKUP(D1874,[1]DI!$A$4:$B$15000,2,FALSE),0)</f>
        <v>0</v>
      </c>
      <c r="F1874" s="14">
        <f t="shared" ca="1" si="634"/>
        <v>1</v>
      </c>
      <c r="G1874" s="70">
        <f t="shared" ca="1" si="635"/>
        <v>1.30934010340701</v>
      </c>
      <c r="H1874" s="70">
        <f t="shared" ca="1" si="636"/>
        <v>1.30934010340701</v>
      </c>
      <c r="I1874" s="14">
        <f t="shared" ca="1" si="637"/>
        <v>1</v>
      </c>
      <c r="J1874" s="13">
        <f t="shared" si="650"/>
        <v>2.69E-2</v>
      </c>
      <c r="K1874" s="29">
        <f t="shared" si="638"/>
        <v>47603</v>
      </c>
      <c r="L1874" s="2">
        <f t="shared" si="639"/>
        <v>6</v>
      </c>
      <c r="M1874" s="17">
        <f t="shared" si="640"/>
        <v>6</v>
      </c>
      <c r="N1874" s="12">
        <f t="shared" si="641"/>
        <v>1.000632213</v>
      </c>
      <c r="O1874" s="12">
        <f t="shared" ca="1" si="642"/>
        <v>1.000632213</v>
      </c>
      <c r="P1874" s="17">
        <f t="shared" si="643"/>
        <v>0</v>
      </c>
      <c r="Q1874" s="14">
        <f t="shared" ca="1" si="644"/>
        <v>0.63221300000000002</v>
      </c>
      <c r="R1874" s="20">
        <f t="shared" si="648"/>
        <v>0</v>
      </c>
      <c r="S1874" s="14">
        <f t="shared" si="645"/>
        <v>0</v>
      </c>
      <c r="T1874" s="4" t="str">
        <f t="shared" si="646"/>
        <v>A+J=</v>
      </c>
      <c r="U1874" s="29">
        <f t="shared" si="647"/>
        <v>47633</v>
      </c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7">
        <f t="shared" si="651"/>
        <v>47613</v>
      </c>
      <c r="B1875" s="68" t="str">
        <f t="shared" ca="1" si="632"/>
        <v>n.d</v>
      </c>
      <c r="C1875" s="14">
        <f t="shared" si="633"/>
        <v>1000</v>
      </c>
      <c r="D1875" s="58">
        <f t="shared" si="649"/>
        <v>47610</v>
      </c>
      <c r="E1875" s="57">
        <f ca="1">IF(D1875&lt;$B$1,VLOOKUP(D1875,[1]DI!$A$4:$B$15000,2,FALSE),0)</f>
        <v>0</v>
      </c>
      <c r="F1875" s="14">
        <f t="shared" ca="1" si="634"/>
        <v>1</v>
      </c>
      <c r="G1875" s="70">
        <f t="shared" ca="1" si="635"/>
        <v>1.30934010340701</v>
      </c>
      <c r="H1875" s="70">
        <f t="shared" ca="1" si="636"/>
        <v>1.30934010340701</v>
      </c>
      <c r="I1875" s="14">
        <f t="shared" ca="1" si="637"/>
        <v>1</v>
      </c>
      <c r="J1875" s="13">
        <f t="shared" si="650"/>
        <v>2.69E-2</v>
      </c>
      <c r="K1875" s="29">
        <f t="shared" si="638"/>
        <v>47603</v>
      </c>
      <c r="L1875" s="2">
        <f t="shared" si="639"/>
        <v>7</v>
      </c>
      <c r="M1875" s="17">
        <f t="shared" si="640"/>
        <v>7</v>
      </c>
      <c r="N1875" s="12">
        <f t="shared" si="641"/>
        <v>1.0007376210000001</v>
      </c>
      <c r="O1875" s="12">
        <f t="shared" ca="1" si="642"/>
        <v>1.0007376210000001</v>
      </c>
      <c r="P1875" s="17">
        <f t="shared" si="643"/>
        <v>0</v>
      </c>
      <c r="Q1875" s="14">
        <f t="shared" ca="1" si="644"/>
        <v>0.73762099999999997</v>
      </c>
      <c r="R1875" s="20">
        <f t="shared" si="648"/>
        <v>0</v>
      </c>
      <c r="S1875" s="14">
        <f t="shared" si="645"/>
        <v>0</v>
      </c>
      <c r="T1875" s="4" t="str">
        <f t="shared" si="646"/>
        <v>A+J=</v>
      </c>
      <c r="U1875" s="29">
        <f t="shared" si="647"/>
        <v>47633</v>
      </c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7">
        <f t="shared" si="651"/>
        <v>47616</v>
      </c>
      <c r="B1876" s="68" t="str">
        <f t="shared" ca="1" si="632"/>
        <v>n.d</v>
      </c>
      <c r="C1876" s="14">
        <f t="shared" si="633"/>
        <v>1000</v>
      </c>
      <c r="D1876" s="58">
        <f t="shared" si="649"/>
        <v>47611</v>
      </c>
      <c r="E1876" s="57">
        <f ca="1">IF(D1876&lt;$B$1,VLOOKUP(D1876,[1]DI!$A$4:$B$15000,2,FALSE),0)</f>
        <v>0</v>
      </c>
      <c r="F1876" s="14">
        <f t="shared" ca="1" si="634"/>
        <v>1</v>
      </c>
      <c r="G1876" s="70">
        <f t="shared" ca="1" si="635"/>
        <v>1.30934010340701</v>
      </c>
      <c r="H1876" s="70">
        <f t="shared" ca="1" si="636"/>
        <v>1.30934010340701</v>
      </c>
      <c r="I1876" s="14">
        <f t="shared" ca="1" si="637"/>
        <v>1</v>
      </c>
      <c r="J1876" s="13">
        <f t="shared" si="650"/>
        <v>2.69E-2</v>
      </c>
      <c r="K1876" s="29">
        <f t="shared" si="638"/>
        <v>47603</v>
      </c>
      <c r="L1876" s="2">
        <f t="shared" si="639"/>
        <v>8</v>
      </c>
      <c r="M1876" s="17">
        <f t="shared" si="640"/>
        <v>8</v>
      </c>
      <c r="N1876" s="12">
        <f t="shared" si="641"/>
        <v>1.000843039</v>
      </c>
      <c r="O1876" s="12">
        <f t="shared" ca="1" si="642"/>
        <v>1.000843039</v>
      </c>
      <c r="P1876" s="17">
        <f t="shared" si="643"/>
        <v>0</v>
      </c>
      <c r="Q1876" s="14">
        <f t="shared" ca="1" si="644"/>
        <v>0.84303899999999998</v>
      </c>
      <c r="R1876" s="20">
        <f t="shared" si="648"/>
        <v>0</v>
      </c>
      <c r="S1876" s="14">
        <f t="shared" si="645"/>
        <v>0</v>
      </c>
      <c r="T1876" s="4" t="str">
        <f t="shared" si="646"/>
        <v>A+J=</v>
      </c>
      <c r="U1876" s="29">
        <f t="shared" si="647"/>
        <v>47633</v>
      </c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7">
        <f t="shared" si="651"/>
        <v>47617</v>
      </c>
      <c r="B1877" s="68" t="str">
        <f t="shared" ca="1" si="632"/>
        <v>n.d</v>
      </c>
      <c r="C1877" s="14">
        <f t="shared" si="633"/>
        <v>1000</v>
      </c>
      <c r="D1877" s="58">
        <f t="shared" si="649"/>
        <v>47612</v>
      </c>
      <c r="E1877" s="57">
        <f ca="1">IF(D1877&lt;$B$1,VLOOKUP(D1877,[1]DI!$A$4:$B$15000,2,FALSE),0)</f>
        <v>0</v>
      </c>
      <c r="F1877" s="14">
        <f t="shared" ca="1" si="634"/>
        <v>1</v>
      </c>
      <c r="G1877" s="70">
        <f t="shared" ca="1" si="635"/>
        <v>1.30934010340701</v>
      </c>
      <c r="H1877" s="70">
        <f t="shared" ca="1" si="636"/>
        <v>1.30934010340701</v>
      </c>
      <c r="I1877" s="14">
        <f t="shared" ca="1" si="637"/>
        <v>1</v>
      </c>
      <c r="J1877" s="13">
        <f t="shared" si="650"/>
        <v>2.69E-2</v>
      </c>
      <c r="K1877" s="29">
        <f t="shared" si="638"/>
        <v>47603</v>
      </c>
      <c r="L1877" s="2">
        <f t="shared" si="639"/>
        <v>9</v>
      </c>
      <c r="M1877" s="17">
        <f t="shared" si="640"/>
        <v>9</v>
      </c>
      <c r="N1877" s="12">
        <f t="shared" si="641"/>
        <v>1.0009484689999999</v>
      </c>
      <c r="O1877" s="12">
        <f t="shared" ca="1" si="642"/>
        <v>1.0009484689999999</v>
      </c>
      <c r="P1877" s="17">
        <f t="shared" si="643"/>
        <v>0</v>
      </c>
      <c r="Q1877" s="14">
        <f t="shared" ca="1" si="644"/>
        <v>0.94846898999999996</v>
      </c>
      <c r="R1877" s="20">
        <f t="shared" si="648"/>
        <v>0</v>
      </c>
      <c r="S1877" s="14">
        <f t="shared" si="645"/>
        <v>0</v>
      </c>
      <c r="T1877" s="4" t="str">
        <f t="shared" si="646"/>
        <v>A+J=</v>
      </c>
      <c r="U1877" s="29">
        <f t="shared" si="647"/>
        <v>47633</v>
      </c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7">
        <f t="shared" si="651"/>
        <v>47618</v>
      </c>
      <c r="B1878" s="68" t="str">
        <f t="shared" ca="1" si="632"/>
        <v>n.d</v>
      </c>
      <c r="C1878" s="14">
        <f t="shared" si="633"/>
        <v>1000</v>
      </c>
      <c r="D1878" s="58">
        <f t="shared" si="649"/>
        <v>47613</v>
      </c>
      <c r="E1878" s="57">
        <f ca="1">IF(D1878&lt;$B$1,VLOOKUP(D1878,[1]DI!$A$4:$B$15000,2,FALSE),0)</f>
        <v>0</v>
      </c>
      <c r="F1878" s="14">
        <f t="shared" ca="1" si="634"/>
        <v>1</v>
      </c>
      <c r="G1878" s="70">
        <f t="shared" ca="1" si="635"/>
        <v>1.30934010340701</v>
      </c>
      <c r="H1878" s="70">
        <f t="shared" ca="1" si="636"/>
        <v>1.30934010340701</v>
      </c>
      <c r="I1878" s="14">
        <f t="shared" ca="1" si="637"/>
        <v>1</v>
      </c>
      <c r="J1878" s="13">
        <f t="shared" si="650"/>
        <v>2.69E-2</v>
      </c>
      <c r="K1878" s="29">
        <f t="shared" si="638"/>
        <v>47603</v>
      </c>
      <c r="L1878" s="2">
        <f t="shared" si="639"/>
        <v>10</v>
      </c>
      <c r="M1878" s="17">
        <f t="shared" si="640"/>
        <v>10</v>
      </c>
      <c r="N1878" s="12">
        <f t="shared" si="641"/>
        <v>1.00105391</v>
      </c>
      <c r="O1878" s="12">
        <f t="shared" ca="1" si="642"/>
        <v>1.00105391</v>
      </c>
      <c r="P1878" s="17">
        <f t="shared" si="643"/>
        <v>0</v>
      </c>
      <c r="Q1878" s="14">
        <f t="shared" ca="1" si="644"/>
        <v>1.05390999</v>
      </c>
      <c r="R1878" s="20">
        <f t="shared" si="648"/>
        <v>0</v>
      </c>
      <c r="S1878" s="14">
        <f t="shared" si="645"/>
        <v>0</v>
      </c>
      <c r="T1878" s="4" t="str">
        <f t="shared" si="646"/>
        <v>A+J=</v>
      </c>
      <c r="U1878" s="29">
        <f t="shared" si="647"/>
        <v>47633</v>
      </c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7">
        <f t="shared" si="651"/>
        <v>47619</v>
      </c>
      <c r="B1879" s="68" t="str">
        <f t="shared" ca="1" si="632"/>
        <v>n.d</v>
      </c>
      <c r="C1879" s="14">
        <f t="shared" si="633"/>
        <v>1000</v>
      </c>
      <c r="D1879" s="58">
        <f t="shared" si="649"/>
        <v>47616</v>
      </c>
      <c r="E1879" s="57">
        <f ca="1">IF(D1879&lt;$B$1,VLOOKUP(D1879,[1]DI!$A$4:$B$15000,2,FALSE),0)</f>
        <v>0</v>
      </c>
      <c r="F1879" s="14">
        <f t="shared" ca="1" si="634"/>
        <v>1</v>
      </c>
      <c r="G1879" s="70">
        <f t="shared" ca="1" si="635"/>
        <v>1.30934010340701</v>
      </c>
      <c r="H1879" s="70">
        <f t="shared" ca="1" si="636"/>
        <v>1.30934010340701</v>
      </c>
      <c r="I1879" s="14">
        <f t="shared" ca="1" si="637"/>
        <v>1</v>
      </c>
      <c r="J1879" s="13">
        <f t="shared" si="650"/>
        <v>2.69E-2</v>
      </c>
      <c r="K1879" s="29">
        <f t="shared" si="638"/>
        <v>47603</v>
      </c>
      <c r="L1879" s="2">
        <f t="shared" si="639"/>
        <v>11</v>
      </c>
      <c r="M1879" s="17">
        <f t="shared" si="640"/>
        <v>11</v>
      </c>
      <c r="N1879" s="12">
        <f t="shared" si="641"/>
        <v>1.0011593620000001</v>
      </c>
      <c r="O1879" s="12">
        <f t="shared" ca="1" si="642"/>
        <v>1.0011593620000001</v>
      </c>
      <c r="P1879" s="17">
        <f t="shared" si="643"/>
        <v>0</v>
      </c>
      <c r="Q1879" s="14">
        <f t="shared" ca="1" si="644"/>
        <v>1.159362</v>
      </c>
      <c r="R1879" s="20">
        <f t="shared" si="648"/>
        <v>0</v>
      </c>
      <c r="S1879" s="14">
        <f t="shared" si="645"/>
        <v>0</v>
      </c>
      <c r="T1879" s="4" t="str">
        <f t="shared" si="646"/>
        <v>A+J=</v>
      </c>
      <c r="U1879" s="29">
        <f t="shared" si="647"/>
        <v>47633</v>
      </c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7">
        <f t="shared" si="651"/>
        <v>47620</v>
      </c>
      <c r="B1880" s="68" t="str">
        <f t="shared" ca="1" si="632"/>
        <v>n.d</v>
      </c>
      <c r="C1880" s="14">
        <f t="shared" si="633"/>
        <v>1000</v>
      </c>
      <c r="D1880" s="58">
        <f t="shared" si="649"/>
        <v>47617</v>
      </c>
      <c r="E1880" s="57">
        <f ca="1">IF(D1880&lt;$B$1,VLOOKUP(D1880,[1]DI!$A$4:$B$15000,2,FALSE),0)</f>
        <v>0</v>
      </c>
      <c r="F1880" s="14">
        <f t="shared" ca="1" si="634"/>
        <v>1</v>
      </c>
      <c r="G1880" s="70">
        <f t="shared" ca="1" si="635"/>
        <v>1.30934010340701</v>
      </c>
      <c r="H1880" s="70">
        <f t="shared" ca="1" si="636"/>
        <v>1.30934010340701</v>
      </c>
      <c r="I1880" s="14">
        <f t="shared" ca="1" si="637"/>
        <v>1</v>
      </c>
      <c r="J1880" s="13">
        <f t="shared" si="650"/>
        <v>2.69E-2</v>
      </c>
      <c r="K1880" s="29">
        <f t="shared" si="638"/>
        <v>47603</v>
      </c>
      <c r="L1880" s="2">
        <f t="shared" si="639"/>
        <v>12</v>
      </c>
      <c r="M1880" s="17">
        <f t="shared" si="640"/>
        <v>12</v>
      </c>
      <c r="N1880" s="12">
        <f t="shared" si="641"/>
        <v>1.0012648260000001</v>
      </c>
      <c r="O1880" s="12">
        <f t="shared" ca="1" si="642"/>
        <v>1.0012648260000001</v>
      </c>
      <c r="P1880" s="17">
        <f t="shared" si="643"/>
        <v>0</v>
      </c>
      <c r="Q1880" s="14">
        <f t="shared" ca="1" si="644"/>
        <v>1.264826</v>
      </c>
      <c r="R1880" s="20">
        <f t="shared" si="648"/>
        <v>0</v>
      </c>
      <c r="S1880" s="14">
        <f t="shared" si="645"/>
        <v>0</v>
      </c>
      <c r="T1880" s="4" t="str">
        <f t="shared" si="646"/>
        <v>A+J=</v>
      </c>
      <c r="U1880" s="29">
        <f t="shared" si="647"/>
        <v>47633</v>
      </c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7">
        <f t="shared" si="651"/>
        <v>47623</v>
      </c>
      <c r="B1881" s="68" t="str">
        <f t="shared" ca="1" si="632"/>
        <v>n.d</v>
      </c>
      <c r="C1881" s="14">
        <f t="shared" si="633"/>
        <v>1000</v>
      </c>
      <c r="D1881" s="58">
        <f t="shared" si="649"/>
        <v>47618</v>
      </c>
      <c r="E1881" s="57">
        <f ca="1">IF(D1881&lt;$B$1,VLOOKUP(D1881,[1]DI!$A$4:$B$15000,2,FALSE),0)</f>
        <v>0</v>
      </c>
      <c r="F1881" s="14">
        <f t="shared" ca="1" si="634"/>
        <v>1</v>
      </c>
      <c r="G1881" s="70">
        <f t="shared" ca="1" si="635"/>
        <v>1.30934010340701</v>
      </c>
      <c r="H1881" s="70">
        <f t="shared" ca="1" si="636"/>
        <v>1.30934010340701</v>
      </c>
      <c r="I1881" s="14">
        <f t="shared" ca="1" si="637"/>
        <v>1</v>
      </c>
      <c r="J1881" s="13">
        <f t="shared" si="650"/>
        <v>2.69E-2</v>
      </c>
      <c r="K1881" s="29">
        <f t="shared" si="638"/>
        <v>47603</v>
      </c>
      <c r="L1881" s="2">
        <f t="shared" si="639"/>
        <v>13</v>
      </c>
      <c r="M1881" s="17">
        <f t="shared" si="640"/>
        <v>13</v>
      </c>
      <c r="N1881" s="12">
        <f t="shared" si="641"/>
        <v>1.0013703</v>
      </c>
      <c r="O1881" s="12">
        <f t="shared" ca="1" si="642"/>
        <v>1.0013703</v>
      </c>
      <c r="P1881" s="17">
        <f t="shared" si="643"/>
        <v>0</v>
      </c>
      <c r="Q1881" s="14">
        <f t="shared" ca="1" si="644"/>
        <v>1.3703000000000001</v>
      </c>
      <c r="R1881" s="20">
        <f t="shared" si="648"/>
        <v>0</v>
      </c>
      <c r="S1881" s="14">
        <f t="shared" si="645"/>
        <v>0</v>
      </c>
      <c r="T1881" s="4" t="str">
        <f t="shared" si="646"/>
        <v>A+J=</v>
      </c>
      <c r="U1881" s="29">
        <f t="shared" si="647"/>
        <v>47633</v>
      </c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7">
        <f t="shared" si="651"/>
        <v>47624</v>
      </c>
      <c r="B1882" s="68" t="str">
        <f t="shared" ca="1" si="632"/>
        <v>n.d</v>
      </c>
      <c r="C1882" s="14">
        <f t="shared" si="633"/>
        <v>1000</v>
      </c>
      <c r="D1882" s="58">
        <f t="shared" si="649"/>
        <v>47619</v>
      </c>
      <c r="E1882" s="57">
        <f ca="1">IF(D1882&lt;$B$1,VLOOKUP(D1882,[1]DI!$A$4:$B$15000,2,FALSE),0)</f>
        <v>0</v>
      </c>
      <c r="F1882" s="14">
        <f t="shared" ca="1" si="634"/>
        <v>1</v>
      </c>
      <c r="G1882" s="70">
        <f t="shared" ca="1" si="635"/>
        <v>1.30934010340701</v>
      </c>
      <c r="H1882" s="70">
        <f t="shared" ca="1" si="636"/>
        <v>1.30934010340701</v>
      </c>
      <c r="I1882" s="14">
        <f t="shared" ca="1" si="637"/>
        <v>1</v>
      </c>
      <c r="J1882" s="13">
        <f t="shared" si="650"/>
        <v>2.69E-2</v>
      </c>
      <c r="K1882" s="29">
        <f t="shared" si="638"/>
        <v>47603</v>
      </c>
      <c r="L1882" s="2">
        <f t="shared" si="639"/>
        <v>14</v>
      </c>
      <c r="M1882" s="17">
        <f t="shared" si="640"/>
        <v>14</v>
      </c>
      <c r="N1882" s="12">
        <f t="shared" si="641"/>
        <v>1.001475785</v>
      </c>
      <c r="O1882" s="12">
        <f t="shared" ca="1" si="642"/>
        <v>1.001475785</v>
      </c>
      <c r="P1882" s="17">
        <f t="shared" si="643"/>
        <v>0</v>
      </c>
      <c r="Q1882" s="14">
        <f t="shared" ca="1" si="644"/>
        <v>1.4757849999999999</v>
      </c>
      <c r="R1882" s="20">
        <f t="shared" si="648"/>
        <v>0</v>
      </c>
      <c r="S1882" s="14">
        <f t="shared" si="645"/>
        <v>0</v>
      </c>
      <c r="T1882" s="4" t="str">
        <f t="shared" si="646"/>
        <v>A+J=</v>
      </c>
      <c r="U1882" s="29">
        <f t="shared" si="647"/>
        <v>47633</v>
      </c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7">
        <f t="shared" si="651"/>
        <v>47625</v>
      </c>
      <c r="B1883" s="68" t="str">
        <f t="shared" ca="1" si="632"/>
        <v>n.d</v>
      </c>
      <c r="C1883" s="14">
        <f t="shared" si="633"/>
        <v>1000</v>
      </c>
      <c r="D1883" s="58">
        <f t="shared" si="649"/>
        <v>47620</v>
      </c>
      <c r="E1883" s="57">
        <f ca="1">IF(D1883&lt;$B$1,VLOOKUP(D1883,[1]DI!$A$4:$B$15000,2,FALSE),0)</f>
        <v>0</v>
      </c>
      <c r="F1883" s="14">
        <f t="shared" ca="1" si="634"/>
        <v>1</v>
      </c>
      <c r="G1883" s="70">
        <f t="shared" ca="1" si="635"/>
        <v>1.30934010340701</v>
      </c>
      <c r="H1883" s="70">
        <f t="shared" ca="1" si="636"/>
        <v>1.30934010340701</v>
      </c>
      <c r="I1883" s="14">
        <f t="shared" ca="1" si="637"/>
        <v>1</v>
      </c>
      <c r="J1883" s="13">
        <f t="shared" si="650"/>
        <v>2.69E-2</v>
      </c>
      <c r="K1883" s="29">
        <f t="shared" si="638"/>
        <v>47603</v>
      </c>
      <c r="L1883" s="2">
        <f t="shared" si="639"/>
        <v>15</v>
      </c>
      <c r="M1883" s="17">
        <f t="shared" si="640"/>
        <v>15</v>
      </c>
      <c r="N1883" s="12">
        <f t="shared" si="641"/>
        <v>1.0015812820000001</v>
      </c>
      <c r="O1883" s="12">
        <f t="shared" ca="1" si="642"/>
        <v>1.0015812820000001</v>
      </c>
      <c r="P1883" s="17">
        <f t="shared" si="643"/>
        <v>0</v>
      </c>
      <c r="Q1883" s="14">
        <f t="shared" ca="1" si="644"/>
        <v>1.5812820000000001</v>
      </c>
      <c r="R1883" s="20">
        <f t="shared" si="648"/>
        <v>0</v>
      </c>
      <c r="S1883" s="14">
        <f t="shared" si="645"/>
        <v>0</v>
      </c>
      <c r="T1883" s="4" t="str">
        <f t="shared" si="646"/>
        <v>A+J=</v>
      </c>
      <c r="U1883" s="29">
        <f t="shared" si="647"/>
        <v>47633</v>
      </c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7">
        <f t="shared" si="651"/>
        <v>47626</v>
      </c>
      <c r="B1884" s="68" t="str">
        <f t="shared" ca="1" si="632"/>
        <v>n.d</v>
      </c>
      <c r="C1884" s="14">
        <f t="shared" si="633"/>
        <v>1000</v>
      </c>
      <c r="D1884" s="58">
        <f t="shared" si="649"/>
        <v>47623</v>
      </c>
      <c r="E1884" s="57">
        <f ca="1">IF(D1884&lt;$B$1,VLOOKUP(D1884,[1]DI!$A$4:$B$15000,2,FALSE),0)</f>
        <v>0</v>
      </c>
      <c r="F1884" s="14">
        <f t="shared" ca="1" si="634"/>
        <v>1</v>
      </c>
      <c r="G1884" s="70">
        <f t="shared" ca="1" si="635"/>
        <v>1.30934010340701</v>
      </c>
      <c r="H1884" s="70">
        <f t="shared" ca="1" si="636"/>
        <v>1.30934010340701</v>
      </c>
      <c r="I1884" s="14">
        <f t="shared" ca="1" si="637"/>
        <v>1</v>
      </c>
      <c r="J1884" s="13">
        <f t="shared" si="650"/>
        <v>2.69E-2</v>
      </c>
      <c r="K1884" s="29">
        <f t="shared" si="638"/>
        <v>47603</v>
      </c>
      <c r="L1884" s="2">
        <f t="shared" si="639"/>
        <v>16</v>
      </c>
      <c r="M1884" s="17">
        <f t="shared" si="640"/>
        <v>16</v>
      </c>
      <c r="N1884" s="12">
        <f t="shared" si="641"/>
        <v>1.0016867899999999</v>
      </c>
      <c r="O1884" s="12">
        <f t="shared" ca="1" si="642"/>
        <v>1.0016867899999999</v>
      </c>
      <c r="P1884" s="17">
        <f t="shared" si="643"/>
        <v>0</v>
      </c>
      <c r="Q1884" s="14">
        <f t="shared" ca="1" si="644"/>
        <v>1.6867899900000001</v>
      </c>
      <c r="R1884" s="20">
        <f t="shared" si="648"/>
        <v>0</v>
      </c>
      <c r="S1884" s="14">
        <f t="shared" si="645"/>
        <v>0</v>
      </c>
      <c r="T1884" s="4" t="str">
        <f t="shared" si="646"/>
        <v>A+J=</v>
      </c>
      <c r="U1884" s="29">
        <f t="shared" si="647"/>
        <v>47633</v>
      </c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7">
        <f t="shared" si="651"/>
        <v>47627</v>
      </c>
      <c r="B1885" s="68" t="str">
        <f t="shared" ca="1" si="632"/>
        <v>n.d</v>
      </c>
      <c r="C1885" s="14">
        <f t="shared" si="633"/>
        <v>1000</v>
      </c>
      <c r="D1885" s="58">
        <f t="shared" si="649"/>
        <v>47624</v>
      </c>
      <c r="E1885" s="57">
        <f ca="1">IF(D1885&lt;$B$1,VLOOKUP(D1885,[1]DI!$A$4:$B$15000,2,FALSE),0)</f>
        <v>0</v>
      </c>
      <c r="F1885" s="14">
        <f t="shared" ca="1" si="634"/>
        <v>1</v>
      </c>
      <c r="G1885" s="70">
        <f t="shared" ca="1" si="635"/>
        <v>1.30934010340701</v>
      </c>
      <c r="H1885" s="70">
        <f t="shared" ca="1" si="636"/>
        <v>1.30934010340701</v>
      </c>
      <c r="I1885" s="14">
        <f t="shared" ca="1" si="637"/>
        <v>1</v>
      </c>
      <c r="J1885" s="13">
        <f t="shared" si="650"/>
        <v>2.69E-2</v>
      </c>
      <c r="K1885" s="29">
        <f t="shared" si="638"/>
        <v>47603</v>
      </c>
      <c r="L1885" s="2">
        <f t="shared" si="639"/>
        <v>17</v>
      </c>
      <c r="M1885" s="17">
        <f t="shared" si="640"/>
        <v>17</v>
      </c>
      <c r="N1885" s="12">
        <f t="shared" si="641"/>
        <v>1.001792308</v>
      </c>
      <c r="O1885" s="12">
        <f t="shared" ca="1" si="642"/>
        <v>1.001792308</v>
      </c>
      <c r="P1885" s="17">
        <f t="shared" si="643"/>
        <v>0</v>
      </c>
      <c r="Q1885" s="14">
        <f t="shared" ca="1" si="644"/>
        <v>1.7923079900000001</v>
      </c>
      <c r="R1885" s="20">
        <f t="shared" si="648"/>
        <v>0</v>
      </c>
      <c r="S1885" s="14">
        <f t="shared" si="645"/>
        <v>0</v>
      </c>
      <c r="T1885" s="4" t="str">
        <f t="shared" si="646"/>
        <v>A+J=</v>
      </c>
      <c r="U1885" s="29">
        <f t="shared" si="647"/>
        <v>47633</v>
      </c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7">
        <f t="shared" si="651"/>
        <v>47630</v>
      </c>
      <c r="B1886" s="68" t="str">
        <f t="shared" ca="1" si="632"/>
        <v>n.d</v>
      </c>
      <c r="C1886" s="14">
        <f t="shared" si="633"/>
        <v>1000</v>
      </c>
      <c r="D1886" s="58">
        <f t="shared" si="649"/>
        <v>47625</v>
      </c>
      <c r="E1886" s="57">
        <f ca="1">IF(D1886&lt;$B$1,VLOOKUP(D1886,[1]DI!$A$4:$B$15000,2,FALSE),0)</f>
        <v>0</v>
      </c>
      <c r="F1886" s="14">
        <f t="shared" ca="1" si="634"/>
        <v>1</v>
      </c>
      <c r="G1886" s="70">
        <f t="shared" ca="1" si="635"/>
        <v>1.30934010340701</v>
      </c>
      <c r="H1886" s="70">
        <f t="shared" ca="1" si="636"/>
        <v>1.30934010340701</v>
      </c>
      <c r="I1886" s="14">
        <f t="shared" ca="1" si="637"/>
        <v>1</v>
      </c>
      <c r="J1886" s="13">
        <f t="shared" si="650"/>
        <v>2.69E-2</v>
      </c>
      <c r="K1886" s="29">
        <f t="shared" si="638"/>
        <v>47603</v>
      </c>
      <c r="L1886" s="2">
        <f t="shared" si="639"/>
        <v>18</v>
      </c>
      <c r="M1886" s="17">
        <f t="shared" si="640"/>
        <v>18</v>
      </c>
      <c r="N1886" s="12">
        <f t="shared" si="641"/>
        <v>1.0018978380000001</v>
      </c>
      <c r="O1886" s="12">
        <f t="shared" ca="1" si="642"/>
        <v>1.0018978380000001</v>
      </c>
      <c r="P1886" s="17">
        <f t="shared" si="643"/>
        <v>0</v>
      </c>
      <c r="Q1886" s="14">
        <f t="shared" ca="1" si="644"/>
        <v>1.8978379999999999</v>
      </c>
      <c r="R1886" s="20">
        <f t="shared" si="648"/>
        <v>0</v>
      </c>
      <c r="S1886" s="14">
        <f t="shared" si="645"/>
        <v>0</v>
      </c>
      <c r="T1886" s="4" t="str">
        <f t="shared" si="646"/>
        <v>A+J=</v>
      </c>
      <c r="U1886" s="29">
        <f t="shared" si="647"/>
        <v>47633</v>
      </c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7">
        <f t="shared" si="651"/>
        <v>47631</v>
      </c>
      <c r="B1887" s="68" t="str">
        <f t="shared" ca="1" si="632"/>
        <v>n.d</v>
      </c>
      <c r="C1887" s="14">
        <f t="shared" si="633"/>
        <v>1000</v>
      </c>
      <c r="D1887" s="58">
        <f t="shared" si="649"/>
        <v>47626</v>
      </c>
      <c r="E1887" s="57">
        <f ca="1">IF(D1887&lt;$B$1,VLOOKUP(D1887,[1]DI!$A$4:$B$15000,2,FALSE),0)</f>
        <v>0</v>
      </c>
      <c r="F1887" s="14">
        <f t="shared" ca="1" si="634"/>
        <v>1</v>
      </c>
      <c r="G1887" s="70">
        <f t="shared" ca="1" si="635"/>
        <v>1.30934010340701</v>
      </c>
      <c r="H1887" s="70">
        <f t="shared" ca="1" si="636"/>
        <v>1.30934010340701</v>
      </c>
      <c r="I1887" s="14">
        <f t="shared" ca="1" si="637"/>
        <v>1</v>
      </c>
      <c r="J1887" s="13">
        <f t="shared" si="650"/>
        <v>2.69E-2</v>
      </c>
      <c r="K1887" s="29">
        <f t="shared" si="638"/>
        <v>47603</v>
      </c>
      <c r="L1887" s="2">
        <f t="shared" si="639"/>
        <v>19</v>
      </c>
      <c r="M1887" s="17">
        <f t="shared" si="640"/>
        <v>19</v>
      </c>
      <c r="N1887" s="12">
        <f t="shared" si="641"/>
        <v>1.002003379</v>
      </c>
      <c r="O1887" s="12">
        <f t="shared" ca="1" si="642"/>
        <v>1.002003379</v>
      </c>
      <c r="P1887" s="17">
        <f t="shared" si="643"/>
        <v>0</v>
      </c>
      <c r="Q1887" s="14">
        <f t="shared" ca="1" si="644"/>
        <v>2.0033789999999998</v>
      </c>
      <c r="R1887" s="20">
        <f t="shared" si="648"/>
        <v>0</v>
      </c>
      <c r="S1887" s="14">
        <f t="shared" si="645"/>
        <v>0</v>
      </c>
      <c r="T1887" s="4" t="str">
        <f t="shared" si="646"/>
        <v>A+J=</v>
      </c>
      <c r="U1887" s="29">
        <f t="shared" si="647"/>
        <v>47633</v>
      </c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7">
        <f t="shared" si="651"/>
        <v>47632</v>
      </c>
      <c r="B1888" s="68" t="str">
        <f t="shared" ca="1" si="632"/>
        <v>n.d</v>
      </c>
      <c r="C1888" s="14">
        <f t="shared" si="633"/>
        <v>1000</v>
      </c>
      <c r="D1888" s="58">
        <f t="shared" si="649"/>
        <v>47627</v>
      </c>
      <c r="E1888" s="57">
        <f ca="1">IF(D1888&lt;$B$1,VLOOKUP(D1888,[1]DI!$A$4:$B$15000,2,FALSE),0)</f>
        <v>0</v>
      </c>
      <c r="F1888" s="14">
        <f t="shared" ca="1" si="634"/>
        <v>1</v>
      </c>
      <c r="G1888" s="70">
        <f t="shared" ca="1" si="635"/>
        <v>1.30934010340701</v>
      </c>
      <c r="H1888" s="70">
        <f t="shared" ca="1" si="636"/>
        <v>1.30934010340701</v>
      </c>
      <c r="I1888" s="14">
        <f t="shared" ca="1" si="637"/>
        <v>1</v>
      </c>
      <c r="J1888" s="13">
        <f t="shared" si="650"/>
        <v>2.69E-2</v>
      </c>
      <c r="K1888" s="29">
        <f t="shared" si="638"/>
        <v>47603</v>
      </c>
      <c r="L1888" s="2">
        <f t="shared" si="639"/>
        <v>20</v>
      </c>
      <c r="M1888" s="17">
        <f t="shared" si="640"/>
        <v>20</v>
      </c>
      <c r="N1888" s="12">
        <f t="shared" si="641"/>
        <v>1.002108931</v>
      </c>
      <c r="O1888" s="12">
        <f t="shared" ca="1" si="642"/>
        <v>1.002108931</v>
      </c>
      <c r="P1888" s="17">
        <f t="shared" si="643"/>
        <v>0</v>
      </c>
      <c r="Q1888" s="14">
        <f t="shared" ca="1" si="644"/>
        <v>2.1089309900000002</v>
      </c>
      <c r="R1888" s="20">
        <f t="shared" si="648"/>
        <v>0</v>
      </c>
      <c r="S1888" s="14">
        <f t="shared" si="645"/>
        <v>0</v>
      </c>
      <c r="T1888" s="4" t="str">
        <f t="shared" si="646"/>
        <v>A+J=</v>
      </c>
      <c r="U1888" s="29">
        <f t="shared" si="647"/>
        <v>47633</v>
      </c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7">
        <f t="shared" si="651"/>
        <v>47633</v>
      </c>
      <c r="B1889" s="68" t="str">
        <f t="shared" ca="1" si="632"/>
        <v>n.d</v>
      </c>
      <c r="C1889" s="14">
        <f t="shared" si="633"/>
        <v>1000</v>
      </c>
      <c r="D1889" s="58">
        <f t="shared" si="649"/>
        <v>47630</v>
      </c>
      <c r="E1889" s="57">
        <f ca="1">IF(D1889&lt;$B$1,VLOOKUP(D1889,[1]DI!$A$4:$B$15000,2,FALSE),0)</f>
        <v>0</v>
      </c>
      <c r="F1889" s="14">
        <f t="shared" ca="1" si="634"/>
        <v>1</v>
      </c>
      <c r="G1889" s="70">
        <f t="shared" ca="1" si="635"/>
        <v>1.30934010340701</v>
      </c>
      <c r="H1889" s="70">
        <f t="shared" ca="1" si="636"/>
        <v>1.30934010340701</v>
      </c>
      <c r="I1889" s="14">
        <f t="shared" ca="1" si="637"/>
        <v>1</v>
      </c>
      <c r="J1889" s="13">
        <f t="shared" si="650"/>
        <v>2.69E-2</v>
      </c>
      <c r="K1889" s="29">
        <f t="shared" si="638"/>
        <v>47603</v>
      </c>
      <c r="L1889" s="2">
        <f t="shared" si="639"/>
        <v>21</v>
      </c>
      <c r="M1889" s="17">
        <f t="shared" si="640"/>
        <v>21</v>
      </c>
      <c r="N1889" s="12">
        <f t="shared" si="641"/>
        <v>1.002214495</v>
      </c>
      <c r="O1889" s="12">
        <f t="shared" ca="1" si="642"/>
        <v>1.002214495</v>
      </c>
      <c r="P1889" s="17">
        <f t="shared" si="643"/>
        <v>66</v>
      </c>
      <c r="Q1889" s="14">
        <f t="shared" ca="1" si="644"/>
        <v>2.2144949999999999</v>
      </c>
      <c r="R1889" s="20">
        <f t="shared" si="648"/>
        <v>0</v>
      </c>
      <c r="S1889" s="14">
        <f t="shared" si="645"/>
        <v>0</v>
      </c>
      <c r="T1889" s="4" t="str">
        <f t="shared" si="646"/>
        <v>A+J=</v>
      </c>
      <c r="U1889" s="29">
        <f t="shared" si="647"/>
        <v>47633</v>
      </c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7">
        <f t="shared" si="651"/>
        <v>47634</v>
      </c>
      <c r="B1890" s="68" t="str">
        <f t="shared" ca="1" si="632"/>
        <v>n.d</v>
      </c>
      <c r="C1890" s="14">
        <f t="shared" si="633"/>
        <v>1000</v>
      </c>
      <c r="D1890" s="58">
        <f t="shared" si="649"/>
        <v>47631</v>
      </c>
      <c r="E1890" s="57">
        <f ca="1">IF(D1890&lt;$B$1,VLOOKUP(D1890,[1]DI!$A$4:$B$15000,2,FALSE),0)</f>
        <v>0</v>
      </c>
      <c r="F1890" s="14">
        <f t="shared" ca="1" si="634"/>
        <v>1</v>
      </c>
      <c r="G1890" s="70">
        <f t="shared" ca="1" si="635"/>
        <v>1.30934010340701</v>
      </c>
      <c r="H1890" s="70">
        <f t="shared" ca="1" si="636"/>
        <v>1.30934010340701</v>
      </c>
      <c r="I1890" s="14">
        <f t="shared" ca="1" si="637"/>
        <v>1</v>
      </c>
      <c r="J1890" s="13">
        <f t="shared" si="650"/>
        <v>2.69E-2</v>
      </c>
      <c r="K1890" s="29">
        <f t="shared" si="638"/>
        <v>47633</v>
      </c>
      <c r="L1890" s="2">
        <f t="shared" si="639"/>
        <v>1</v>
      </c>
      <c r="M1890" s="17">
        <f t="shared" si="640"/>
        <v>1</v>
      </c>
      <c r="N1890" s="12">
        <f t="shared" si="641"/>
        <v>1.000105341</v>
      </c>
      <c r="O1890" s="12">
        <f t="shared" ca="1" si="642"/>
        <v>1.000105341</v>
      </c>
      <c r="P1890" s="17">
        <f t="shared" si="643"/>
        <v>0</v>
      </c>
      <c r="Q1890" s="14">
        <f t="shared" ca="1" si="644"/>
        <v>0.105341</v>
      </c>
      <c r="R1890" s="20">
        <f t="shared" si="648"/>
        <v>0</v>
      </c>
      <c r="S1890" s="14">
        <f t="shared" si="645"/>
        <v>0</v>
      </c>
      <c r="T1890" s="4" t="str">
        <f t="shared" si="646"/>
        <v>A+J=</v>
      </c>
      <c r="U1890" s="29">
        <f t="shared" si="647"/>
        <v>47665</v>
      </c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7">
        <f t="shared" si="651"/>
        <v>47637</v>
      </c>
      <c r="B1891" s="68" t="str">
        <f t="shared" ca="1" si="632"/>
        <v>n.d</v>
      </c>
      <c r="C1891" s="14">
        <f t="shared" si="633"/>
        <v>1000</v>
      </c>
      <c r="D1891" s="58">
        <f t="shared" si="649"/>
        <v>47632</v>
      </c>
      <c r="E1891" s="57">
        <f ca="1">IF(D1891&lt;$B$1,VLOOKUP(D1891,[1]DI!$A$4:$B$15000,2,FALSE),0)</f>
        <v>0</v>
      </c>
      <c r="F1891" s="14">
        <f t="shared" ca="1" si="634"/>
        <v>1</v>
      </c>
      <c r="G1891" s="70">
        <f t="shared" ca="1" si="635"/>
        <v>1.30934010340701</v>
      </c>
      <c r="H1891" s="70">
        <f t="shared" ca="1" si="636"/>
        <v>1.30934010340701</v>
      </c>
      <c r="I1891" s="14">
        <f t="shared" ca="1" si="637"/>
        <v>1</v>
      </c>
      <c r="J1891" s="13">
        <f t="shared" si="650"/>
        <v>2.69E-2</v>
      </c>
      <c r="K1891" s="29">
        <f t="shared" si="638"/>
        <v>47633</v>
      </c>
      <c r="L1891" s="2">
        <f t="shared" si="639"/>
        <v>2</v>
      </c>
      <c r="M1891" s="17">
        <f t="shared" si="640"/>
        <v>2</v>
      </c>
      <c r="N1891" s="12">
        <f t="shared" si="641"/>
        <v>1.0002106930000001</v>
      </c>
      <c r="O1891" s="12">
        <f t="shared" ca="1" si="642"/>
        <v>1.0002106930000001</v>
      </c>
      <c r="P1891" s="17">
        <f t="shared" si="643"/>
        <v>0</v>
      </c>
      <c r="Q1891" s="14">
        <f t="shared" ca="1" si="644"/>
        <v>0.21069299999999999</v>
      </c>
      <c r="R1891" s="20">
        <f t="shared" si="648"/>
        <v>0</v>
      </c>
      <c r="S1891" s="14">
        <f t="shared" si="645"/>
        <v>0</v>
      </c>
      <c r="T1891" s="4" t="str">
        <f t="shared" si="646"/>
        <v>A+J=</v>
      </c>
      <c r="U1891" s="29">
        <f t="shared" si="647"/>
        <v>47665</v>
      </c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7">
        <f t="shared" si="651"/>
        <v>47638</v>
      </c>
      <c r="B1892" s="68" t="str">
        <f t="shared" ca="1" si="632"/>
        <v>n.d</v>
      </c>
      <c r="C1892" s="14">
        <f t="shared" si="633"/>
        <v>1000</v>
      </c>
      <c r="D1892" s="58">
        <f t="shared" si="649"/>
        <v>47633</v>
      </c>
      <c r="E1892" s="57">
        <f ca="1">IF(D1892&lt;$B$1,VLOOKUP(D1892,[1]DI!$A$4:$B$15000,2,FALSE),0)</f>
        <v>0</v>
      </c>
      <c r="F1892" s="14">
        <f t="shared" ca="1" si="634"/>
        <v>1</v>
      </c>
      <c r="G1892" s="70">
        <f t="shared" ca="1" si="635"/>
        <v>1.30934010340701</v>
      </c>
      <c r="H1892" s="70">
        <f t="shared" ca="1" si="636"/>
        <v>1.30934010340701</v>
      </c>
      <c r="I1892" s="14">
        <f t="shared" ca="1" si="637"/>
        <v>1</v>
      </c>
      <c r="J1892" s="13">
        <f t="shared" si="650"/>
        <v>2.69E-2</v>
      </c>
      <c r="K1892" s="29">
        <f t="shared" si="638"/>
        <v>47633</v>
      </c>
      <c r="L1892" s="2">
        <f t="shared" si="639"/>
        <v>3</v>
      </c>
      <c r="M1892" s="17">
        <f t="shared" si="640"/>
        <v>3</v>
      </c>
      <c r="N1892" s="12">
        <f t="shared" si="641"/>
        <v>1.000316057</v>
      </c>
      <c r="O1892" s="12">
        <f t="shared" ca="1" si="642"/>
        <v>1.000316057</v>
      </c>
      <c r="P1892" s="17">
        <f t="shared" si="643"/>
        <v>0</v>
      </c>
      <c r="Q1892" s="14">
        <f t="shared" ca="1" si="644"/>
        <v>0.31605699999999998</v>
      </c>
      <c r="R1892" s="20">
        <f t="shared" si="648"/>
        <v>0</v>
      </c>
      <c r="S1892" s="14">
        <f t="shared" si="645"/>
        <v>0</v>
      </c>
      <c r="T1892" s="4" t="str">
        <f t="shared" si="646"/>
        <v>A+J=</v>
      </c>
      <c r="U1892" s="29">
        <f t="shared" si="647"/>
        <v>47665</v>
      </c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7">
        <f t="shared" si="651"/>
        <v>47639</v>
      </c>
      <c r="B1893" s="68" t="str">
        <f t="shared" ca="1" si="632"/>
        <v>n.d</v>
      </c>
      <c r="C1893" s="14">
        <f t="shared" si="633"/>
        <v>1000</v>
      </c>
      <c r="D1893" s="58">
        <f t="shared" si="649"/>
        <v>47634</v>
      </c>
      <c r="E1893" s="57">
        <f ca="1">IF(D1893&lt;$B$1,VLOOKUP(D1893,[1]DI!$A$4:$B$15000,2,FALSE),0)</f>
        <v>0</v>
      </c>
      <c r="F1893" s="14">
        <f t="shared" ca="1" si="634"/>
        <v>1</v>
      </c>
      <c r="G1893" s="70">
        <f t="shared" ca="1" si="635"/>
        <v>1.30934010340701</v>
      </c>
      <c r="H1893" s="70">
        <f t="shared" ca="1" si="636"/>
        <v>1.30934010340701</v>
      </c>
      <c r="I1893" s="14">
        <f t="shared" ca="1" si="637"/>
        <v>1</v>
      </c>
      <c r="J1893" s="13">
        <f t="shared" si="650"/>
        <v>2.69E-2</v>
      </c>
      <c r="K1893" s="29">
        <f t="shared" si="638"/>
        <v>47633</v>
      </c>
      <c r="L1893" s="2">
        <f t="shared" si="639"/>
        <v>4</v>
      </c>
      <c r="M1893" s="17">
        <f t="shared" si="640"/>
        <v>4</v>
      </c>
      <c r="N1893" s="12">
        <f t="shared" si="641"/>
        <v>1.0004214309999999</v>
      </c>
      <c r="O1893" s="12">
        <f t="shared" ca="1" si="642"/>
        <v>1.0004214309999999</v>
      </c>
      <c r="P1893" s="17">
        <f t="shared" si="643"/>
        <v>0</v>
      </c>
      <c r="Q1893" s="14">
        <f t="shared" ca="1" si="644"/>
        <v>0.42143099000000001</v>
      </c>
      <c r="R1893" s="20">
        <f t="shared" si="648"/>
        <v>0</v>
      </c>
      <c r="S1893" s="14">
        <f t="shared" si="645"/>
        <v>0</v>
      </c>
      <c r="T1893" s="4" t="str">
        <f t="shared" si="646"/>
        <v>A+J=</v>
      </c>
      <c r="U1893" s="29">
        <f t="shared" si="647"/>
        <v>47665</v>
      </c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7">
        <f t="shared" si="651"/>
        <v>47640</v>
      </c>
      <c r="B1894" s="68" t="str">
        <f t="shared" ca="1" si="632"/>
        <v>n.d</v>
      </c>
      <c r="C1894" s="14">
        <f t="shared" si="633"/>
        <v>1000</v>
      </c>
      <c r="D1894" s="58">
        <f t="shared" si="649"/>
        <v>47637</v>
      </c>
      <c r="E1894" s="57">
        <f ca="1">IF(D1894&lt;$B$1,VLOOKUP(D1894,[1]DI!$A$4:$B$15000,2,FALSE),0)</f>
        <v>0</v>
      </c>
      <c r="F1894" s="14">
        <f t="shared" ca="1" si="634"/>
        <v>1</v>
      </c>
      <c r="G1894" s="70">
        <f t="shared" ca="1" si="635"/>
        <v>1.30934010340701</v>
      </c>
      <c r="H1894" s="70">
        <f t="shared" ca="1" si="636"/>
        <v>1.30934010340701</v>
      </c>
      <c r="I1894" s="14">
        <f t="shared" ca="1" si="637"/>
        <v>1</v>
      </c>
      <c r="J1894" s="13">
        <f t="shared" si="650"/>
        <v>2.69E-2</v>
      </c>
      <c r="K1894" s="29">
        <f t="shared" si="638"/>
        <v>47633</v>
      </c>
      <c r="L1894" s="2">
        <f t="shared" si="639"/>
        <v>5</v>
      </c>
      <c r="M1894" s="17">
        <f t="shared" si="640"/>
        <v>5</v>
      </c>
      <c r="N1894" s="12">
        <f t="shared" si="641"/>
        <v>1.000526816</v>
      </c>
      <c r="O1894" s="12">
        <f t="shared" ca="1" si="642"/>
        <v>1.000526816</v>
      </c>
      <c r="P1894" s="17">
        <f t="shared" si="643"/>
        <v>0</v>
      </c>
      <c r="Q1894" s="14">
        <f t="shared" ca="1" si="644"/>
        <v>0.52681599999999995</v>
      </c>
      <c r="R1894" s="20">
        <f t="shared" si="648"/>
        <v>0</v>
      </c>
      <c r="S1894" s="14">
        <f t="shared" si="645"/>
        <v>0</v>
      </c>
      <c r="T1894" s="4" t="str">
        <f t="shared" si="646"/>
        <v>A+J=</v>
      </c>
      <c r="U1894" s="29">
        <f t="shared" si="647"/>
        <v>47665</v>
      </c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7">
        <f t="shared" si="651"/>
        <v>47641</v>
      </c>
      <c r="B1895" s="68" t="str">
        <f t="shared" ca="1" si="632"/>
        <v>n.d</v>
      </c>
      <c r="C1895" s="14">
        <f t="shared" si="633"/>
        <v>1000</v>
      </c>
      <c r="D1895" s="58">
        <f t="shared" si="649"/>
        <v>47638</v>
      </c>
      <c r="E1895" s="57">
        <f ca="1">IF(D1895&lt;$B$1,VLOOKUP(D1895,[1]DI!$A$4:$B$15000,2,FALSE),0)</f>
        <v>0</v>
      </c>
      <c r="F1895" s="14">
        <f t="shared" ca="1" si="634"/>
        <v>1</v>
      </c>
      <c r="G1895" s="70">
        <f t="shared" ca="1" si="635"/>
        <v>1.30934010340701</v>
      </c>
      <c r="H1895" s="70">
        <f t="shared" ca="1" si="636"/>
        <v>1.30934010340701</v>
      </c>
      <c r="I1895" s="14">
        <f t="shared" ca="1" si="637"/>
        <v>1</v>
      </c>
      <c r="J1895" s="13">
        <f t="shared" si="650"/>
        <v>2.69E-2</v>
      </c>
      <c r="K1895" s="29">
        <f t="shared" si="638"/>
        <v>47633</v>
      </c>
      <c r="L1895" s="2">
        <f t="shared" si="639"/>
        <v>6</v>
      </c>
      <c r="M1895" s="17">
        <f t="shared" si="640"/>
        <v>6</v>
      </c>
      <c r="N1895" s="12">
        <f t="shared" si="641"/>
        <v>1.000632213</v>
      </c>
      <c r="O1895" s="12">
        <f t="shared" ca="1" si="642"/>
        <v>1.000632213</v>
      </c>
      <c r="P1895" s="17">
        <f t="shared" si="643"/>
        <v>0</v>
      </c>
      <c r="Q1895" s="14">
        <f t="shared" ca="1" si="644"/>
        <v>0.63221300000000002</v>
      </c>
      <c r="R1895" s="20">
        <f t="shared" si="648"/>
        <v>0</v>
      </c>
      <c r="S1895" s="14">
        <f t="shared" si="645"/>
        <v>0</v>
      </c>
      <c r="T1895" s="4" t="str">
        <f t="shared" si="646"/>
        <v>A+J=</v>
      </c>
      <c r="U1895" s="29">
        <f t="shared" si="647"/>
        <v>47665</v>
      </c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7">
        <f t="shared" si="651"/>
        <v>47644</v>
      </c>
      <c r="B1896" s="68" t="str">
        <f t="shared" ca="1" si="632"/>
        <v>n.d</v>
      </c>
      <c r="C1896" s="14">
        <f t="shared" si="633"/>
        <v>1000</v>
      </c>
      <c r="D1896" s="58">
        <f t="shared" si="649"/>
        <v>47639</v>
      </c>
      <c r="E1896" s="57">
        <f ca="1">IF(D1896&lt;$B$1,VLOOKUP(D1896,[1]DI!$A$4:$B$15000,2,FALSE),0)</f>
        <v>0</v>
      </c>
      <c r="F1896" s="14">
        <f t="shared" ca="1" si="634"/>
        <v>1</v>
      </c>
      <c r="G1896" s="70">
        <f t="shared" ca="1" si="635"/>
        <v>1.30934010340701</v>
      </c>
      <c r="H1896" s="70">
        <f t="shared" ca="1" si="636"/>
        <v>1.30934010340701</v>
      </c>
      <c r="I1896" s="14">
        <f t="shared" ca="1" si="637"/>
        <v>1</v>
      </c>
      <c r="J1896" s="13">
        <f t="shared" si="650"/>
        <v>2.69E-2</v>
      </c>
      <c r="K1896" s="29">
        <f t="shared" si="638"/>
        <v>47633</v>
      </c>
      <c r="L1896" s="2">
        <f t="shared" si="639"/>
        <v>7</v>
      </c>
      <c r="M1896" s="17">
        <f t="shared" si="640"/>
        <v>7</v>
      </c>
      <c r="N1896" s="12">
        <f t="shared" si="641"/>
        <v>1.0007376210000001</v>
      </c>
      <c r="O1896" s="12">
        <f t="shared" ca="1" si="642"/>
        <v>1.0007376210000001</v>
      </c>
      <c r="P1896" s="17">
        <f t="shared" si="643"/>
        <v>0</v>
      </c>
      <c r="Q1896" s="14">
        <f t="shared" ca="1" si="644"/>
        <v>0.73762099999999997</v>
      </c>
      <c r="R1896" s="20">
        <f t="shared" si="648"/>
        <v>0</v>
      </c>
      <c r="S1896" s="14">
        <f t="shared" si="645"/>
        <v>0</v>
      </c>
      <c r="T1896" s="4" t="str">
        <f t="shared" si="646"/>
        <v>A+J=</v>
      </c>
      <c r="U1896" s="29">
        <f t="shared" si="647"/>
        <v>47665</v>
      </c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7">
        <f t="shared" si="651"/>
        <v>47645</v>
      </c>
      <c r="B1897" s="68" t="str">
        <f t="shared" ca="1" si="632"/>
        <v>n.d</v>
      </c>
      <c r="C1897" s="14">
        <f t="shared" si="633"/>
        <v>1000</v>
      </c>
      <c r="D1897" s="58">
        <f t="shared" si="649"/>
        <v>47640</v>
      </c>
      <c r="E1897" s="57">
        <f ca="1">IF(D1897&lt;$B$1,VLOOKUP(D1897,[1]DI!$A$4:$B$15000,2,FALSE),0)</f>
        <v>0</v>
      </c>
      <c r="F1897" s="14">
        <f t="shared" ca="1" si="634"/>
        <v>1</v>
      </c>
      <c r="G1897" s="70">
        <f t="shared" ca="1" si="635"/>
        <v>1.30934010340701</v>
      </c>
      <c r="H1897" s="70">
        <f t="shared" ca="1" si="636"/>
        <v>1.30934010340701</v>
      </c>
      <c r="I1897" s="14">
        <f t="shared" ca="1" si="637"/>
        <v>1</v>
      </c>
      <c r="J1897" s="13">
        <f t="shared" si="650"/>
        <v>2.69E-2</v>
      </c>
      <c r="K1897" s="29">
        <f t="shared" si="638"/>
        <v>47633</v>
      </c>
      <c r="L1897" s="2">
        <f t="shared" si="639"/>
        <v>8</v>
      </c>
      <c r="M1897" s="17">
        <f t="shared" si="640"/>
        <v>8</v>
      </c>
      <c r="N1897" s="12">
        <f t="shared" si="641"/>
        <v>1.000843039</v>
      </c>
      <c r="O1897" s="12">
        <f t="shared" ca="1" si="642"/>
        <v>1.000843039</v>
      </c>
      <c r="P1897" s="17">
        <f t="shared" si="643"/>
        <v>0</v>
      </c>
      <c r="Q1897" s="14">
        <f t="shared" ca="1" si="644"/>
        <v>0.84303899999999998</v>
      </c>
      <c r="R1897" s="20">
        <f t="shared" si="648"/>
        <v>0</v>
      </c>
      <c r="S1897" s="14">
        <f t="shared" si="645"/>
        <v>0</v>
      </c>
      <c r="T1897" s="4" t="str">
        <f t="shared" si="646"/>
        <v>A+J=</v>
      </c>
      <c r="U1897" s="29">
        <f t="shared" si="647"/>
        <v>47665</v>
      </c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7">
        <f t="shared" si="651"/>
        <v>47646</v>
      </c>
      <c r="B1898" s="68" t="str">
        <f t="shared" ca="1" si="632"/>
        <v>n.d</v>
      </c>
      <c r="C1898" s="14">
        <f t="shared" si="633"/>
        <v>1000</v>
      </c>
      <c r="D1898" s="58">
        <f t="shared" si="649"/>
        <v>47641</v>
      </c>
      <c r="E1898" s="57">
        <f ca="1">IF(D1898&lt;$B$1,VLOOKUP(D1898,[1]DI!$A$4:$B$15000,2,FALSE),0)</f>
        <v>0</v>
      </c>
      <c r="F1898" s="14">
        <f t="shared" ca="1" si="634"/>
        <v>1</v>
      </c>
      <c r="G1898" s="70">
        <f t="shared" ca="1" si="635"/>
        <v>1.30934010340701</v>
      </c>
      <c r="H1898" s="70">
        <f t="shared" ca="1" si="636"/>
        <v>1.30934010340701</v>
      </c>
      <c r="I1898" s="14">
        <f t="shared" ca="1" si="637"/>
        <v>1</v>
      </c>
      <c r="J1898" s="13">
        <f t="shared" si="650"/>
        <v>2.69E-2</v>
      </c>
      <c r="K1898" s="29">
        <f t="shared" si="638"/>
        <v>47633</v>
      </c>
      <c r="L1898" s="2">
        <f t="shared" si="639"/>
        <v>9</v>
      </c>
      <c r="M1898" s="17">
        <f t="shared" si="640"/>
        <v>9</v>
      </c>
      <c r="N1898" s="12">
        <f t="shared" si="641"/>
        <v>1.0009484689999999</v>
      </c>
      <c r="O1898" s="12">
        <f t="shared" ca="1" si="642"/>
        <v>1.0009484689999999</v>
      </c>
      <c r="P1898" s="17">
        <f t="shared" si="643"/>
        <v>0</v>
      </c>
      <c r="Q1898" s="14">
        <f t="shared" ca="1" si="644"/>
        <v>0.94846898999999996</v>
      </c>
      <c r="R1898" s="20">
        <f t="shared" si="648"/>
        <v>0</v>
      </c>
      <c r="S1898" s="14">
        <f t="shared" si="645"/>
        <v>0</v>
      </c>
      <c r="T1898" s="4" t="str">
        <f t="shared" si="646"/>
        <v>A+J=</v>
      </c>
      <c r="U1898" s="29">
        <f t="shared" si="647"/>
        <v>47665</v>
      </c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7">
        <f t="shared" si="651"/>
        <v>47647</v>
      </c>
      <c r="B1899" s="68" t="str">
        <f t="shared" ca="1" si="632"/>
        <v>n.d</v>
      </c>
      <c r="C1899" s="14">
        <f t="shared" si="633"/>
        <v>1000</v>
      </c>
      <c r="D1899" s="58">
        <f t="shared" si="649"/>
        <v>47644</v>
      </c>
      <c r="E1899" s="57">
        <f ca="1">IF(D1899&lt;$B$1,VLOOKUP(D1899,[1]DI!$A$4:$B$15000,2,FALSE),0)</f>
        <v>0</v>
      </c>
      <c r="F1899" s="14">
        <f t="shared" ca="1" si="634"/>
        <v>1</v>
      </c>
      <c r="G1899" s="70">
        <f t="shared" ca="1" si="635"/>
        <v>1.30934010340701</v>
      </c>
      <c r="H1899" s="70">
        <f t="shared" ca="1" si="636"/>
        <v>1.30934010340701</v>
      </c>
      <c r="I1899" s="14">
        <f t="shared" ca="1" si="637"/>
        <v>1</v>
      </c>
      <c r="J1899" s="13">
        <f t="shared" si="650"/>
        <v>2.69E-2</v>
      </c>
      <c r="K1899" s="29">
        <f t="shared" si="638"/>
        <v>47633</v>
      </c>
      <c r="L1899" s="2">
        <f t="shared" si="639"/>
        <v>10</v>
      </c>
      <c r="M1899" s="17">
        <f t="shared" si="640"/>
        <v>10</v>
      </c>
      <c r="N1899" s="12">
        <f t="shared" si="641"/>
        <v>1.00105391</v>
      </c>
      <c r="O1899" s="12">
        <f t="shared" ca="1" si="642"/>
        <v>1.00105391</v>
      </c>
      <c r="P1899" s="17">
        <f t="shared" si="643"/>
        <v>0</v>
      </c>
      <c r="Q1899" s="14">
        <f t="shared" ca="1" si="644"/>
        <v>1.05390999</v>
      </c>
      <c r="R1899" s="20">
        <f t="shared" si="648"/>
        <v>0</v>
      </c>
      <c r="S1899" s="14">
        <f t="shared" si="645"/>
        <v>0</v>
      </c>
      <c r="T1899" s="4" t="str">
        <f t="shared" si="646"/>
        <v>A+J=</v>
      </c>
      <c r="U1899" s="29">
        <f t="shared" si="647"/>
        <v>47665</v>
      </c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7">
        <f t="shared" si="651"/>
        <v>47648</v>
      </c>
      <c r="B1900" s="68" t="str">
        <f t="shared" ca="1" si="632"/>
        <v>n.d</v>
      </c>
      <c r="C1900" s="14">
        <f t="shared" si="633"/>
        <v>1000</v>
      </c>
      <c r="D1900" s="58">
        <f t="shared" si="649"/>
        <v>47645</v>
      </c>
      <c r="E1900" s="57">
        <f ca="1">IF(D1900&lt;$B$1,VLOOKUP(D1900,[1]DI!$A$4:$B$15000,2,FALSE),0)</f>
        <v>0</v>
      </c>
      <c r="F1900" s="14">
        <f t="shared" ca="1" si="634"/>
        <v>1</v>
      </c>
      <c r="G1900" s="70">
        <f t="shared" ca="1" si="635"/>
        <v>1.30934010340701</v>
      </c>
      <c r="H1900" s="70">
        <f t="shared" ca="1" si="636"/>
        <v>1.30934010340701</v>
      </c>
      <c r="I1900" s="14">
        <f t="shared" ca="1" si="637"/>
        <v>1</v>
      </c>
      <c r="J1900" s="13">
        <f t="shared" si="650"/>
        <v>2.69E-2</v>
      </c>
      <c r="K1900" s="29">
        <f t="shared" si="638"/>
        <v>47633</v>
      </c>
      <c r="L1900" s="2">
        <f t="shared" si="639"/>
        <v>11</v>
      </c>
      <c r="M1900" s="17">
        <f t="shared" si="640"/>
        <v>11</v>
      </c>
      <c r="N1900" s="12">
        <f t="shared" si="641"/>
        <v>1.0011593620000001</v>
      </c>
      <c r="O1900" s="12">
        <f t="shared" ca="1" si="642"/>
        <v>1.0011593620000001</v>
      </c>
      <c r="P1900" s="17">
        <f t="shared" si="643"/>
        <v>0</v>
      </c>
      <c r="Q1900" s="14">
        <f t="shared" ca="1" si="644"/>
        <v>1.159362</v>
      </c>
      <c r="R1900" s="20">
        <f t="shared" si="648"/>
        <v>0</v>
      </c>
      <c r="S1900" s="14">
        <f t="shared" si="645"/>
        <v>0</v>
      </c>
      <c r="T1900" s="4" t="str">
        <f t="shared" si="646"/>
        <v>A+J=</v>
      </c>
      <c r="U1900" s="29">
        <f t="shared" si="647"/>
        <v>47665</v>
      </c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7">
        <f t="shared" si="651"/>
        <v>47651</v>
      </c>
      <c r="B1901" s="68" t="str">
        <f t="shared" ca="1" si="632"/>
        <v>n.d</v>
      </c>
      <c r="C1901" s="14">
        <f t="shared" si="633"/>
        <v>1000</v>
      </c>
      <c r="D1901" s="58">
        <f t="shared" si="649"/>
        <v>47646</v>
      </c>
      <c r="E1901" s="57">
        <f ca="1">IF(D1901&lt;$B$1,VLOOKUP(D1901,[1]DI!$A$4:$B$15000,2,FALSE),0)</f>
        <v>0</v>
      </c>
      <c r="F1901" s="14">
        <f t="shared" ca="1" si="634"/>
        <v>1</v>
      </c>
      <c r="G1901" s="70">
        <f t="shared" ca="1" si="635"/>
        <v>1.30934010340701</v>
      </c>
      <c r="H1901" s="70">
        <f t="shared" ca="1" si="636"/>
        <v>1.30934010340701</v>
      </c>
      <c r="I1901" s="14">
        <f t="shared" ca="1" si="637"/>
        <v>1</v>
      </c>
      <c r="J1901" s="13">
        <f t="shared" si="650"/>
        <v>2.69E-2</v>
      </c>
      <c r="K1901" s="29">
        <f t="shared" si="638"/>
        <v>47633</v>
      </c>
      <c r="L1901" s="2">
        <f t="shared" si="639"/>
        <v>12</v>
      </c>
      <c r="M1901" s="17">
        <f t="shared" si="640"/>
        <v>12</v>
      </c>
      <c r="N1901" s="12">
        <f t="shared" si="641"/>
        <v>1.0012648260000001</v>
      </c>
      <c r="O1901" s="12">
        <f t="shared" ca="1" si="642"/>
        <v>1.0012648260000001</v>
      </c>
      <c r="P1901" s="17">
        <f t="shared" si="643"/>
        <v>0</v>
      </c>
      <c r="Q1901" s="14">
        <f t="shared" ca="1" si="644"/>
        <v>1.264826</v>
      </c>
      <c r="R1901" s="20">
        <f t="shared" si="648"/>
        <v>0</v>
      </c>
      <c r="S1901" s="14">
        <f t="shared" si="645"/>
        <v>0</v>
      </c>
      <c r="T1901" s="4" t="str">
        <f t="shared" si="646"/>
        <v>A+J=</v>
      </c>
      <c r="U1901" s="29">
        <f t="shared" si="647"/>
        <v>47665</v>
      </c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7">
        <f t="shared" si="651"/>
        <v>47652</v>
      </c>
      <c r="B1902" s="68" t="str">
        <f t="shared" ca="1" si="632"/>
        <v>n.d</v>
      </c>
      <c r="C1902" s="14">
        <f t="shared" si="633"/>
        <v>1000</v>
      </c>
      <c r="D1902" s="58">
        <f t="shared" si="649"/>
        <v>47647</v>
      </c>
      <c r="E1902" s="57">
        <f ca="1">IF(D1902&lt;$B$1,VLOOKUP(D1902,[1]DI!$A$4:$B$15000,2,FALSE),0)</f>
        <v>0</v>
      </c>
      <c r="F1902" s="14">
        <f t="shared" ca="1" si="634"/>
        <v>1</v>
      </c>
      <c r="G1902" s="70">
        <f t="shared" ca="1" si="635"/>
        <v>1.30934010340701</v>
      </c>
      <c r="H1902" s="70">
        <f t="shared" ca="1" si="636"/>
        <v>1.30934010340701</v>
      </c>
      <c r="I1902" s="14">
        <f t="shared" ca="1" si="637"/>
        <v>1</v>
      </c>
      <c r="J1902" s="13">
        <f t="shared" si="650"/>
        <v>2.69E-2</v>
      </c>
      <c r="K1902" s="29">
        <f t="shared" si="638"/>
        <v>47633</v>
      </c>
      <c r="L1902" s="2">
        <f t="shared" si="639"/>
        <v>13</v>
      </c>
      <c r="M1902" s="17">
        <f t="shared" si="640"/>
        <v>13</v>
      </c>
      <c r="N1902" s="12">
        <f t="shared" si="641"/>
        <v>1.0013703</v>
      </c>
      <c r="O1902" s="12">
        <f t="shared" ca="1" si="642"/>
        <v>1.0013703</v>
      </c>
      <c r="P1902" s="17">
        <f t="shared" si="643"/>
        <v>0</v>
      </c>
      <c r="Q1902" s="14">
        <f t="shared" ca="1" si="644"/>
        <v>1.3703000000000001</v>
      </c>
      <c r="R1902" s="20">
        <f t="shared" si="648"/>
        <v>0</v>
      </c>
      <c r="S1902" s="14">
        <f t="shared" si="645"/>
        <v>0</v>
      </c>
      <c r="T1902" s="4" t="str">
        <f t="shared" si="646"/>
        <v>A+J=</v>
      </c>
      <c r="U1902" s="29">
        <f t="shared" si="647"/>
        <v>47665</v>
      </c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7">
        <f t="shared" si="651"/>
        <v>47653</v>
      </c>
      <c r="B1903" s="68" t="str">
        <f t="shared" ca="1" si="632"/>
        <v>n.d</v>
      </c>
      <c r="C1903" s="14">
        <f t="shared" si="633"/>
        <v>1000</v>
      </c>
      <c r="D1903" s="58">
        <f t="shared" si="649"/>
        <v>47648</v>
      </c>
      <c r="E1903" s="57">
        <f ca="1">IF(D1903&lt;$B$1,VLOOKUP(D1903,[1]DI!$A$4:$B$15000,2,FALSE),0)</f>
        <v>0</v>
      </c>
      <c r="F1903" s="14">
        <f t="shared" ca="1" si="634"/>
        <v>1</v>
      </c>
      <c r="G1903" s="70">
        <f t="shared" ca="1" si="635"/>
        <v>1.30934010340701</v>
      </c>
      <c r="H1903" s="70">
        <f t="shared" ca="1" si="636"/>
        <v>1.30934010340701</v>
      </c>
      <c r="I1903" s="14">
        <f t="shared" ca="1" si="637"/>
        <v>1</v>
      </c>
      <c r="J1903" s="13">
        <f t="shared" si="650"/>
        <v>2.69E-2</v>
      </c>
      <c r="K1903" s="29">
        <f t="shared" si="638"/>
        <v>47633</v>
      </c>
      <c r="L1903" s="2">
        <f t="shared" si="639"/>
        <v>14</v>
      </c>
      <c r="M1903" s="17">
        <f t="shared" si="640"/>
        <v>14</v>
      </c>
      <c r="N1903" s="12">
        <f t="shared" si="641"/>
        <v>1.001475785</v>
      </c>
      <c r="O1903" s="12">
        <f t="shared" ca="1" si="642"/>
        <v>1.001475785</v>
      </c>
      <c r="P1903" s="17">
        <f t="shared" si="643"/>
        <v>0</v>
      </c>
      <c r="Q1903" s="14">
        <f t="shared" ca="1" si="644"/>
        <v>1.4757849999999999</v>
      </c>
      <c r="R1903" s="20">
        <f t="shared" si="648"/>
        <v>0</v>
      </c>
      <c r="S1903" s="14">
        <f t="shared" si="645"/>
        <v>0</v>
      </c>
      <c r="T1903" s="4" t="str">
        <f t="shared" si="646"/>
        <v>A+J=</v>
      </c>
      <c r="U1903" s="29">
        <f t="shared" si="647"/>
        <v>47665</v>
      </c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7">
        <f t="shared" si="651"/>
        <v>47655</v>
      </c>
      <c r="B1904" s="68" t="str">
        <f t="shared" ca="1" si="632"/>
        <v>n.d</v>
      </c>
      <c r="C1904" s="14">
        <f t="shared" si="633"/>
        <v>1000</v>
      </c>
      <c r="D1904" s="58">
        <f t="shared" si="649"/>
        <v>47651</v>
      </c>
      <c r="E1904" s="57">
        <f ca="1">IF(D1904&lt;$B$1,VLOOKUP(D1904,[1]DI!$A$4:$B$15000,2,FALSE),0)</f>
        <v>0</v>
      </c>
      <c r="F1904" s="14">
        <f t="shared" ca="1" si="634"/>
        <v>1</v>
      </c>
      <c r="G1904" s="70">
        <f t="shared" ca="1" si="635"/>
        <v>1.30934010340701</v>
      </c>
      <c r="H1904" s="70">
        <f t="shared" ca="1" si="636"/>
        <v>1.30934010340701</v>
      </c>
      <c r="I1904" s="14">
        <f t="shared" ca="1" si="637"/>
        <v>1</v>
      </c>
      <c r="J1904" s="13">
        <f t="shared" si="650"/>
        <v>2.69E-2</v>
      </c>
      <c r="K1904" s="29">
        <f t="shared" si="638"/>
        <v>47633</v>
      </c>
      <c r="L1904" s="2">
        <f t="shared" si="639"/>
        <v>15</v>
      </c>
      <c r="M1904" s="17">
        <f t="shared" si="640"/>
        <v>15</v>
      </c>
      <c r="N1904" s="12">
        <f t="shared" si="641"/>
        <v>1.0015812820000001</v>
      </c>
      <c r="O1904" s="12">
        <f t="shared" ca="1" si="642"/>
        <v>1.0015812820000001</v>
      </c>
      <c r="P1904" s="17">
        <f t="shared" si="643"/>
        <v>0</v>
      </c>
      <c r="Q1904" s="14">
        <f t="shared" ca="1" si="644"/>
        <v>1.5812820000000001</v>
      </c>
      <c r="R1904" s="20">
        <f t="shared" si="648"/>
        <v>0</v>
      </c>
      <c r="S1904" s="14">
        <f t="shared" si="645"/>
        <v>0</v>
      </c>
      <c r="T1904" s="4" t="str">
        <f t="shared" si="646"/>
        <v>A+J=</v>
      </c>
      <c r="U1904" s="29">
        <f t="shared" si="647"/>
        <v>47665</v>
      </c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7">
        <f t="shared" si="651"/>
        <v>47658</v>
      </c>
      <c r="B1905" s="68" t="str">
        <f t="shared" ca="1" si="632"/>
        <v>n.d</v>
      </c>
      <c r="C1905" s="14">
        <f t="shared" si="633"/>
        <v>1000</v>
      </c>
      <c r="D1905" s="58">
        <f t="shared" si="649"/>
        <v>47652</v>
      </c>
      <c r="E1905" s="57">
        <f ca="1">IF(D1905&lt;$B$1,VLOOKUP(D1905,[1]DI!$A$4:$B$15000,2,FALSE),0)</f>
        <v>0</v>
      </c>
      <c r="F1905" s="14">
        <f t="shared" ca="1" si="634"/>
        <v>1</v>
      </c>
      <c r="G1905" s="70">
        <f t="shared" ca="1" si="635"/>
        <v>1.30934010340701</v>
      </c>
      <c r="H1905" s="70">
        <f t="shared" ca="1" si="636"/>
        <v>1.30934010340701</v>
      </c>
      <c r="I1905" s="14">
        <f t="shared" ca="1" si="637"/>
        <v>1</v>
      </c>
      <c r="J1905" s="13">
        <f t="shared" si="650"/>
        <v>2.69E-2</v>
      </c>
      <c r="K1905" s="29">
        <f t="shared" si="638"/>
        <v>47633</v>
      </c>
      <c r="L1905" s="2">
        <f t="shared" si="639"/>
        <v>16</v>
      </c>
      <c r="M1905" s="17">
        <f t="shared" si="640"/>
        <v>16</v>
      </c>
      <c r="N1905" s="12">
        <f t="shared" si="641"/>
        <v>1.0016867899999999</v>
      </c>
      <c r="O1905" s="12">
        <f t="shared" ca="1" si="642"/>
        <v>1.0016867899999999</v>
      </c>
      <c r="P1905" s="17">
        <f t="shared" si="643"/>
        <v>0</v>
      </c>
      <c r="Q1905" s="14">
        <f t="shared" ca="1" si="644"/>
        <v>1.6867899900000001</v>
      </c>
      <c r="R1905" s="20">
        <f t="shared" si="648"/>
        <v>0</v>
      </c>
      <c r="S1905" s="14">
        <f t="shared" si="645"/>
        <v>0</v>
      </c>
      <c r="T1905" s="4" t="str">
        <f t="shared" si="646"/>
        <v>A+J=</v>
      </c>
      <c r="U1905" s="29">
        <f t="shared" si="647"/>
        <v>47665</v>
      </c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7">
        <f t="shared" si="651"/>
        <v>47659</v>
      </c>
      <c r="B1906" s="68" t="str">
        <f t="shared" ca="1" si="632"/>
        <v>n.d</v>
      </c>
      <c r="C1906" s="14">
        <f t="shared" si="633"/>
        <v>1000</v>
      </c>
      <c r="D1906" s="58">
        <f t="shared" si="649"/>
        <v>47653</v>
      </c>
      <c r="E1906" s="57">
        <f ca="1">IF(D1906&lt;$B$1,VLOOKUP(D1906,[1]DI!$A$4:$B$15000,2,FALSE),0)</f>
        <v>0</v>
      </c>
      <c r="F1906" s="14">
        <f t="shared" ca="1" si="634"/>
        <v>1</v>
      </c>
      <c r="G1906" s="70">
        <f t="shared" ca="1" si="635"/>
        <v>1.30934010340701</v>
      </c>
      <c r="H1906" s="70">
        <f t="shared" ca="1" si="636"/>
        <v>1.30934010340701</v>
      </c>
      <c r="I1906" s="14">
        <f t="shared" ca="1" si="637"/>
        <v>1</v>
      </c>
      <c r="J1906" s="13">
        <f t="shared" si="650"/>
        <v>2.69E-2</v>
      </c>
      <c r="K1906" s="29">
        <f t="shared" si="638"/>
        <v>47633</v>
      </c>
      <c r="L1906" s="2">
        <f t="shared" si="639"/>
        <v>17</v>
      </c>
      <c r="M1906" s="17">
        <f t="shared" si="640"/>
        <v>17</v>
      </c>
      <c r="N1906" s="12">
        <f t="shared" si="641"/>
        <v>1.001792308</v>
      </c>
      <c r="O1906" s="12">
        <f t="shared" ca="1" si="642"/>
        <v>1.001792308</v>
      </c>
      <c r="P1906" s="17">
        <f t="shared" si="643"/>
        <v>0</v>
      </c>
      <c r="Q1906" s="14">
        <f t="shared" ca="1" si="644"/>
        <v>1.7923079900000001</v>
      </c>
      <c r="R1906" s="20">
        <f t="shared" si="648"/>
        <v>0</v>
      </c>
      <c r="S1906" s="14">
        <f t="shared" si="645"/>
        <v>0</v>
      </c>
      <c r="T1906" s="4" t="str">
        <f t="shared" si="646"/>
        <v>A+J=</v>
      </c>
      <c r="U1906" s="29">
        <f t="shared" si="647"/>
        <v>47665</v>
      </c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7">
        <f t="shared" si="651"/>
        <v>47660</v>
      </c>
      <c r="B1907" s="68" t="str">
        <f t="shared" ca="1" si="632"/>
        <v>n.d</v>
      </c>
      <c r="C1907" s="14">
        <f t="shared" si="633"/>
        <v>1000</v>
      </c>
      <c r="D1907" s="58">
        <f t="shared" si="649"/>
        <v>47655</v>
      </c>
      <c r="E1907" s="57">
        <f ca="1">IF(D1907&lt;$B$1,VLOOKUP(D1907,[1]DI!$A$4:$B$15000,2,FALSE),0)</f>
        <v>0</v>
      </c>
      <c r="F1907" s="14">
        <f t="shared" ca="1" si="634"/>
        <v>1</v>
      </c>
      <c r="G1907" s="70">
        <f t="shared" ca="1" si="635"/>
        <v>1.30934010340701</v>
      </c>
      <c r="H1907" s="70">
        <f t="shared" ca="1" si="636"/>
        <v>1.30934010340701</v>
      </c>
      <c r="I1907" s="14">
        <f t="shared" ca="1" si="637"/>
        <v>1</v>
      </c>
      <c r="J1907" s="13">
        <f t="shared" si="650"/>
        <v>2.69E-2</v>
      </c>
      <c r="K1907" s="29">
        <f t="shared" si="638"/>
        <v>47633</v>
      </c>
      <c r="L1907" s="2">
        <f t="shared" si="639"/>
        <v>18</v>
      </c>
      <c r="M1907" s="17">
        <f t="shared" si="640"/>
        <v>18</v>
      </c>
      <c r="N1907" s="12">
        <f t="shared" si="641"/>
        <v>1.0018978380000001</v>
      </c>
      <c r="O1907" s="12">
        <f t="shared" ca="1" si="642"/>
        <v>1.0018978380000001</v>
      </c>
      <c r="P1907" s="17">
        <f t="shared" si="643"/>
        <v>0</v>
      </c>
      <c r="Q1907" s="14">
        <f t="shared" ca="1" si="644"/>
        <v>1.8978379999999999</v>
      </c>
      <c r="R1907" s="20">
        <f t="shared" si="648"/>
        <v>0</v>
      </c>
      <c r="S1907" s="14">
        <f t="shared" si="645"/>
        <v>0</v>
      </c>
      <c r="T1907" s="4" t="str">
        <f t="shared" si="646"/>
        <v>A+J=</v>
      </c>
      <c r="U1907" s="29">
        <f t="shared" si="647"/>
        <v>47665</v>
      </c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7">
        <f t="shared" si="651"/>
        <v>47661</v>
      </c>
      <c r="B1908" s="68" t="str">
        <f t="shared" ca="1" si="632"/>
        <v>n.d</v>
      </c>
      <c r="C1908" s="14">
        <f t="shared" si="633"/>
        <v>1000</v>
      </c>
      <c r="D1908" s="58">
        <f t="shared" si="649"/>
        <v>47658</v>
      </c>
      <c r="E1908" s="57">
        <f ca="1">IF(D1908&lt;$B$1,VLOOKUP(D1908,[1]DI!$A$4:$B$15000,2,FALSE),0)</f>
        <v>0</v>
      </c>
      <c r="F1908" s="14">
        <f t="shared" ca="1" si="634"/>
        <v>1</v>
      </c>
      <c r="G1908" s="70">
        <f t="shared" ca="1" si="635"/>
        <v>1.30934010340701</v>
      </c>
      <c r="H1908" s="70">
        <f t="shared" ca="1" si="636"/>
        <v>1.30934010340701</v>
      </c>
      <c r="I1908" s="14">
        <f t="shared" ca="1" si="637"/>
        <v>1</v>
      </c>
      <c r="J1908" s="13">
        <f t="shared" si="650"/>
        <v>2.69E-2</v>
      </c>
      <c r="K1908" s="29">
        <f t="shared" si="638"/>
        <v>47633</v>
      </c>
      <c r="L1908" s="2">
        <f t="shared" si="639"/>
        <v>19</v>
      </c>
      <c r="M1908" s="17">
        <f t="shared" si="640"/>
        <v>19</v>
      </c>
      <c r="N1908" s="12">
        <f t="shared" si="641"/>
        <v>1.002003379</v>
      </c>
      <c r="O1908" s="12">
        <f t="shared" ca="1" si="642"/>
        <v>1.002003379</v>
      </c>
      <c r="P1908" s="17">
        <f t="shared" si="643"/>
        <v>0</v>
      </c>
      <c r="Q1908" s="14">
        <f t="shared" ca="1" si="644"/>
        <v>2.0033789999999998</v>
      </c>
      <c r="R1908" s="20">
        <f t="shared" si="648"/>
        <v>0</v>
      </c>
      <c r="S1908" s="14">
        <f t="shared" si="645"/>
        <v>0</v>
      </c>
      <c r="T1908" s="4" t="str">
        <f t="shared" si="646"/>
        <v>A+J=</v>
      </c>
      <c r="U1908" s="29">
        <f t="shared" si="647"/>
        <v>47665</v>
      </c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7">
        <f t="shared" si="651"/>
        <v>47662</v>
      </c>
      <c r="B1909" s="68" t="str">
        <f t="shared" ca="1" si="632"/>
        <v>n.d</v>
      </c>
      <c r="C1909" s="14">
        <f t="shared" si="633"/>
        <v>1000</v>
      </c>
      <c r="D1909" s="58">
        <f t="shared" si="649"/>
        <v>47659</v>
      </c>
      <c r="E1909" s="57">
        <f ca="1">IF(D1909&lt;$B$1,VLOOKUP(D1909,[1]DI!$A$4:$B$15000,2,FALSE),0)</f>
        <v>0</v>
      </c>
      <c r="F1909" s="14">
        <f t="shared" ca="1" si="634"/>
        <v>1</v>
      </c>
      <c r="G1909" s="70">
        <f t="shared" ca="1" si="635"/>
        <v>1.30934010340701</v>
      </c>
      <c r="H1909" s="70">
        <f t="shared" ca="1" si="636"/>
        <v>1.30934010340701</v>
      </c>
      <c r="I1909" s="14">
        <f t="shared" ca="1" si="637"/>
        <v>1</v>
      </c>
      <c r="J1909" s="13">
        <f t="shared" si="650"/>
        <v>2.69E-2</v>
      </c>
      <c r="K1909" s="29">
        <f t="shared" si="638"/>
        <v>47633</v>
      </c>
      <c r="L1909" s="2">
        <f t="shared" si="639"/>
        <v>20</v>
      </c>
      <c r="M1909" s="17">
        <f t="shared" si="640"/>
        <v>20</v>
      </c>
      <c r="N1909" s="12">
        <f t="shared" si="641"/>
        <v>1.002108931</v>
      </c>
      <c r="O1909" s="12">
        <f t="shared" ca="1" si="642"/>
        <v>1.002108931</v>
      </c>
      <c r="P1909" s="17">
        <f t="shared" si="643"/>
        <v>0</v>
      </c>
      <c r="Q1909" s="14">
        <f t="shared" ca="1" si="644"/>
        <v>2.1089309900000002</v>
      </c>
      <c r="R1909" s="20">
        <f t="shared" si="648"/>
        <v>0</v>
      </c>
      <c r="S1909" s="14">
        <f t="shared" si="645"/>
        <v>0</v>
      </c>
      <c r="T1909" s="4" t="str">
        <f t="shared" si="646"/>
        <v>A+J=</v>
      </c>
      <c r="U1909" s="29">
        <f t="shared" si="647"/>
        <v>47665</v>
      </c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7">
        <f t="shared" si="651"/>
        <v>47665</v>
      </c>
      <c r="B1910" s="68" t="str">
        <f t="shared" ref="B1910:B1973" ca="1" si="652">IF(A1910&lt;=TODAY(),C1910+Q1910,IF(AND(A1910&gt;TODAY(),A1910&lt;=$B$1),IF(VLOOKUP(TODAY(),$A$10:$E$5000,4,FALSE)=0,"n.d",C1910+Q1910),"n.d"))</f>
        <v>n.d</v>
      </c>
      <c r="C1910" s="14">
        <f t="shared" ref="C1910:C1973" si="653">(C1909-S1909)</f>
        <v>1000</v>
      </c>
      <c r="D1910" s="58">
        <f t="shared" si="649"/>
        <v>47660</v>
      </c>
      <c r="E1910" s="57">
        <f ca="1">IF(D1910&lt;$B$1,VLOOKUP(D1910,[1]DI!$A$4:$B$15000,2,FALSE),0)</f>
        <v>0</v>
      </c>
      <c r="F1910" s="14">
        <f t="shared" ref="F1910:F1973" ca="1" si="654">ROUND(1+ROUND(((1+E1910)^(1/252))-1,8),16)</f>
        <v>1</v>
      </c>
      <c r="G1910" s="70">
        <f t="shared" ref="G1910:G1973" ca="1" si="655">ROUND(F1909*G1909,16)</f>
        <v>1.30934010340701</v>
      </c>
      <c r="H1910" s="70">
        <f t="shared" ref="H1910:H1973" ca="1" si="656">IF(P1909&gt;0,G1909,H1909)</f>
        <v>1.30934010340701</v>
      </c>
      <c r="I1910" s="14">
        <f t="shared" ref="I1910:I1973" ca="1" si="657">ROUND(G1910/H1910,8)</f>
        <v>1</v>
      </c>
      <c r="J1910" s="13">
        <f t="shared" si="650"/>
        <v>2.69E-2</v>
      </c>
      <c r="K1910" s="29">
        <f t="shared" ref="K1910:K1973" si="658">IF(P1909&gt;0,VLOOKUP(P1909,X$12:AH$150,2),K1909)</f>
        <v>47633</v>
      </c>
      <c r="L1910" s="2">
        <f t="shared" ref="L1910:L1973" si="659">IF(A1910&gt;K1910,IF(NETWORKDAYS(K1910,A1910,$X$160:$X$544)-1=0,1,NETWORKDAYS(K1910,A1910,$X$160:$X$544)-1),0)</f>
        <v>21</v>
      </c>
      <c r="M1910" s="17">
        <f t="shared" ref="M1910:M1973" si="660">IF(AND(L1910=1,L1909=1),1,IF(L1910&gt;0,IF(L1910=L1909,L1910+1,L1910),0))</f>
        <v>21</v>
      </c>
      <c r="N1910" s="12">
        <f t="shared" ref="N1910:N1973" si="661">ROUND((J1910+1)^(M1910/252),9)</f>
        <v>1.002214495</v>
      </c>
      <c r="O1910" s="12">
        <f t="shared" ref="O1910:O1973" ca="1" si="662">ROUND(I1910*N1910,9)</f>
        <v>1.002214495</v>
      </c>
      <c r="P1910" s="17">
        <f t="shared" ref="P1910:P1973" si="663">IF(VLOOKUP(A1910,Y$12:AF$150,8)=VLOOKUP(A1909,Y$12:AF$150,8),0,VLOOKUP(A1910,Y$12:AF$150,8))</f>
        <v>67</v>
      </c>
      <c r="Q1910" s="14">
        <f t="shared" ref="Q1910:Q1973" ca="1" si="664">TRUNC(((O1910-1)*C1910),8)</f>
        <v>2.2144949999999999</v>
      </c>
      <c r="R1910" s="20">
        <f t="shared" si="648"/>
        <v>0</v>
      </c>
      <c r="S1910" s="14">
        <f t="shared" ref="S1910:S1973" si="665">IF(R1910&gt;0,TRUNC(R1910*C1910,8),0)</f>
        <v>0</v>
      </c>
      <c r="T1910" s="4" t="str">
        <f t="shared" ref="T1910:T1973" si="666">IF(P1909&gt;0,VLOOKUP(P1909,X$12:AH$150,10),T1909)</f>
        <v>A+J=</v>
      </c>
      <c r="U1910" s="29">
        <f t="shared" ref="U1910:U1973" si="667">IF(P1909&gt;0,VLOOKUP(P1909,X$12:AH$150,11),U1909)</f>
        <v>47665</v>
      </c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7">
        <f t="shared" si="651"/>
        <v>47666</v>
      </c>
      <c r="B1911" s="68" t="str">
        <f t="shared" ca="1" si="652"/>
        <v>n.d</v>
      </c>
      <c r="C1911" s="14">
        <f t="shared" si="653"/>
        <v>1000</v>
      </c>
      <c r="D1911" s="58">
        <f t="shared" si="649"/>
        <v>47661</v>
      </c>
      <c r="E1911" s="57">
        <f ca="1">IF(D1911&lt;$B$1,VLOOKUP(D1911,[1]DI!$A$4:$B$15000,2,FALSE),0)</f>
        <v>0</v>
      </c>
      <c r="F1911" s="14">
        <f t="shared" ca="1" si="654"/>
        <v>1</v>
      </c>
      <c r="G1911" s="70">
        <f t="shared" ca="1" si="655"/>
        <v>1.30934010340701</v>
      </c>
      <c r="H1911" s="70">
        <f t="shared" ca="1" si="656"/>
        <v>1.30934010340701</v>
      </c>
      <c r="I1911" s="14">
        <f t="shared" ca="1" si="657"/>
        <v>1</v>
      </c>
      <c r="J1911" s="13">
        <f t="shared" si="650"/>
        <v>2.69E-2</v>
      </c>
      <c r="K1911" s="29">
        <f t="shared" si="658"/>
        <v>47665</v>
      </c>
      <c r="L1911" s="2">
        <f t="shared" si="659"/>
        <v>1</v>
      </c>
      <c r="M1911" s="17">
        <f t="shared" si="660"/>
        <v>1</v>
      </c>
      <c r="N1911" s="12">
        <f t="shared" si="661"/>
        <v>1.000105341</v>
      </c>
      <c r="O1911" s="12">
        <f t="shared" ca="1" si="662"/>
        <v>1.000105341</v>
      </c>
      <c r="P1911" s="17">
        <f t="shared" si="663"/>
        <v>0</v>
      </c>
      <c r="Q1911" s="14">
        <f t="shared" ca="1" si="664"/>
        <v>0.105341</v>
      </c>
      <c r="R1911" s="20">
        <f t="shared" si="648"/>
        <v>0</v>
      </c>
      <c r="S1911" s="14">
        <f t="shared" si="665"/>
        <v>0</v>
      </c>
      <c r="T1911" s="4" t="str">
        <f t="shared" si="666"/>
        <v>A+J=</v>
      </c>
      <c r="U1911" s="29">
        <f t="shared" si="667"/>
        <v>47694</v>
      </c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7">
        <f t="shared" si="651"/>
        <v>47667</v>
      </c>
      <c r="B1912" s="68" t="str">
        <f t="shared" ca="1" si="652"/>
        <v>n.d</v>
      </c>
      <c r="C1912" s="14">
        <f t="shared" si="653"/>
        <v>1000</v>
      </c>
      <c r="D1912" s="58">
        <f t="shared" si="649"/>
        <v>47662</v>
      </c>
      <c r="E1912" s="57">
        <f ca="1">IF(D1912&lt;$B$1,VLOOKUP(D1912,[1]DI!$A$4:$B$15000,2,FALSE),0)</f>
        <v>0</v>
      </c>
      <c r="F1912" s="14">
        <f t="shared" ca="1" si="654"/>
        <v>1</v>
      </c>
      <c r="G1912" s="70">
        <f t="shared" ca="1" si="655"/>
        <v>1.30934010340701</v>
      </c>
      <c r="H1912" s="70">
        <f t="shared" ca="1" si="656"/>
        <v>1.30934010340701</v>
      </c>
      <c r="I1912" s="14">
        <f t="shared" ca="1" si="657"/>
        <v>1</v>
      </c>
      <c r="J1912" s="13">
        <f t="shared" si="650"/>
        <v>2.69E-2</v>
      </c>
      <c r="K1912" s="29">
        <f t="shared" si="658"/>
        <v>47665</v>
      </c>
      <c r="L1912" s="2">
        <f t="shared" si="659"/>
        <v>2</v>
      </c>
      <c r="M1912" s="17">
        <f t="shared" si="660"/>
        <v>2</v>
      </c>
      <c r="N1912" s="12">
        <f t="shared" si="661"/>
        <v>1.0002106930000001</v>
      </c>
      <c r="O1912" s="12">
        <f t="shared" ca="1" si="662"/>
        <v>1.0002106930000001</v>
      </c>
      <c r="P1912" s="17">
        <f t="shared" si="663"/>
        <v>0</v>
      </c>
      <c r="Q1912" s="14">
        <f t="shared" ca="1" si="664"/>
        <v>0.21069299999999999</v>
      </c>
      <c r="R1912" s="20">
        <f t="shared" si="648"/>
        <v>0</v>
      </c>
      <c r="S1912" s="14">
        <f t="shared" si="665"/>
        <v>0</v>
      </c>
      <c r="T1912" s="4" t="str">
        <f t="shared" si="666"/>
        <v>A+J=</v>
      </c>
      <c r="U1912" s="29">
        <f t="shared" si="667"/>
        <v>47694</v>
      </c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7">
        <f t="shared" si="651"/>
        <v>47668</v>
      </c>
      <c r="B1913" s="68" t="str">
        <f t="shared" ca="1" si="652"/>
        <v>n.d</v>
      </c>
      <c r="C1913" s="14">
        <f t="shared" si="653"/>
        <v>1000</v>
      </c>
      <c r="D1913" s="58">
        <f t="shared" si="649"/>
        <v>47665</v>
      </c>
      <c r="E1913" s="57">
        <f ca="1">IF(D1913&lt;$B$1,VLOOKUP(D1913,[1]DI!$A$4:$B$15000,2,FALSE),0)</f>
        <v>0</v>
      </c>
      <c r="F1913" s="14">
        <f t="shared" ca="1" si="654"/>
        <v>1</v>
      </c>
      <c r="G1913" s="70">
        <f t="shared" ca="1" si="655"/>
        <v>1.30934010340701</v>
      </c>
      <c r="H1913" s="70">
        <f t="shared" ca="1" si="656"/>
        <v>1.30934010340701</v>
      </c>
      <c r="I1913" s="14">
        <f t="shared" ca="1" si="657"/>
        <v>1</v>
      </c>
      <c r="J1913" s="13">
        <f t="shared" si="650"/>
        <v>2.69E-2</v>
      </c>
      <c r="K1913" s="29">
        <f t="shared" si="658"/>
        <v>47665</v>
      </c>
      <c r="L1913" s="2">
        <f t="shared" si="659"/>
        <v>3</v>
      </c>
      <c r="M1913" s="17">
        <f t="shared" si="660"/>
        <v>3</v>
      </c>
      <c r="N1913" s="12">
        <f t="shared" si="661"/>
        <v>1.000316057</v>
      </c>
      <c r="O1913" s="12">
        <f t="shared" ca="1" si="662"/>
        <v>1.000316057</v>
      </c>
      <c r="P1913" s="17">
        <f t="shared" si="663"/>
        <v>0</v>
      </c>
      <c r="Q1913" s="14">
        <f t="shared" ca="1" si="664"/>
        <v>0.31605699999999998</v>
      </c>
      <c r="R1913" s="20">
        <f t="shared" si="648"/>
        <v>0</v>
      </c>
      <c r="S1913" s="14">
        <f t="shared" si="665"/>
        <v>0</v>
      </c>
      <c r="T1913" s="4" t="str">
        <f t="shared" si="666"/>
        <v>A+J=</v>
      </c>
      <c r="U1913" s="29">
        <f t="shared" si="667"/>
        <v>47694</v>
      </c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7">
        <f t="shared" si="651"/>
        <v>47669</v>
      </c>
      <c r="B1914" s="68" t="str">
        <f t="shared" ca="1" si="652"/>
        <v>n.d</v>
      </c>
      <c r="C1914" s="14">
        <f t="shared" si="653"/>
        <v>1000</v>
      </c>
      <c r="D1914" s="58">
        <f t="shared" si="649"/>
        <v>47666</v>
      </c>
      <c r="E1914" s="57">
        <f ca="1">IF(D1914&lt;$B$1,VLOOKUP(D1914,[1]DI!$A$4:$B$15000,2,FALSE),0)</f>
        <v>0</v>
      </c>
      <c r="F1914" s="14">
        <f t="shared" ca="1" si="654"/>
        <v>1</v>
      </c>
      <c r="G1914" s="70">
        <f t="shared" ca="1" si="655"/>
        <v>1.30934010340701</v>
      </c>
      <c r="H1914" s="70">
        <f t="shared" ca="1" si="656"/>
        <v>1.30934010340701</v>
      </c>
      <c r="I1914" s="14">
        <f t="shared" ca="1" si="657"/>
        <v>1</v>
      </c>
      <c r="J1914" s="13">
        <f t="shared" si="650"/>
        <v>2.69E-2</v>
      </c>
      <c r="K1914" s="29">
        <f t="shared" si="658"/>
        <v>47665</v>
      </c>
      <c r="L1914" s="2">
        <f t="shared" si="659"/>
        <v>4</v>
      </c>
      <c r="M1914" s="17">
        <f t="shared" si="660"/>
        <v>4</v>
      </c>
      <c r="N1914" s="12">
        <f t="shared" si="661"/>
        <v>1.0004214309999999</v>
      </c>
      <c r="O1914" s="12">
        <f t="shared" ca="1" si="662"/>
        <v>1.0004214309999999</v>
      </c>
      <c r="P1914" s="17">
        <f t="shared" si="663"/>
        <v>0</v>
      </c>
      <c r="Q1914" s="14">
        <f t="shared" ca="1" si="664"/>
        <v>0.42143099000000001</v>
      </c>
      <c r="R1914" s="20">
        <f t="shared" si="648"/>
        <v>0</v>
      </c>
      <c r="S1914" s="14">
        <f t="shared" si="665"/>
        <v>0</v>
      </c>
      <c r="T1914" s="4" t="str">
        <f t="shared" si="666"/>
        <v>A+J=</v>
      </c>
      <c r="U1914" s="29">
        <f t="shared" si="667"/>
        <v>47694</v>
      </c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7">
        <f t="shared" si="651"/>
        <v>47672</v>
      </c>
      <c r="B1915" s="68" t="str">
        <f t="shared" ca="1" si="652"/>
        <v>n.d</v>
      </c>
      <c r="C1915" s="14">
        <f t="shared" si="653"/>
        <v>1000</v>
      </c>
      <c r="D1915" s="58">
        <f t="shared" si="649"/>
        <v>47667</v>
      </c>
      <c r="E1915" s="57">
        <f ca="1">IF(D1915&lt;$B$1,VLOOKUP(D1915,[1]DI!$A$4:$B$15000,2,FALSE),0)</f>
        <v>0</v>
      </c>
      <c r="F1915" s="14">
        <f t="shared" ca="1" si="654"/>
        <v>1</v>
      </c>
      <c r="G1915" s="70">
        <f t="shared" ca="1" si="655"/>
        <v>1.30934010340701</v>
      </c>
      <c r="H1915" s="70">
        <f t="shared" ca="1" si="656"/>
        <v>1.30934010340701</v>
      </c>
      <c r="I1915" s="14">
        <f t="shared" ca="1" si="657"/>
        <v>1</v>
      </c>
      <c r="J1915" s="13">
        <f t="shared" si="650"/>
        <v>2.69E-2</v>
      </c>
      <c r="K1915" s="29">
        <f t="shared" si="658"/>
        <v>47665</v>
      </c>
      <c r="L1915" s="2">
        <f t="shared" si="659"/>
        <v>5</v>
      </c>
      <c r="M1915" s="17">
        <f t="shared" si="660"/>
        <v>5</v>
      </c>
      <c r="N1915" s="12">
        <f t="shared" si="661"/>
        <v>1.000526816</v>
      </c>
      <c r="O1915" s="12">
        <f t="shared" ca="1" si="662"/>
        <v>1.000526816</v>
      </c>
      <c r="P1915" s="17">
        <f t="shared" si="663"/>
        <v>0</v>
      </c>
      <c r="Q1915" s="14">
        <f t="shared" ca="1" si="664"/>
        <v>0.52681599999999995</v>
      </c>
      <c r="R1915" s="20">
        <f t="shared" si="648"/>
        <v>0</v>
      </c>
      <c r="S1915" s="14">
        <f t="shared" si="665"/>
        <v>0</v>
      </c>
      <c r="T1915" s="4" t="str">
        <f t="shared" si="666"/>
        <v>A+J=</v>
      </c>
      <c r="U1915" s="29">
        <f t="shared" si="667"/>
        <v>47694</v>
      </c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7">
        <f t="shared" si="651"/>
        <v>47673</v>
      </c>
      <c r="B1916" s="68" t="str">
        <f t="shared" ca="1" si="652"/>
        <v>n.d</v>
      </c>
      <c r="C1916" s="14">
        <f t="shared" si="653"/>
        <v>1000</v>
      </c>
      <c r="D1916" s="58">
        <f t="shared" si="649"/>
        <v>47668</v>
      </c>
      <c r="E1916" s="57">
        <f ca="1">IF(D1916&lt;$B$1,VLOOKUP(D1916,[1]DI!$A$4:$B$15000,2,FALSE),0)</f>
        <v>0</v>
      </c>
      <c r="F1916" s="14">
        <f t="shared" ca="1" si="654"/>
        <v>1</v>
      </c>
      <c r="G1916" s="70">
        <f t="shared" ca="1" si="655"/>
        <v>1.30934010340701</v>
      </c>
      <c r="H1916" s="70">
        <f t="shared" ca="1" si="656"/>
        <v>1.30934010340701</v>
      </c>
      <c r="I1916" s="14">
        <f t="shared" ca="1" si="657"/>
        <v>1</v>
      </c>
      <c r="J1916" s="13">
        <f t="shared" si="650"/>
        <v>2.69E-2</v>
      </c>
      <c r="K1916" s="29">
        <f t="shared" si="658"/>
        <v>47665</v>
      </c>
      <c r="L1916" s="2">
        <f t="shared" si="659"/>
        <v>6</v>
      </c>
      <c r="M1916" s="17">
        <f t="shared" si="660"/>
        <v>6</v>
      </c>
      <c r="N1916" s="12">
        <f t="shared" si="661"/>
        <v>1.000632213</v>
      </c>
      <c r="O1916" s="12">
        <f t="shared" ca="1" si="662"/>
        <v>1.000632213</v>
      </c>
      <c r="P1916" s="17">
        <f t="shared" si="663"/>
        <v>0</v>
      </c>
      <c r="Q1916" s="14">
        <f t="shared" ca="1" si="664"/>
        <v>0.63221300000000002</v>
      </c>
      <c r="R1916" s="20">
        <f t="shared" si="648"/>
        <v>0</v>
      </c>
      <c r="S1916" s="14">
        <f t="shared" si="665"/>
        <v>0</v>
      </c>
      <c r="T1916" s="4" t="str">
        <f t="shared" si="666"/>
        <v>A+J=</v>
      </c>
      <c r="U1916" s="29">
        <f t="shared" si="667"/>
        <v>47694</v>
      </c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7">
        <f t="shared" si="651"/>
        <v>47674</v>
      </c>
      <c r="B1917" s="68" t="str">
        <f t="shared" ca="1" si="652"/>
        <v>n.d</v>
      </c>
      <c r="C1917" s="14">
        <f t="shared" si="653"/>
        <v>1000</v>
      </c>
      <c r="D1917" s="58">
        <f t="shared" si="649"/>
        <v>47669</v>
      </c>
      <c r="E1917" s="57">
        <f ca="1">IF(D1917&lt;$B$1,VLOOKUP(D1917,[1]DI!$A$4:$B$15000,2,FALSE),0)</f>
        <v>0</v>
      </c>
      <c r="F1917" s="14">
        <f t="shared" ca="1" si="654"/>
        <v>1</v>
      </c>
      <c r="G1917" s="70">
        <f t="shared" ca="1" si="655"/>
        <v>1.30934010340701</v>
      </c>
      <c r="H1917" s="70">
        <f t="shared" ca="1" si="656"/>
        <v>1.30934010340701</v>
      </c>
      <c r="I1917" s="14">
        <f t="shared" ca="1" si="657"/>
        <v>1</v>
      </c>
      <c r="J1917" s="13">
        <f t="shared" si="650"/>
        <v>2.69E-2</v>
      </c>
      <c r="K1917" s="29">
        <f t="shared" si="658"/>
        <v>47665</v>
      </c>
      <c r="L1917" s="2">
        <f t="shared" si="659"/>
        <v>7</v>
      </c>
      <c r="M1917" s="17">
        <f t="shared" si="660"/>
        <v>7</v>
      </c>
      <c r="N1917" s="12">
        <f t="shared" si="661"/>
        <v>1.0007376210000001</v>
      </c>
      <c r="O1917" s="12">
        <f t="shared" ca="1" si="662"/>
        <v>1.0007376210000001</v>
      </c>
      <c r="P1917" s="17">
        <f t="shared" si="663"/>
        <v>0</v>
      </c>
      <c r="Q1917" s="14">
        <f t="shared" ca="1" si="664"/>
        <v>0.73762099999999997</v>
      </c>
      <c r="R1917" s="20">
        <f t="shared" si="648"/>
        <v>0</v>
      </c>
      <c r="S1917" s="14">
        <f t="shared" si="665"/>
        <v>0</v>
      </c>
      <c r="T1917" s="4" t="str">
        <f t="shared" si="666"/>
        <v>A+J=</v>
      </c>
      <c r="U1917" s="29">
        <f t="shared" si="667"/>
        <v>47694</v>
      </c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7">
        <f t="shared" si="651"/>
        <v>47675</v>
      </c>
      <c r="B1918" s="68" t="str">
        <f t="shared" ca="1" si="652"/>
        <v>n.d</v>
      </c>
      <c r="C1918" s="14">
        <f t="shared" si="653"/>
        <v>1000</v>
      </c>
      <c r="D1918" s="58">
        <f t="shared" si="649"/>
        <v>47672</v>
      </c>
      <c r="E1918" s="57">
        <f ca="1">IF(D1918&lt;$B$1,VLOOKUP(D1918,[1]DI!$A$4:$B$15000,2,FALSE),0)</f>
        <v>0</v>
      </c>
      <c r="F1918" s="14">
        <f t="shared" ca="1" si="654"/>
        <v>1</v>
      </c>
      <c r="G1918" s="70">
        <f t="shared" ca="1" si="655"/>
        <v>1.30934010340701</v>
      </c>
      <c r="H1918" s="70">
        <f t="shared" ca="1" si="656"/>
        <v>1.30934010340701</v>
      </c>
      <c r="I1918" s="14">
        <f t="shared" ca="1" si="657"/>
        <v>1</v>
      </c>
      <c r="J1918" s="13">
        <f t="shared" si="650"/>
        <v>2.69E-2</v>
      </c>
      <c r="K1918" s="29">
        <f t="shared" si="658"/>
        <v>47665</v>
      </c>
      <c r="L1918" s="2">
        <f t="shared" si="659"/>
        <v>8</v>
      </c>
      <c r="M1918" s="17">
        <f t="shared" si="660"/>
        <v>8</v>
      </c>
      <c r="N1918" s="12">
        <f t="shared" si="661"/>
        <v>1.000843039</v>
      </c>
      <c r="O1918" s="12">
        <f t="shared" ca="1" si="662"/>
        <v>1.000843039</v>
      </c>
      <c r="P1918" s="17">
        <f t="shared" si="663"/>
        <v>0</v>
      </c>
      <c r="Q1918" s="14">
        <f t="shared" ca="1" si="664"/>
        <v>0.84303899999999998</v>
      </c>
      <c r="R1918" s="20">
        <f t="shared" si="648"/>
        <v>0</v>
      </c>
      <c r="S1918" s="14">
        <f t="shared" si="665"/>
        <v>0</v>
      </c>
      <c r="T1918" s="4" t="str">
        <f t="shared" si="666"/>
        <v>A+J=</v>
      </c>
      <c r="U1918" s="29">
        <f t="shared" si="667"/>
        <v>47694</v>
      </c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7">
        <f t="shared" si="651"/>
        <v>47676</v>
      </c>
      <c r="B1919" s="68" t="str">
        <f t="shared" ca="1" si="652"/>
        <v>n.d</v>
      </c>
      <c r="C1919" s="14">
        <f t="shared" si="653"/>
        <v>1000</v>
      </c>
      <c r="D1919" s="58">
        <f t="shared" si="649"/>
        <v>47673</v>
      </c>
      <c r="E1919" s="57">
        <f ca="1">IF(D1919&lt;$B$1,VLOOKUP(D1919,[1]DI!$A$4:$B$15000,2,FALSE),0)</f>
        <v>0</v>
      </c>
      <c r="F1919" s="14">
        <f t="shared" ca="1" si="654"/>
        <v>1</v>
      </c>
      <c r="G1919" s="70">
        <f t="shared" ca="1" si="655"/>
        <v>1.30934010340701</v>
      </c>
      <c r="H1919" s="70">
        <f t="shared" ca="1" si="656"/>
        <v>1.30934010340701</v>
      </c>
      <c r="I1919" s="14">
        <f t="shared" ca="1" si="657"/>
        <v>1</v>
      </c>
      <c r="J1919" s="13">
        <f t="shared" si="650"/>
        <v>2.69E-2</v>
      </c>
      <c r="K1919" s="29">
        <f t="shared" si="658"/>
        <v>47665</v>
      </c>
      <c r="L1919" s="2">
        <f t="shared" si="659"/>
        <v>9</v>
      </c>
      <c r="M1919" s="17">
        <f t="shared" si="660"/>
        <v>9</v>
      </c>
      <c r="N1919" s="12">
        <f t="shared" si="661"/>
        <v>1.0009484689999999</v>
      </c>
      <c r="O1919" s="12">
        <f t="shared" ca="1" si="662"/>
        <v>1.0009484689999999</v>
      </c>
      <c r="P1919" s="17">
        <f t="shared" si="663"/>
        <v>0</v>
      </c>
      <c r="Q1919" s="14">
        <f t="shared" ca="1" si="664"/>
        <v>0.94846898999999996</v>
      </c>
      <c r="R1919" s="20">
        <f t="shared" si="648"/>
        <v>0</v>
      </c>
      <c r="S1919" s="14">
        <f t="shared" si="665"/>
        <v>0</v>
      </c>
      <c r="T1919" s="4" t="str">
        <f t="shared" si="666"/>
        <v>A+J=</v>
      </c>
      <c r="U1919" s="29">
        <f t="shared" si="667"/>
        <v>47694</v>
      </c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7">
        <f t="shared" si="651"/>
        <v>47679</v>
      </c>
      <c r="B1920" s="68" t="str">
        <f t="shared" ca="1" si="652"/>
        <v>n.d</v>
      </c>
      <c r="C1920" s="14">
        <f t="shared" si="653"/>
        <v>1000</v>
      </c>
      <c r="D1920" s="58">
        <f t="shared" si="649"/>
        <v>47674</v>
      </c>
      <c r="E1920" s="57">
        <f ca="1">IF(D1920&lt;$B$1,VLOOKUP(D1920,[1]DI!$A$4:$B$15000,2,FALSE),0)</f>
        <v>0</v>
      </c>
      <c r="F1920" s="14">
        <f t="shared" ca="1" si="654"/>
        <v>1</v>
      </c>
      <c r="G1920" s="70">
        <f t="shared" ca="1" si="655"/>
        <v>1.30934010340701</v>
      </c>
      <c r="H1920" s="70">
        <f t="shared" ca="1" si="656"/>
        <v>1.30934010340701</v>
      </c>
      <c r="I1920" s="14">
        <f t="shared" ca="1" si="657"/>
        <v>1</v>
      </c>
      <c r="J1920" s="13">
        <f t="shared" si="650"/>
        <v>2.69E-2</v>
      </c>
      <c r="K1920" s="29">
        <f t="shared" si="658"/>
        <v>47665</v>
      </c>
      <c r="L1920" s="2">
        <f t="shared" si="659"/>
        <v>10</v>
      </c>
      <c r="M1920" s="17">
        <f t="shared" si="660"/>
        <v>10</v>
      </c>
      <c r="N1920" s="12">
        <f t="shared" si="661"/>
        <v>1.00105391</v>
      </c>
      <c r="O1920" s="12">
        <f t="shared" ca="1" si="662"/>
        <v>1.00105391</v>
      </c>
      <c r="P1920" s="17">
        <f t="shared" si="663"/>
        <v>0</v>
      </c>
      <c r="Q1920" s="14">
        <f t="shared" ca="1" si="664"/>
        <v>1.05390999</v>
      </c>
      <c r="R1920" s="20">
        <f t="shared" si="648"/>
        <v>0</v>
      </c>
      <c r="S1920" s="14">
        <f t="shared" si="665"/>
        <v>0</v>
      </c>
      <c r="T1920" s="4" t="str">
        <f t="shared" si="666"/>
        <v>A+J=</v>
      </c>
      <c r="U1920" s="29">
        <f t="shared" si="667"/>
        <v>47694</v>
      </c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7">
        <f t="shared" si="651"/>
        <v>47680</v>
      </c>
      <c r="B1921" s="68" t="str">
        <f t="shared" ca="1" si="652"/>
        <v>n.d</v>
      </c>
      <c r="C1921" s="14">
        <f t="shared" si="653"/>
        <v>1000</v>
      </c>
      <c r="D1921" s="58">
        <f t="shared" si="649"/>
        <v>47675</v>
      </c>
      <c r="E1921" s="57">
        <f ca="1">IF(D1921&lt;$B$1,VLOOKUP(D1921,[1]DI!$A$4:$B$15000,2,FALSE),0)</f>
        <v>0</v>
      </c>
      <c r="F1921" s="14">
        <f t="shared" ca="1" si="654"/>
        <v>1</v>
      </c>
      <c r="G1921" s="70">
        <f t="shared" ca="1" si="655"/>
        <v>1.30934010340701</v>
      </c>
      <c r="H1921" s="70">
        <f t="shared" ca="1" si="656"/>
        <v>1.30934010340701</v>
      </c>
      <c r="I1921" s="14">
        <f t="shared" ca="1" si="657"/>
        <v>1</v>
      </c>
      <c r="J1921" s="13">
        <f t="shared" si="650"/>
        <v>2.69E-2</v>
      </c>
      <c r="K1921" s="29">
        <f t="shared" si="658"/>
        <v>47665</v>
      </c>
      <c r="L1921" s="2">
        <f t="shared" si="659"/>
        <v>11</v>
      </c>
      <c r="M1921" s="17">
        <f t="shared" si="660"/>
        <v>11</v>
      </c>
      <c r="N1921" s="12">
        <f t="shared" si="661"/>
        <v>1.0011593620000001</v>
      </c>
      <c r="O1921" s="12">
        <f t="shared" ca="1" si="662"/>
        <v>1.0011593620000001</v>
      </c>
      <c r="P1921" s="17">
        <f t="shared" si="663"/>
        <v>0</v>
      </c>
      <c r="Q1921" s="14">
        <f t="shared" ca="1" si="664"/>
        <v>1.159362</v>
      </c>
      <c r="R1921" s="20">
        <f t="shared" si="648"/>
        <v>0</v>
      </c>
      <c r="S1921" s="14">
        <f t="shared" si="665"/>
        <v>0</v>
      </c>
      <c r="T1921" s="4" t="str">
        <f t="shared" si="666"/>
        <v>A+J=</v>
      </c>
      <c r="U1921" s="29">
        <f t="shared" si="667"/>
        <v>47694</v>
      </c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7">
        <f t="shared" si="651"/>
        <v>47681</v>
      </c>
      <c r="B1922" s="68" t="str">
        <f t="shared" ca="1" si="652"/>
        <v>n.d</v>
      </c>
      <c r="C1922" s="14">
        <f t="shared" si="653"/>
        <v>1000</v>
      </c>
      <c r="D1922" s="58">
        <f t="shared" si="649"/>
        <v>47676</v>
      </c>
      <c r="E1922" s="57">
        <f ca="1">IF(D1922&lt;$B$1,VLOOKUP(D1922,[1]DI!$A$4:$B$15000,2,FALSE),0)</f>
        <v>0</v>
      </c>
      <c r="F1922" s="14">
        <f t="shared" ca="1" si="654"/>
        <v>1</v>
      </c>
      <c r="G1922" s="70">
        <f t="shared" ca="1" si="655"/>
        <v>1.30934010340701</v>
      </c>
      <c r="H1922" s="70">
        <f t="shared" ca="1" si="656"/>
        <v>1.30934010340701</v>
      </c>
      <c r="I1922" s="14">
        <f t="shared" ca="1" si="657"/>
        <v>1</v>
      </c>
      <c r="J1922" s="13">
        <f t="shared" si="650"/>
        <v>2.69E-2</v>
      </c>
      <c r="K1922" s="29">
        <f t="shared" si="658"/>
        <v>47665</v>
      </c>
      <c r="L1922" s="2">
        <f t="shared" si="659"/>
        <v>12</v>
      </c>
      <c r="M1922" s="17">
        <f t="shared" si="660"/>
        <v>12</v>
      </c>
      <c r="N1922" s="12">
        <f t="shared" si="661"/>
        <v>1.0012648260000001</v>
      </c>
      <c r="O1922" s="12">
        <f t="shared" ca="1" si="662"/>
        <v>1.0012648260000001</v>
      </c>
      <c r="P1922" s="17">
        <f t="shared" si="663"/>
        <v>0</v>
      </c>
      <c r="Q1922" s="14">
        <f t="shared" ca="1" si="664"/>
        <v>1.264826</v>
      </c>
      <c r="R1922" s="20">
        <f t="shared" si="648"/>
        <v>0</v>
      </c>
      <c r="S1922" s="14">
        <f t="shared" si="665"/>
        <v>0</v>
      </c>
      <c r="T1922" s="4" t="str">
        <f t="shared" si="666"/>
        <v>A+J=</v>
      </c>
      <c r="U1922" s="29">
        <f t="shared" si="667"/>
        <v>47694</v>
      </c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7">
        <f t="shared" si="651"/>
        <v>47682</v>
      </c>
      <c r="B1923" s="68" t="str">
        <f t="shared" ca="1" si="652"/>
        <v>n.d</v>
      </c>
      <c r="C1923" s="14">
        <f t="shared" si="653"/>
        <v>1000</v>
      </c>
      <c r="D1923" s="58">
        <f t="shared" si="649"/>
        <v>47679</v>
      </c>
      <c r="E1923" s="57">
        <f ca="1">IF(D1923&lt;$B$1,VLOOKUP(D1923,[1]DI!$A$4:$B$15000,2,FALSE),0)</f>
        <v>0</v>
      </c>
      <c r="F1923" s="14">
        <f t="shared" ca="1" si="654"/>
        <v>1</v>
      </c>
      <c r="G1923" s="70">
        <f t="shared" ca="1" si="655"/>
        <v>1.30934010340701</v>
      </c>
      <c r="H1923" s="70">
        <f t="shared" ca="1" si="656"/>
        <v>1.30934010340701</v>
      </c>
      <c r="I1923" s="14">
        <f t="shared" ca="1" si="657"/>
        <v>1</v>
      </c>
      <c r="J1923" s="13">
        <f t="shared" si="650"/>
        <v>2.69E-2</v>
      </c>
      <c r="K1923" s="29">
        <f t="shared" si="658"/>
        <v>47665</v>
      </c>
      <c r="L1923" s="2">
        <f t="shared" si="659"/>
        <v>13</v>
      </c>
      <c r="M1923" s="17">
        <f t="shared" si="660"/>
        <v>13</v>
      </c>
      <c r="N1923" s="12">
        <f t="shared" si="661"/>
        <v>1.0013703</v>
      </c>
      <c r="O1923" s="12">
        <f t="shared" ca="1" si="662"/>
        <v>1.0013703</v>
      </c>
      <c r="P1923" s="17">
        <f t="shared" si="663"/>
        <v>0</v>
      </c>
      <c r="Q1923" s="14">
        <f t="shared" ca="1" si="664"/>
        <v>1.3703000000000001</v>
      </c>
      <c r="R1923" s="20">
        <f t="shared" si="648"/>
        <v>0</v>
      </c>
      <c r="S1923" s="14">
        <f t="shared" si="665"/>
        <v>0</v>
      </c>
      <c r="T1923" s="4" t="str">
        <f t="shared" si="666"/>
        <v>A+J=</v>
      </c>
      <c r="U1923" s="29">
        <f t="shared" si="667"/>
        <v>47694</v>
      </c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7">
        <f t="shared" si="651"/>
        <v>47683</v>
      </c>
      <c r="B1924" s="68" t="str">
        <f t="shared" ca="1" si="652"/>
        <v>n.d</v>
      </c>
      <c r="C1924" s="14">
        <f t="shared" si="653"/>
        <v>1000</v>
      </c>
      <c r="D1924" s="58">
        <f t="shared" si="649"/>
        <v>47680</v>
      </c>
      <c r="E1924" s="57">
        <f ca="1">IF(D1924&lt;$B$1,VLOOKUP(D1924,[1]DI!$A$4:$B$15000,2,FALSE),0)</f>
        <v>0</v>
      </c>
      <c r="F1924" s="14">
        <f t="shared" ca="1" si="654"/>
        <v>1</v>
      </c>
      <c r="G1924" s="70">
        <f t="shared" ca="1" si="655"/>
        <v>1.30934010340701</v>
      </c>
      <c r="H1924" s="70">
        <f t="shared" ca="1" si="656"/>
        <v>1.30934010340701</v>
      </c>
      <c r="I1924" s="14">
        <f t="shared" ca="1" si="657"/>
        <v>1</v>
      </c>
      <c r="J1924" s="13">
        <f t="shared" si="650"/>
        <v>2.69E-2</v>
      </c>
      <c r="K1924" s="29">
        <f t="shared" si="658"/>
        <v>47665</v>
      </c>
      <c r="L1924" s="2">
        <f t="shared" si="659"/>
        <v>14</v>
      </c>
      <c r="M1924" s="17">
        <f t="shared" si="660"/>
        <v>14</v>
      </c>
      <c r="N1924" s="12">
        <f t="shared" si="661"/>
        <v>1.001475785</v>
      </c>
      <c r="O1924" s="12">
        <f t="shared" ca="1" si="662"/>
        <v>1.001475785</v>
      </c>
      <c r="P1924" s="17">
        <f t="shared" si="663"/>
        <v>0</v>
      </c>
      <c r="Q1924" s="14">
        <f t="shared" ca="1" si="664"/>
        <v>1.4757849999999999</v>
      </c>
      <c r="R1924" s="20">
        <f t="shared" si="648"/>
        <v>0</v>
      </c>
      <c r="S1924" s="14">
        <f t="shared" si="665"/>
        <v>0</v>
      </c>
      <c r="T1924" s="4" t="str">
        <f t="shared" si="666"/>
        <v>A+J=</v>
      </c>
      <c r="U1924" s="29">
        <f t="shared" si="667"/>
        <v>47694</v>
      </c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7">
        <f t="shared" si="651"/>
        <v>47686</v>
      </c>
      <c r="B1925" s="68" t="str">
        <f t="shared" ca="1" si="652"/>
        <v>n.d</v>
      </c>
      <c r="C1925" s="14">
        <f t="shared" si="653"/>
        <v>1000</v>
      </c>
      <c r="D1925" s="58">
        <f t="shared" si="649"/>
        <v>47681</v>
      </c>
      <c r="E1925" s="57">
        <f ca="1">IF(D1925&lt;$B$1,VLOOKUP(D1925,[1]DI!$A$4:$B$15000,2,FALSE),0)</f>
        <v>0</v>
      </c>
      <c r="F1925" s="14">
        <f t="shared" ca="1" si="654"/>
        <v>1</v>
      </c>
      <c r="G1925" s="70">
        <f t="shared" ca="1" si="655"/>
        <v>1.30934010340701</v>
      </c>
      <c r="H1925" s="70">
        <f t="shared" ca="1" si="656"/>
        <v>1.30934010340701</v>
      </c>
      <c r="I1925" s="14">
        <f t="shared" ca="1" si="657"/>
        <v>1</v>
      </c>
      <c r="J1925" s="13">
        <f t="shared" si="650"/>
        <v>2.69E-2</v>
      </c>
      <c r="K1925" s="29">
        <f t="shared" si="658"/>
        <v>47665</v>
      </c>
      <c r="L1925" s="2">
        <f t="shared" si="659"/>
        <v>15</v>
      </c>
      <c r="M1925" s="17">
        <f t="shared" si="660"/>
        <v>15</v>
      </c>
      <c r="N1925" s="12">
        <f t="shared" si="661"/>
        <v>1.0015812820000001</v>
      </c>
      <c r="O1925" s="12">
        <f t="shared" ca="1" si="662"/>
        <v>1.0015812820000001</v>
      </c>
      <c r="P1925" s="17">
        <f t="shared" si="663"/>
        <v>0</v>
      </c>
      <c r="Q1925" s="14">
        <f t="shared" ca="1" si="664"/>
        <v>1.5812820000000001</v>
      </c>
      <c r="R1925" s="20">
        <f t="shared" si="648"/>
        <v>0</v>
      </c>
      <c r="S1925" s="14">
        <f t="shared" si="665"/>
        <v>0</v>
      </c>
      <c r="T1925" s="4" t="str">
        <f t="shared" si="666"/>
        <v>A+J=</v>
      </c>
      <c r="U1925" s="29">
        <f t="shared" si="667"/>
        <v>47694</v>
      </c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7">
        <f t="shared" si="651"/>
        <v>47687</v>
      </c>
      <c r="B1926" s="68" t="str">
        <f t="shared" ca="1" si="652"/>
        <v>n.d</v>
      </c>
      <c r="C1926" s="14">
        <f t="shared" si="653"/>
        <v>1000</v>
      </c>
      <c r="D1926" s="58">
        <f t="shared" si="649"/>
        <v>47682</v>
      </c>
      <c r="E1926" s="57">
        <f ca="1">IF(D1926&lt;$B$1,VLOOKUP(D1926,[1]DI!$A$4:$B$15000,2,FALSE),0)</f>
        <v>0</v>
      </c>
      <c r="F1926" s="14">
        <f t="shared" ca="1" si="654"/>
        <v>1</v>
      </c>
      <c r="G1926" s="70">
        <f t="shared" ca="1" si="655"/>
        <v>1.30934010340701</v>
      </c>
      <c r="H1926" s="70">
        <f t="shared" ca="1" si="656"/>
        <v>1.30934010340701</v>
      </c>
      <c r="I1926" s="14">
        <f t="shared" ca="1" si="657"/>
        <v>1</v>
      </c>
      <c r="J1926" s="13">
        <f t="shared" si="650"/>
        <v>2.69E-2</v>
      </c>
      <c r="K1926" s="29">
        <f t="shared" si="658"/>
        <v>47665</v>
      </c>
      <c r="L1926" s="2">
        <f t="shared" si="659"/>
        <v>16</v>
      </c>
      <c r="M1926" s="17">
        <f t="shared" si="660"/>
        <v>16</v>
      </c>
      <c r="N1926" s="12">
        <f t="shared" si="661"/>
        <v>1.0016867899999999</v>
      </c>
      <c r="O1926" s="12">
        <f t="shared" ca="1" si="662"/>
        <v>1.0016867899999999</v>
      </c>
      <c r="P1926" s="17">
        <f t="shared" si="663"/>
        <v>0</v>
      </c>
      <c r="Q1926" s="14">
        <f t="shared" ca="1" si="664"/>
        <v>1.6867899900000001</v>
      </c>
      <c r="R1926" s="20">
        <f t="shared" si="648"/>
        <v>0</v>
      </c>
      <c r="S1926" s="14">
        <f t="shared" si="665"/>
        <v>0</v>
      </c>
      <c r="T1926" s="4" t="str">
        <f t="shared" si="666"/>
        <v>A+J=</v>
      </c>
      <c r="U1926" s="29">
        <f t="shared" si="667"/>
        <v>47694</v>
      </c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7">
        <f t="shared" si="651"/>
        <v>47688</v>
      </c>
      <c r="B1927" s="68" t="str">
        <f t="shared" ca="1" si="652"/>
        <v>n.d</v>
      </c>
      <c r="C1927" s="14">
        <f t="shared" si="653"/>
        <v>1000</v>
      </c>
      <c r="D1927" s="58">
        <f t="shared" si="649"/>
        <v>47683</v>
      </c>
      <c r="E1927" s="57">
        <f ca="1">IF(D1927&lt;$B$1,VLOOKUP(D1927,[1]DI!$A$4:$B$15000,2,FALSE),0)</f>
        <v>0</v>
      </c>
      <c r="F1927" s="14">
        <f t="shared" ca="1" si="654"/>
        <v>1</v>
      </c>
      <c r="G1927" s="70">
        <f t="shared" ca="1" si="655"/>
        <v>1.30934010340701</v>
      </c>
      <c r="H1927" s="70">
        <f t="shared" ca="1" si="656"/>
        <v>1.30934010340701</v>
      </c>
      <c r="I1927" s="14">
        <f t="shared" ca="1" si="657"/>
        <v>1</v>
      </c>
      <c r="J1927" s="13">
        <f t="shared" si="650"/>
        <v>2.69E-2</v>
      </c>
      <c r="K1927" s="29">
        <f t="shared" si="658"/>
        <v>47665</v>
      </c>
      <c r="L1927" s="2">
        <f t="shared" si="659"/>
        <v>17</v>
      </c>
      <c r="M1927" s="17">
        <f t="shared" si="660"/>
        <v>17</v>
      </c>
      <c r="N1927" s="12">
        <f t="shared" si="661"/>
        <v>1.001792308</v>
      </c>
      <c r="O1927" s="12">
        <f t="shared" ca="1" si="662"/>
        <v>1.001792308</v>
      </c>
      <c r="P1927" s="17">
        <f t="shared" si="663"/>
        <v>0</v>
      </c>
      <c r="Q1927" s="14">
        <f t="shared" ca="1" si="664"/>
        <v>1.7923079900000001</v>
      </c>
      <c r="R1927" s="20">
        <f t="shared" si="648"/>
        <v>0</v>
      </c>
      <c r="S1927" s="14">
        <f t="shared" si="665"/>
        <v>0</v>
      </c>
      <c r="T1927" s="4" t="str">
        <f t="shared" si="666"/>
        <v>A+J=</v>
      </c>
      <c r="U1927" s="29">
        <f t="shared" si="667"/>
        <v>47694</v>
      </c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7">
        <f t="shared" si="651"/>
        <v>47689</v>
      </c>
      <c r="B1928" s="68" t="str">
        <f t="shared" ca="1" si="652"/>
        <v>n.d</v>
      </c>
      <c r="C1928" s="14">
        <f t="shared" si="653"/>
        <v>1000</v>
      </c>
      <c r="D1928" s="58">
        <f t="shared" si="649"/>
        <v>47686</v>
      </c>
      <c r="E1928" s="57">
        <f ca="1">IF(D1928&lt;$B$1,VLOOKUP(D1928,[1]DI!$A$4:$B$15000,2,FALSE),0)</f>
        <v>0</v>
      </c>
      <c r="F1928" s="14">
        <f t="shared" ca="1" si="654"/>
        <v>1</v>
      </c>
      <c r="G1928" s="70">
        <f t="shared" ca="1" si="655"/>
        <v>1.30934010340701</v>
      </c>
      <c r="H1928" s="70">
        <f t="shared" ca="1" si="656"/>
        <v>1.30934010340701</v>
      </c>
      <c r="I1928" s="14">
        <f t="shared" ca="1" si="657"/>
        <v>1</v>
      </c>
      <c r="J1928" s="13">
        <f t="shared" si="650"/>
        <v>2.69E-2</v>
      </c>
      <c r="K1928" s="29">
        <f t="shared" si="658"/>
        <v>47665</v>
      </c>
      <c r="L1928" s="2">
        <f t="shared" si="659"/>
        <v>18</v>
      </c>
      <c r="M1928" s="17">
        <f t="shared" si="660"/>
        <v>18</v>
      </c>
      <c r="N1928" s="12">
        <f t="shared" si="661"/>
        <v>1.0018978380000001</v>
      </c>
      <c r="O1928" s="12">
        <f t="shared" ca="1" si="662"/>
        <v>1.0018978380000001</v>
      </c>
      <c r="P1928" s="17">
        <f t="shared" si="663"/>
        <v>0</v>
      </c>
      <c r="Q1928" s="14">
        <f t="shared" ca="1" si="664"/>
        <v>1.8978379999999999</v>
      </c>
      <c r="R1928" s="20">
        <f t="shared" si="648"/>
        <v>0</v>
      </c>
      <c r="S1928" s="14">
        <f t="shared" si="665"/>
        <v>0</v>
      </c>
      <c r="T1928" s="4" t="str">
        <f t="shared" si="666"/>
        <v>A+J=</v>
      </c>
      <c r="U1928" s="29">
        <f t="shared" si="667"/>
        <v>47694</v>
      </c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7">
        <f t="shared" si="651"/>
        <v>47690</v>
      </c>
      <c r="B1929" s="68" t="str">
        <f t="shared" ca="1" si="652"/>
        <v>n.d</v>
      </c>
      <c r="C1929" s="14">
        <f t="shared" si="653"/>
        <v>1000</v>
      </c>
      <c r="D1929" s="58">
        <f t="shared" si="649"/>
        <v>47687</v>
      </c>
      <c r="E1929" s="57">
        <f ca="1">IF(D1929&lt;$B$1,VLOOKUP(D1929,[1]DI!$A$4:$B$15000,2,FALSE),0)</f>
        <v>0</v>
      </c>
      <c r="F1929" s="14">
        <f t="shared" ca="1" si="654"/>
        <v>1</v>
      </c>
      <c r="G1929" s="70">
        <f t="shared" ca="1" si="655"/>
        <v>1.30934010340701</v>
      </c>
      <c r="H1929" s="70">
        <f t="shared" ca="1" si="656"/>
        <v>1.30934010340701</v>
      </c>
      <c r="I1929" s="14">
        <f t="shared" ca="1" si="657"/>
        <v>1</v>
      </c>
      <c r="J1929" s="13">
        <f t="shared" si="650"/>
        <v>2.69E-2</v>
      </c>
      <c r="K1929" s="29">
        <f t="shared" si="658"/>
        <v>47665</v>
      </c>
      <c r="L1929" s="2">
        <f t="shared" si="659"/>
        <v>19</v>
      </c>
      <c r="M1929" s="17">
        <f t="shared" si="660"/>
        <v>19</v>
      </c>
      <c r="N1929" s="12">
        <f t="shared" si="661"/>
        <v>1.002003379</v>
      </c>
      <c r="O1929" s="12">
        <f t="shared" ca="1" si="662"/>
        <v>1.002003379</v>
      </c>
      <c r="P1929" s="17">
        <f t="shared" si="663"/>
        <v>0</v>
      </c>
      <c r="Q1929" s="14">
        <f t="shared" ca="1" si="664"/>
        <v>2.0033789999999998</v>
      </c>
      <c r="R1929" s="20">
        <f t="shared" si="648"/>
        <v>0</v>
      </c>
      <c r="S1929" s="14">
        <f t="shared" si="665"/>
        <v>0</v>
      </c>
      <c r="T1929" s="4" t="str">
        <f t="shared" si="666"/>
        <v>A+J=</v>
      </c>
      <c r="U1929" s="29">
        <f t="shared" si="667"/>
        <v>47694</v>
      </c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7">
        <f t="shared" si="651"/>
        <v>47693</v>
      </c>
      <c r="B1930" s="68" t="str">
        <f t="shared" ca="1" si="652"/>
        <v>n.d</v>
      </c>
      <c r="C1930" s="14">
        <f t="shared" si="653"/>
        <v>1000</v>
      </c>
      <c r="D1930" s="58">
        <f t="shared" si="649"/>
        <v>47688</v>
      </c>
      <c r="E1930" s="57">
        <f ca="1">IF(D1930&lt;$B$1,VLOOKUP(D1930,[1]DI!$A$4:$B$15000,2,FALSE),0)</f>
        <v>0</v>
      </c>
      <c r="F1930" s="14">
        <f t="shared" ca="1" si="654"/>
        <v>1</v>
      </c>
      <c r="G1930" s="70">
        <f t="shared" ca="1" si="655"/>
        <v>1.30934010340701</v>
      </c>
      <c r="H1930" s="70">
        <f t="shared" ca="1" si="656"/>
        <v>1.30934010340701</v>
      </c>
      <c r="I1930" s="14">
        <f t="shared" ca="1" si="657"/>
        <v>1</v>
      </c>
      <c r="J1930" s="13">
        <f t="shared" si="650"/>
        <v>2.69E-2</v>
      </c>
      <c r="K1930" s="29">
        <f t="shared" si="658"/>
        <v>47665</v>
      </c>
      <c r="L1930" s="2">
        <f t="shared" si="659"/>
        <v>20</v>
      </c>
      <c r="M1930" s="17">
        <f t="shared" si="660"/>
        <v>20</v>
      </c>
      <c r="N1930" s="12">
        <f t="shared" si="661"/>
        <v>1.002108931</v>
      </c>
      <c r="O1930" s="12">
        <f t="shared" ca="1" si="662"/>
        <v>1.002108931</v>
      </c>
      <c r="P1930" s="17">
        <f t="shared" si="663"/>
        <v>0</v>
      </c>
      <c r="Q1930" s="14">
        <f t="shared" ca="1" si="664"/>
        <v>2.1089309900000002</v>
      </c>
      <c r="R1930" s="20">
        <f t="shared" si="648"/>
        <v>0</v>
      </c>
      <c r="S1930" s="14">
        <f t="shared" si="665"/>
        <v>0</v>
      </c>
      <c r="T1930" s="4" t="str">
        <f t="shared" si="666"/>
        <v>A+J=</v>
      </c>
      <c r="U1930" s="29">
        <f t="shared" si="667"/>
        <v>47694</v>
      </c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7">
        <f t="shared" si="651"/>
        <v>47694</v>
      </c>
      <c r="B1931" s="68" t="str">
        <f t="shared" ca="1" si="652"/>
        <v>n.d</v>
      </c>
      <c r="C1931" s="14">
        <f t="shared" si="653"/>
        <v>1000</v>
      </c>
      <c r="D1931" s="58">
        <f t="shared" si="649"/>
        <v>47689</v>
      </c>
      <c r="E1931" s="57">
        <f ca="1">IF(D1931&lt;$B$1,VLOOKUP(D1931,[1]DI!$A$4:$B$15000,2,FALSE),0)</f>
        <v>0</v>
      </c>
      <c r="F1931" s="14">
        <f t="shared" ca="1" si="654"/>
        <v>1</v>
      </c>
      <c r="G1931" s="70">
        <f t="shared" ca="1" si="655"/>
        <v>1.30934010340701</v>
      </c>
      <c r="H1931" s="70">
        <f t="shared" ca="1" si="656"/>
        <v>1.30934010340701</v>
      </c>
      <c r="I1931" s="14">
        <f t="shared" ca="1" si="657"/>
        <v>1</v>
      </c>
      <c r="J1931" s="13">
        <f t="shared" si="650"/>
        <v>2.69E-2</v>
      </c>
      <c r="K1931" s="29">
        <f t="shared" si="658"/>
        <v>47665</v>
      </c>
      <c r="L1931" s="2">
        <f t="shared" si="659"/>
        <v>21</v>
      </c>
      <c r="M1931" s="17">
        <f t="shared" si="660"/>
        <v>21</v>
      </c>
      <c r="N1931" s="12">
        <f t="shared" si="661"/>
        <v>1.002214495</v>
      </c>
      <c r="O1931" s="12">
        <f t="shared" ca="1" si="662"/>
        <v>1.002214495</v>
      </c>
      <c r="P1931" s="17">
        <f t="shared" si="663"/>
        <v>68</v>
      </c>
      <c r="Q1931" s="14">
        <f t="shared" ca="1" si="664"/>
        <v>2.2144949999999999</v>
      </c>
      <c r="R1931" s="20">
        <f t="shared" si="648"/>
        <v>0</v>
      </c>
      <c r="S1931" s="14">
        <f t="shared" si="665"/>
        <v>0</v>
      </c>
      <c r="T1931" s="4" t="str">
        <f t="shared" si="666"/>
        <v>A+J=</v>
      </c>
      <c r="U1931" s="29">
        <f t="shared" si="667"/>
        <v>47694</v>
      </c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7">
        <f t="shared" si="651"/>
        <v>47695</v>
      </c>
      <c r="B1932" s="68" t="str">
        <f t="shared" ca="1" si="652"/>
        <v>n.d</v>
      </c>
      <c r="C1932" s="14">
        <f t="shared" si="653"/>
        <v>1000</v>
      </c>
      <c r="D1932" s="58">
        <f t="shared" si="649"/>
        <v>47690</v>
      </c>
      <c r="E1932" s="57">
        <f ca="1">IF(D1932&lt;$B$1,VLOOKUP(D1932,[1]DI!$A$4:$B$15000,2,FALSE),0)</f>
        <v>0</v>
      </c>
      <c r="F1932" s="14">
        <f t="shared" ca="1" si="654"/>
        <v>1</v>
      </c>
      <c r="G1932" s="70">
        <f t="shared" ca="1" si="655"/>
        <v>1.30934010340701</v>
      </c>
      <c r="H1932" s="70">
        <f t="shared" ca="1" si="656"/>
        <v>1.30934010340701</v>
      </c>
      <c r="I1932" s="14">
        <f t="shared" ca="1" si="657"/>
        <v>1</v>
      </c>
      <c r="J1932" s="13">
        <f t="shared" si="650"/>
        <v>2.69E-2</v>
      </c>
      <c r="K1932" s="29">
        <f t="shared" si="658"/>
        <v>47694</v>
      </c>
      <c r="L1932" s="2">
        <f t="shared" si="659"/>
        <v>1</v>
      </c>
      <c r="M1932" s="17">
        <f t="shared" si="660"/>
        <v>1</v>
      </c>
      <c r="N1932" s="12">
        <f t="shared" si="661"/>
        <v>1.000105341</v>
      </c>
      <c r="O1932" s="12">
        <f t="shared" ca="1" si="662"/>
        <v>1.000105341</v>
      </c>
      <c r="P1932" s="17">
        <f t="shared" si="663"/>
        <v>0</v>
      </c>
      <c r="Q1932" s="14">
        <f t="shared" ca="1" si="664"/>
        <v>0.105341</v>
      </c>
      <c r="R1932" s="20">
        <f t="shared" ref="R1932:R1995" si="668">IF($P1932&gt;0,VLOOKUP($P1932,$X$12:$AD$150,7),0)</f>
        <v>0</v>
      </c>
      <c r="S1932" s="14">
        <f t="shared" si="665"/>
        <v>0</v>
      </c>
      <c r="T1932" s="4" t="str">
        <f t="shared" si="666"/>
        <v>A+J=</v>
      </c>
      <c r="U1932" s="29">
        <f t="shared" si="667"/>
        <v>47725</v>
      </c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7">
        <f t="shared" si="651"/>
        <v>47696</v>
      </c>
      <c r="B1933" s="68" t="str">
        <f t="shared" ca="1" si="652"/>
        <v>n.d</v>
      </c>
      <c r="C1933" s="14">
        <f t="shared" si="653"/>
        <v>1000</v>
      </c>
      <c r="D1933" s="58">
        <f t="shared" ref="D1933:D1996" si="669">WORKDAY($A1933,-3,$X$160:$X$544)</f>
        <v>47693</v>
      </c>
      <c r="E1933" s="57">
        <f ca="1">IF(D1933&lt;$B$1,VLOOKUP(D1933,[1]DI!$A$4:$B$15000,2,FALSE),0)</f>
        <v>0</v>
      </c>
      <c r="F1933" s="14">
        <f t="shared" ca="1" si="654"/>
        <v>1</v>
      </c>
      <c r="G1933" s="70">
        <f t="shared" ca="1" si="655"/>
        <v>1.30934010340701</v>
      </c>
      <c r="H1933" s="70">
        <f t="shared" ca="1" si="656"/>
        <v>1.30934010340701</v>
      </c>
      <c r="I1933" s="14">
        <f t="shared" ca="1" si="657"/>
        <v>1</v>
      </c>
      <c r="J1933" s="13">
        <f t="shared" ref="J1933:J1996" si="670">J1932</f>
        <v>2.69E-2</v>
      </c>
      <c r="K1933" s="29">
        <f t="shared" si="658"/>
        <v>47694</v>
      </c>
      <c r="L1933" s="2">
        <f t="shared" si="659"/>
        <v>2</v>
      </c>
      <c r="M1933" s="17">
        <f t="shared" si="660"/>
        <v>2</v>
      </c>
      <c r="N1933" s="12">
        <f t="shared" si="661"/>
        <v>1.0002106930000001</v>
      </c>
      <c r="O1933" s="12">
        <f t="shared" ca="1" si="662"/>
        <v>1.0002106930000001</v>
      </c>
      <c r="P1933" s="17">
        <f t="shared" si="663"/>
        <v>0</v>
      </c>
      <c r="Q1933" s="14">
        <f t="shared" ca="1" si="664"/>
        <v>0.21069299999999999</v>
      </c>
      <c r="R1933" s="20">
        <f t="shared" si="668"/>
        <v>0</v>
      </c>
      <c r="S1933" s="14">
        <f t="shared" si="665"/>
        <v>0</v>
      </c>
      <c r="T1933" s="4" t="str">
        <f t="shared" si="666"/>
        <v>A+J=</v>
      </c>
      <c r="U1933" s="29">
        <f t="shared" si="667"/>
        <v>47725</v>
      </c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7">
        <f t="shared" ref="A1934:A1997" si="671">WORKDAY($A1933,1,$X$166:$X$544)</f>
        <v>47697</v>
      </c>
      <c r="B1934" s="68" t="str">
        <f t="shared" ca="1" si="652"/>
        <v>n.d</v>
      </c>
      <c r="C1934" s="14">
        <f t="shared" si="653"/>
        <v>1000</v>
      </c>
      <c r="D1934" s="58">
        <f t="shared" si="669"/>
        <v>47694</v>
      </c>
      <c r="E1934" s="57">
        <f ca="1">IF(D1934&lt;$B$1,VLOOKUP(D1934,[1]DI!$A$4:$B$15000,2,FALSE),0)</f>
        <v>0</v>
      </c>
      <c r="F1934" s="14">
        <f t="shared" ca="1" si="654"/>
        <v>1</v>
      </c>
      <c r="G1934" s="70">
        <f t="shared" ca="1" si="655"/>
        <v>1.30934010340701</v>
      </c>
      <c r="H1934" s="70">
        <f t="shared" ca="1" si="656"/>
        <v>1.30934010340701</v>
      </c>
      <c r="I1934" s="14">
        <f t="shared" ca="1" si="657"/>
        <v>1</v>
      </c>
      <c r="J1934" s="13">
        <f t="shared" si="670"/>
        <v>2.69E-2</v>
      </c>
      <c r="K1934" s="29">
        <f t="shared" si="658"/>
        <v>47694</v>
      </c>
      <c r="L1934" s="2">
        <f t="shared" si="659"/>
        <v>3</v>
      </c>
      <c r="M1934" s="17">
        <f t="shared" si="660"/>
        <v>3</v>
      </c>
      <c r="N1934" s="12">
        <f t="shared" si="661"/>
        <v>1.000316057</v>
      </c>
      <c r="O1934" s="12">
        <f t="shared" ca="1" si="662"/>
        <v>1.000316057</v>
      </c>
      <c r="P1934" s="17">
        <f t="shared" si="663"/>
        <v>0</v>
      </c>
      <c r="Q1934" s="14">
        <f t="shared" ca="1" si="664"/>
        <v>0.31605699999999998</v>
      </c>
      <c r="R1934" s="20">
        <f t="shared" si="668"/>
        <v>0</v>
      </c>
      <c r="S1934" s="14">
        <f t="shared" si="665"/>
        <v>0</v>
      </c>
      <c r="T1934" s="4" t="str">
        <f t="shared" si="666"/>
        <v>A+J=</v>
      </c>
      <c r="U1934" s="29">
        <f t="shared" si="667"/>
        <v>47725</v>
      </c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7">
        <f t="shared" si="671"/>
        <v>47700</v>
      </c>
      <c r="B1935" s="68" t="str">
        <f t="shared" ca="1" si="652"/>
        <v>n.d</v>
      </c>
      <c r="C1935" s="14">
        <f t="shared" si="653"/>
        <v>1000</v>
      </c>
      <c r="D1935" s="58">
        <f t="shared" si="669"/>
        <v>47695</v>
      </c>
      <c r="E1935" s="57">
        <f ca="1">IF(D1935&lt;$B$1,VLOOKUP(D1935,[1]DI!$A$4:$B$15000,2,FALSE),0)</f>
        <v>0</v>
      </c>
      <c r="F1935" s="14">
        <f t="shared" ca="1" si="654"/>
        <v>1</v>
      </c>
      <c r="G1935" s="70">
        <f t="shared" ca="1" si="655"/>
        <v>1.30934010340701</v>
      </c>
      <c r="H1935" s="70">
        <f t="shared" ca="1" si="656"/>
        <v>1.30934010340701</v>
      </c>
      <c r="I1935" s="14">
        <f t="shared" ca="1" si="657"/>
        <v>1</v>
      </c>
      <c r="J1935" s="13">
        <f t="shared" si="670"/>
        <v>2.69E-2</v>
      </c>
      <c r="K1935" s="29">
        <f t="shared" si="658"/>
        <v>47694</v>
      </c>
      <c r="L1935" s="2">
        <f t="shared" si="659"/>
        <v>4</v>
      </c>
      <c r="M1935" s="17">
        <f t="shared" si="660"/>
        <v>4</v>
      </c>
      <c r="N1935" s="12">
        <f t="shared" si="661"/>
        <v>1.0004214309999999</v>
      </c>
      <c r="O1935" s="12">
        <f t="shared" ca="1" si="662"/>
        <v>1.0004214309999999</v>
      </c>
      <c r="P1935" s="17">
        <f t="shared" si="663"/>
        <v>0</v>
      </c>
      <c r="Q1935" s="14">
        <f t="shared" ca="1" si="664"/>
        <v>0.42143099000000001</v>
      </c>
      <c r="R1935" s="20">
        <f t="shared" si="668"/>
        <v>0</v>
      </c>
      <c r="S1935" s="14">
        <f t="shared" si="665"/>
        <v>0</v>
      </c>
      <c r="T1935" s="4" t="str">
        <f t="shared" si="666"/>
        <v>A+J=</v>
      </c>
      <c r="U1935" s="29">
        <f t="shared" si="667"/>
        <v>47725</v>
      </c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7">
        <f t="shared" si="671"/>
        <v>47701</v>
      </c>
      <c r="B1936" s="68" t="str">
        <f t="shared" ca="1" si="652"/>
        <v>n.d</v>
      </c>
      <c r="C1936" s="14">
        <f t="shared" si="653"/>
        <v>1000</v>
      </c>
      <c r="D1936" s="58">
        <f t="shared" si="669"/>
        <v>47696</v>
      </c>
      <c r="E1936" s="57">
        <f ca="1">IF(D1936&lt;$B$1,VLOOKUP(D1936,[1]DI!$A$4:$B$15000,2,FALSE),0)</f>
        <v>0</v>
      </c>
      <c r="F1936" s="14">
        <f t="shared" ca="1" si="654"/>
        <v>1</v>
      </c>
      <c r="G1936" s="70">
        <f t="shared" ca="1" si="655"/>
        <v>1.30934010340701</v>
      </c>
      <c r="H1936" s="70">
        <f t="shared" ca="1" si="656"/>
        <v>1.30934010340701</v>
      </c>
      <c r="I1936" s="14">
        <f t="shared" ca="1" si="657"/>
        <v>1</v>
      </c>
      <c r="J1936" s="13">
        <f t="shared" si="670"/>
        <v>2.69E-2</v>
      </c>
      <c r="K1936" s="29">
        <f t="shared" si="658"/>
        <v>47694</v>
      </c>
      <c r="L1936" s="2">
        <f t="shared" si="659"/>
        <v>5</v>
      </c>
      <c r="M1936" s="17">
        <f t="shared" si="660"/>
        <v>5</v>
      </c>
      <c r="N1936" s="12">
        <f t="shared" si="661"/>
        <v>1.000526816</v>
      </c>
      <c r="O1936" s="12">
        <f t="shared" ca="1" si="662"/>
        <v>1.000526816</v>
      </c>
      <c r="P1936" s="17">
        <f t="shared" si="663"/>
        <v>0</v>
      </c>
      <c r="Q1936" s="14">
        <f t="shared" ca="1" si="664"/>
        <v>0.52681599999999995</v>
      </c>
      <c r="R1936" s="20">
        <f t="shared" si="668"/>
        <v>0</v>
      </c>
      <c r="S1936" s="14">
        <f t="shared" si="665"/>
        <v>0</v>
      </c>
      <c r="T1936" s="4" t="str">
        <f t="shared" si="666"/>
        <v>A+J=</v>
      </c>
      <c r="U1936" s="29">
        <f t="shared" si="667"/>
        <v>47725</v>
      </c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7">
        <f t="shared" si="671"/>
        <v>47702</v>
      </c>
      <c r="B1937" s="68" t="str">
        <f t="shared" ca="1" si="652"/>
        <v>n.d</v>
      </c>
      <c r="C1937" s="14">
        <f t="shared" si="653"/>
        <v>1000</v>
      </c>
      <c r="D1937" s="58">
        <f t="shared" si="669"/>
        <v>47697</v>
      </c>
      <c r="E1937" s="57">
        <f ca="1">IF(D1937&lt;$B$1,VLOOKUP(D1937,[1]DI!$A$4:$B$15000,2,FALSE),0)</f>
        <v>0</v>
      </c>
      <c r="F1937" s="14">
        <f t="shared" ca="1" si="654"/>
        <v>1</v>
      </c>
      <c r="G1937" s="70">
        <f t="shared" ca="1" si="655"/>
        <v>1.30934010340701</v>
      </c>
      <c r="H1937" s="70">
        <f t="shared" ca="1" si="656"/>
        <v>1.30934010340701</v>
      </c>
      <c r="I1937" s="14">
        <f t="shared" ca="1" si="657"/>
        <v>1</v>
      </c>
      <c r="J1937" s="13">
        <f t="shared" si="670"/>
        <v>2.69E-2</v>
      </c>
      <c r="K1937" s="29">
        <f t="shared" si="658"/>
        <v>47694</v>
      </c>
      <c r="L1937" s="2">
        <f t="shared" si="659"/>
        <v>6</v>
      </c>
      <c r="M1937" s="17">
        <f t="shared" si="660"/>
        <v>6</v>
      </c>
      <c r="N1937" s="12">
        <f t="shared" si="661"/>
        <v>1.000632213</v>
      </c>
      <c r="O1937" s="12">
        <f t="shared" ca="1" si="662"/>
        <v>1.000632213</v>
      </c>
      <c r="P1937" s="17">
        <f t="shared" si="663"/>
        <v>0</v>
      </c>
      <c r="Q1937" s="14">
        <f t="shared" ca="1" si="664"/>
        <v>0.63221300000000002</v>
      </c>
      <c r="R1937" s="20">
        <f t="shared" si="668"/>
        <v>0</v>
      </c>
      <c r="S1937" s="14">
        <f t="shared" si="665"/>
        <v>0</v>
      </c>
      <c r="T1937" s="4" t="str">
        <f t="shared" si="666"/>
        <v>A+J=</v>
      </c>
      <c r="U1937" s="29">
        <f t="shared" si="667"/>
        <v>47725</v>
      </c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7">
        <f t="shared" si="671"/>
        <v>47703</v>
      </c>
      <c r="B1938" s="68" t="str">
        <f t="shared" ca="1" si="652"/>
        <v>n.d</v>
      </c>
      <c r="C1938" s="14">
        <f t="shared" si="653"/>
        <v>1000</v>
      </c>
      <c r="D1938" s="58">
        <f t="shared" si="669"/>
        <v>47700</v>
      </c>
      <c r="E1938" s="57">
        <f ca="1">IF(D1938&lt;$B$1,VLOOKUP(D1938,[1]DI!$A$4:$B$15000,2,FALSE),0)</f>
        <v>0</v>
      </c>
      <c r="F1938" s="14">
        <f t="shared" ca="1" si="654"/>
        <v>1</v>
      </c>
      <c r="G1938" s="70">
        <f t="shared" ca="1" si="655"/>
        <v>1.30934010340701</v>
      </c>
      <c r="H1938" s="70">
        <f t="shared" ca="1" si="656"/>
        <v>1.30934010340701</v>
      </c>
      <c r="I1938" s="14">
        <f t="shared" ca="1" si="657"/>
        <v>1</v>
      </c>
      <c r="J1938" s="13">
        <f t="shared" si="670"/>
        <v>2.69E-2</v>
      </c>
      <c r="K1938" s="29">
        <f t="shared" si="658"/>
        <v>47694</v>
      </c>
      <c r="L1938" s="2">
        <f t="shared" si="659"/>
        <v>7</v>
      </c>
      <c r="M1938" s="17">
        <f t="shared" si="660"/>
        <v>7</v>
      </c>
      <c r="N1938" s="12">
        <f t="shared" si="661"/>
        <v>1.0007376210000001</v>
      </c>
      <c r="O1938" s="12">
        <f t="shared" ca="1" si="662"/>
        <v>1.0007376210000001</v>
      </c>
      <c r="P1938" s="17">
        <f t="shared" si="663"/>
        <v>0</v>
      </c>
      <c r="Q1938" s="14">
        <f t="shared" ca="1" si="664"/>
        <v>0.73762099999999997</v>
      </c>
      <c r="R1938" s="20">
        <f t="shared" si="668"/>
        <v>0</v>
      </c>
      <c r="S1938" s="14">
        <f t="shared" si="665"/>
        <v>0</v>
      </c>
      <c r="T1938" s="4" t="str">
        <f t="shared" si="666"/>
        <v>A+J=</v>
      </c>
      <c r="U1938" s="29">
        <f t="shared" si="667"/>
        <v>47725</v>
      </c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7">
        <f t="shared" si="671"/>
        <v>47704</v>
      </c>
      <c r="B1939" s="68" t="str">
        <f t="shared" ca="1" si="652"/>
        <v>n.d</v>
      </c>
      <c r="C1939" s="14">
        <f t="shared" si="653"/>
        <v>1000</v>
      </c>
      <c r="D1939" s="58">
        <f t="shared" si="669"/>
        <v>47701</v>
      </c>
      <c r="E1939" s="57">
        <f ca="1">IF(D1939&lt;$B$1,VLOOKUP(D1939,[1]DI!$A$4:$B$15000,2,FALSE),0)</f>
        <v>0</v>
      </c>
      <c r="F1939" s="14">
        <f t="shared" ca="1" si="654"/>
        <v>1</v>
      </c>
      <c r="G1939" s="70">
        <f t="shared" ca="1" si="655"/>
        <v>1.30934010340701</v>
      </c>
      <c r="H1939" s="70">
        <f t="shared" ca="1" si="656"/>
        <v>1.30934010340701</v>
      </c>
      <c r="I1939" s="14">
        <f t="shared" ca="1" si="657"/>
        <v>1</v>
      </c>
      <c r="J1939" s="13">
        <f t="shared" si="670"/>
        <v>2.69E-2</v>
      </c>
      <c r="K1939" s="29">
        <f t="shared" si="658"/>
        <v>47694</v>
      </c>
      <c r="L1939" s="2">
        <f t="shared" si="659"/>
        <v>8</v>
      </c>
      <c r="M1939" s="17">
        <f t="shared" si="660"/>
        <v>8</v>
      </c>
      <c r="N1939" s="12">
        <f t="shared" si="661"/>
        <v>1.000843039</v>
      </c>
      <c r="O1939" s="12">
        <f t="shared" ca="1" si="662"/>
        <v>1.000843039</v>
      </c>
      <c r="P1939" s="17">
        <f t="shared" si="663"/>
        <v>0</v>
      </c>
      <c r="Q1939" s="14">
        <f t="shared" ca="1" si="664"/>
        <v>0.84303899999999998</v>
      </c>
      <c r="R1939" s="20">
        <f t="shared" si="668"/>
        <v>0</v>
      </c>
      <c r="S1939" s="14">
        <f t="shared" si="665"/>
        <v>0</v>
      </c>
      <c r="T1939" s="4" t="str">
        <f t="shared" si="666"/>
        <v>A+J=</v>
      </c>
      <c r="U1939" s="29">
        <f t="shared" si="667"/>
        <v>47725</v>
      </c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7">
        <f t="shared" si="671"/>
        <v>47707</v>
      </c>
      <c r="B1940" s="68" t="str">
        <f t="shared" ca="1" si="652"/>
        <v>n.d</v>
      </c>
      <c r="C1940" s="14">
        <f t="shared" si="653"/>
        <v>1000</v>
      </c>
      <c r="D1940" s="58">
        <f t="shared" si="669"/>
        <v>47702</v>
      </c>
      <c r="E1940" s="57">
        <f ca="1">IF(D1940&lt;$B$1,VLOOKUP(D1940,[1]DI!$A$4:$B$15000,2,FALSE),0)</f>
        <v>0</v>
      </c>
      <c r="F1940" s="14">
        <f t="shared" ca="1" si="654"/>
        <v>1</v>
      </c>
      <c r="G1940" s="70">
        <f t="shared" ca="1" si="655"/>
        <v>1.30934010340701</v>
      </c>
      <c r="H1940" s="70">
        <f t="shared" ca="1" si="656"/>
        <v>1.30934010340701</v>
      </c>
      <c r="I1940" s="14">
        <f t="shared" ca="1" si="657"/>
        <v>1</v>
      </c>
      <c r="J1940" s="13">
        <f t="shared" si="670"/>
        <v>2.69E-2</v>
      </c>
      <c r="K1940" s="29">
        <f t="shared" si="658"/>
        <v>47694</v>
      </c>
      <c r="L1940" s="2">
        <f t="shared" si="659"/>
        <v>9</v>
      </c>
      <c r="M1940" s="17">
        <f t="shared" si="660"/>
        <v>9</v>
      </c>
      <c r="N1940" s="12">
        <f t="shared" si="661"/>
        <v>1.0009484689999999</v>
      </c>
      <c r="O1940" s="12">
        <f t="shared" ca="1" si="662"/>
        <v>1.0009484689999999</v>
      </c>
      <c r="P1940" s="17">
        <f t="shared" si="663"/>
        <v>0</v>
      </c>
      <c r="Q1940" s="14">
        <f t="shared" ca="1" si="664"/>
        <v>0.94846898999999996</v>
      </c>
      <c r="R1940" s="20">
        <f t="shared" si="668"/>
        <v>0</v>
      </c>
      <c r="S1940" s="14">
        <f t="shared" si="665"/>
        <v>0</v>
      </c>
      <c r="T1940" s="4" t="str">
        <f t="shared" si="666"/>
        <v>A+J=</v>
      </c>
      <c r="U1940" s="29">
        <f t="shared" si="667"/>
        <v>47725</v>
      </c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7">
        <f t="shared" si="671"/>
        <v>47708</v>
      </c>
      <c r="B1941" s="68" t="str">
        <f t="shared" ca="1" si="652"/>
        <v>n.d</v>
      </c>
      <c r="C1941" s="14">
        <f t="shared" si="653"/>
        <v>1000</v>
      </c>
      <c r="D1941" s="58">
        <f t="shared" si="669"/>
        <v>47703</v>
      </c>
      <c r="E1941" s="57">
        <f ca="1">IF(D1941&lt;$B$1,VLOOKUP(D1941,[1]DI!$A$4:$B$15000,2,FALSE),0)</f>
        <v>0</v>
      </c>
      <c r="F1941" s="14">
        <f t="shared" ca="1" si="654"/>
        <v>1</v>
      </c>
      <c r="G1941" s="70">
        <f t="shared" ca="1" si="655"/>
        <v>1.30934010340701</v>
      </c>
      <c r="H1941" s="70">
        <f t="shared" ca="1" si="656"/>
        <v>1.30934010340701</v>
      </c>
      <c r="I1941" s="14">
        <f t="shared" ca="1" si="657"/>
        <v>1</v>
      </c>
      <c r="J1941" s="13">
        <f t="shared" si="670"/>
        <v>2.69E-2</v>
      </c>
      <c r="K1941" s="29">
        <f t="shared" si="658"/>
        <v>47694</v>
      </c>
      <c r="L1941" s="2">
        <f t="shared" si="659"/>
        <v>10</v>
      </c>
      <c r="M1941" s="17">
        <f t="shared" si="660"/>
        <v>10</v>
      </c>
      <c r="N1941" s="12">
        <f t="shared" si="661"/>
        <v>1.00105391</v>
      </c>
      <c r="O1941" s="12">
        <f t="shared" ca="1" si="662"/>
        <v>1.00105391</v>
      </c>
      <c r="P1941" s="17">
        <f t="shared" si="663"/>
        <v>0</v>
      </c>
      <c r="Q1941" s="14">
        <f t="shared" ca="1" si="664"/>
        <v>1.05390999</v>
      </c>
      <c r="R1941" s="20">
        <f t="shared" si="668"/>
        <v>0</v>
      </c>
      <c r="S1941" s="14">
        <f t="shared" si="665"/>
        <v>0</v>
      </c>
      <c r="T1941" s="4" t="str">
        <f t="shared" si="666"/>
        <v>A+J=</v>
      </c>
      <c r="U1941" s="29">
        <f t="shared" si="667"/>
        <v>47725</v>
      </c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7">
        <f t="shared" si="671"/>
        <v>47709</v>
      </c>
      <c r="B1942" s="68" t="str">
        <f t="shared" ca="1" si="652"/>
        <v>n.d</v>
      </c>
      <c r="C1942" s="14">
        <f t="shared" si="653"/>
        <v>1000</v>
      </c>
      <c r="D1942" s="58">
        <f t="shared" si="669"/>
        <v>47704</v>
      </c>
      <c r="E1942" s="57">
        <f ca="1">IF(D1942&lt;$B$1,VLOOKUP(D1942,[1]DI!$A$4:$B$15000,2,FALSE),0)</f>
        <v>0</v>
      </c>
      <c r="F1942" s="14">
        <f t="shared" ca="1" si="654"/>
        <v>1</v>
      </c>
      <c r="G1942" s="70">
        <f t="shared" ca="1" si="655"/>
        <v>1.30934010340701</v>
      </c>
      <c r="H1942" s="70">
        <f t="shared" ca="1" si="656"/>
        <v>1.30934010340701</v>
      </c>
      <c r="I1942" s="14">
        <f t="shared" ca="1" si="657"/>
        <v>1</v>
      </c>
      <c r="J1942" s="13">
        <f t="shared" si="670"/>
        <v>2.69E-2</v>
      </c>
      <c r="K1942" s="29">
        <f t="shared" si="658"/>
        <v>47694</v>
      </c>
      <c r="L1942" s="2">
        <f t="shared" si="659"/>
        <v>11</v>
      </c>
      <c r="M1942" s="17">
        <f t="shared" si="660"/>
        <v>11</v>
      </c>
      <c r="N1942" s="12">
        <f t="shared" si="661"/>
        <v>1.0011593620000001</v>
      </c>
      <c r="O1942" s="12">
        <f t="shared" ca="1" si="662"/>
        <v>1.0011593620000001</v>
      </c>
      <c r="P1942" s="17">
        <f t="shared" si="663"/>
        <v>0</v>
      </c>
      <c r="Q1942" s="14">
        <f t="shared" ca="1" si="664"/>
        <v>1.159362</v>
      </c>
      <c r="R1942" s="20">
        <f t="shared" si="668"/>
        <v>0</v>
      </c>
      <c r="S1942" s="14">
        <f t="shared" si="665"/>
        <v>0</v>
      </c>
      <c r="T1942" s="4" t="str">
        <f t="shared" si="666"/>
        <v>A+J=</v>
      </c>
      <c r="U1942" s="29">
        <f t="shared" si="667"/>
        <v>47725</v>
      </c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7">
        <f t="shared" si="671"/>
        <v>47710</v>
      </c>
      <c r="B1943" s="68" t="str">
        <f t="shared" ca="1" si="652"/>
        <v>n.d</v>
      </c>
      <c r="C1943" s="14">
        <f t="shared" si="653"/>
        <v>1000</v>
      </c>
      <c r="D1943" s="58">
        <f t="shared" si="669"/>
        <v>47707</v>
      </c>
      <c r="E1943" s="57">
        <f ca="1">IF(D1943&lt;$B$1,VLOOKUP(D1943,[1]DI!$A$4:$B$15000,2,FALSE),0)</f>
        <v>0</v>
      </c>
      <c r="F1943" s="14">
        <f t="shared" ca="1" si="654"/>
        <v>1</v>
      </c>
      <c r="G1943" s="70">
        <f t="shared" ca="1" si="655"/>
        <v>1.30934010340701</v>
      </c>
      <c r="H1943" s="70">
        <f t="shared" ca="1" si="656"/>
        <v>1.30934010340701</v>
      </c>
      <c r="I1943" s="14">
        <f t="shared" ca="1" si="657"/>
        <v>1</v>
      </c>
      <c r="J1943" s="13">
        <f t="shared" si="670"/>
        <v>2.69E-2</v>
      </c>
      <c r="K1943" s="29">
        <f t="shared" si="658"/>
        <v>47694</v>
      </c>
      <c r="L1943" s="2">
        <f t="shared" si="659"/>
        <v>12</v>
      </c>
      <c r="M1943" s="17">
        <f t="shared" si="660"/>
        <v>12</v>
      </c>
      <c r="N1943" s="12">
        <f t="shared" si="661"/>
        <v>1.0012648260000001</v>
      </c>
      <c r="O1943" s="12">
        <f t="shared" ca="1" si="662"/>
        <v>1.0012648260000001</v>
      </c>
      <c r="P1943" s="17">
        <f t="shared" si="663"/>
        <v>0</v>
      </c>
      <c r="Q1943" s="14">
        <f t="shared" ca="1" si="664"/>
        <v>1.264826</v>
      </c>
      <c r="R1943" s="20">
        <f t="shared" si="668"/>
        <v>0</v>
      </c>
      <c r="S1943" s="14">
        <f t="shared" si="665"/>
        <v>0</v>
      </c>
      <c r="T1943" s="4" t="str">
        <f t="shared" si="666"/>
        <v>A+J=</v>
      </c>
      <c r="U1943" s="29">
        <f t="shared" si="667"/>
        <v>47725</v>
      </c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7">
        <f t="shared" si="671"/>
        <v>47711</v>
      </c>
      <c r="B1944" s="68" t="str">
        <f t="shared" ca="1" si="652"/>
        <v>n.d</v>
      </c>
      <c r="C1944" s="14">
        <f t="shared" si="653"/>
        <v>1000</v>
      </c>
      <c r="D1944" s="58">
        <f t="shared" si="669"/>
        <v>47708</v>
      </c>
      <c r="E1944" s="57">
        <f ca="1">IF(D1944&lt;$B$1,VLOOKUP(D1944,[1]DI!$A$4:$B$15000,2,FALSE),0)</f>
        <v>0</v>
      </c>
      <c r="F1944" s="14">
        <f t="shared" ca="1" si="654"/>
        <v>1</v>
      </c>
      <c r="G1944" s="70">
        <f t="shared" ca="1" si="655"/>
        <v>1.30934010340701</v>
      </c>
      <c r="H1944" s="70">
        <f t="shared" ca="1" si="656"/>
        <v>1.30934010340701</v>
      </c>
      <c r="I1944" s="14">
        <f t="shared" ca="1" si="657"/>
        <v>1</v>
      </c>
      <c r="J1944" s="13">
        <f t="shared" si="670"/>
        <v>2.69E-2</v>
      </c>
      <c r="K1944" s="29">
        <f t="shared" si="658"/>
        <v>47694</v>
      </c>
      <c r="L1944" s="2">
        <f t="shared" si="659"/>
        <v>13</v>
      </c>
      <c r="M1944" s="17">
        <f t="shared" si="660"/>
        <v>13</v>
      </c>
      <c r="N1944" s="12">
        <f t="shared" si="661"/>
        <v>1.0013703</v>
      </c>
      <c r="O1944" s="12">
        <f t="shared" ca="1" si="662"/>
        <v>1.0013703</v>
      </c>
      <c r="P1944" s="17">
        <f t="shared" si="663"/>
        <v>0</v>
      </c>
      <c r="Q1944" s="14">
        <f t="shared" ca="1" si="664"/>
        <v>1.3703000000000001</v>
      </c>
      <c r="R1944" s="20">
        <f t="shared" si="668"/>
        <v>0</v>
      </c>
      <c r="S1944" s="14">
        <f t="shared" si="665"/>
        <v>0</v>
      </c>
      <c r="T1944" s="4" t="str">
        <f t="shared" si="666"/>
        <v>A+J=</v>
      </c>
      <c r="U1944" s="29">
        <f t="shared" si="667"/>
        <v>47725</v>
      </c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7">
        <f t="shared" si="671"/>
        <v>47714</v>
      </c>
      <c r="B1945" s="68" t="str">
        <f t="shared" ca="1" si="652"/>
        <v>n.d</v>
      </c>
      <c r="C1945" s="14">
        <f t="shared" si="653"/>
        <v>1000</v>
      </c>
      <c r="D1945" s="58">
        <f t="shared" si="669"/>
        <v>47709</v>
      </c>
      <c r="E1945" s="57">
        <f ca="1">IF(D1945&lt;$B$1,VLOOKUP(D1945,[1]DI!$A$4:$B$15000,2,FALSE),0)</f>
        <v>0</v>
      </c>
      <c r="F1945" s="14">
        <f t="shared" ca="1" si="654"/>
        <v>1</v>
      </c>
      <c r="G1945" s="70">
        <f t="shared" ca="1" si="655"/>
        <v>1.30934010340701</v>
      </c>
      <c r="H1945" s="70">
        <f t="shared" ca="1" si="656"/>
        <v>1.30934010340701</v>
      </c>
      <c r="I1945" s="14">
        <f t="shared" ca="1" si="657"/>
        <v>1</v>
      </c>
      <c r="J1945" s="13">
        <f t="shared" si="670"/>
        <v>2.69E-2</v>
      </c>
      <c r="K1945" s="29">
        <f t="shared" si="658"/>
        <v>47694</v>
      </c>
      <c r="L1945" s="2">
        <f t="shared" si="659"/>
        <v>14</v>
      </c>
      <c r="M1945" s="17">
        <f t="shared" si="660"/>
        <v>14</v>
      </c>
      <c r="N1945" s="12">
        <f t="shared" si="661"/>
        <v>1.001475785</v>
      </c>
      <c r="O1945" s="12">
        <f t="shared" ca="1" si="662"/>
        <v>1.001475785</v>
      </c>
      <c r="P1945" s="17">
        <f t="shared" si="663"/>
        <v>0</v>
      </c>
      <c r="Q1945" s="14">
        <f t="shared" ca="1" si="664"/>
        <v>1.4757849999999999</v>
      </c>
      <c r="R1945" s="20">
        <f t="shared" si="668"/>
        <v>0</v>
      </c>
      <c r="S1945" s="14">
        <f t="shared" si="665"/>
        <v>0</v>
      </c>
      <c r="T1945" s="4" t="str">
        <f t="shared" si="666"/>
        <v>A+J=</v>
      </c>
      <c r="U1945" s="29">
        <f t="shared" si="667"/>
        <v>47725</v>
      </c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7">
        <f t="shared" si="671"/>
        <v>47715</v>
      </c>
      <c r="B1946" s="68" t="str">
        <f t="shared" ca="1" si="652"/>
        <v>n.d</v>
      </c>
      <c r="C1946" s="14">
        <f t="shared" si="653"/>
        <v>1000</v>
      </c>
      <c r="D1946" s="58">
        <f t="shared" si="669"/>
        <v>47710</v>
      </c>
      <c r="E1946" s="57">
        <f ca="1">IF(D1946&lt;$B$1,VLOOKUP(D1946,[1]DI!$A$4:$B$15000,2,FALSE),0)</f>
        <v>0</v>
      </c>
      <c r="F1946" s="14">
        <f t="shared" ca="1" si="654"/>
        <v>1</v>
      </c>
      <c r="G1946" s="70">
        <f t="shared" ca="1" si="655"/>
        <v>1.30934010340701</v>
      </c>
      <c r="H1946" s="70">
        <f t="shared" ca="1" si="656"/>
        <v>1.30934010340701</v>
      </c>
      <c r="I1946" s="14">
        <f t="shared" ca="1" si="657"/>
        <v>1</v>
      </c>
      <c r="J1946" s="13">
        <f t="shared" si="670"/>
        <v>2.69E-2</v>
      </c>
      <c r="K1946" s="29">
        <f t="shared" si="658"/>
        <v>47694</v>
      </c>
      <c r="L1946" s="2">
        <f t="shared" si="659"/>
        <v>15</v>
      </c>
      <c r="M1946" s="17">
        <f t="shared" si="660"/>
        <v>15</v>
      </c>
      <c r="N1946" s="12">
        <f t="shared" si="661"/>
        <v>1.0015812820000001</v>
      </c>
      <c r="O1946" s="12">
        <f t="shared" ca="1" si="662"/>
        <v>1.0015812820000001</v>
      </c>
      <c r="P1946" s="17">
        <f t="shared" si="663"/>
        <v>0</v>
      </c>
      <c r="Q1946" s="14">
        <f t="shared" ca="1" si="664"/>
        <v>1.5812820000000001</v>
      </c>
      <c r="R1946" s="20">
        <f t="shared" si="668"/>
        <v>0</v>
      </c>
      <c r="S1946" s="14">
        <f t="shared" si="665"/>
        <v>0</v>
      </c>
      <c r="T1946" s="4" t="str">
        <f t="shared" si="666"/>
        <v>A+J=</v>
      </c>
      <c r="U1946" s="29">
        <f t="shared" si="667"/>
        <v>47725</v>
      </c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7">
        <f t="shared" si="671"/>
        <v>47716</v>
      </c>
      <c r="B1947" s="68" t="str">
        <f t="shared" ca="1" si="652"/>
        <v>n.d</v>
      </c>
      <c r="C1947" s="14">
        <f t="shared" si="653"/>
        <v>1000</v>
      </c>
      <c r="D1947" s="58">
        <f t="shared" si="669"/>
        <v>47711</v>
      </c>
      <c r="E1947" s="57">
        <f ca="1">IF(D1947&lt;$B$1,VLOOKUP(D1947,[1]DI!$A$4:$B$15000,2,FALSE),0)</f>
        <v>0</v>
      </c>
      <c r="F1947" s="14">
        <f t="shared" ca="1" si="654"/>
        <v>1</v>
      </c>
      <c r="G1947" s="70">
        <f t="shared" ca="1" si="655"/>
        <v>1.30934010340701</v>
      </c>
      <c r="H1947" s="70">
        <f t="shared" ca="1" si="656"/>
        <v>1.30934010340701</v>
      </c>
      <c r="I1947" s="14">
        <f t="shared" ca="1" si="657"/>
        <v>1</v>
      </c>
      <c r="J1947" s="13">
        <f t="shared" si="670"/>
        <v>2.69E-2</v>
      </c>
      <c r="K1947" s="29">
        <f t="shared" si="658"/>
        <v>47694</v>
      </c>
      <c r="L1947" s="2">
        <f t="shared" si="659"/>
        <v>16</v>
      </c>
      <c r="M1947" s="17">
        <f t="shared" si="660"/>
        <v>16</v>
      </c>
      <c r="N1947" s="12">
        <f t="shared" si="661"/>
        <v>1.0016867899999999</v>
      </c>
      <c r="O1947" s="12">
        <f t="shared" ca="1" si="662"/>
        <v>1.0016867899999999</v>
      </c>
      <c r="P1947" s="17">
        <f t="shared" si="663"/>
        <v>0</v>
      </c>
      <c r="Q1947" s="14">
        <f t="shared" ca="1" si="664"/>
        <v>1.6867899900000001</v>
      </c>
      <c r="R1947" s="20">
        <f t="shared" si="668"/>
        <v>0</v>
      </c>
      <c r="S1947" s="14">
        <f t="shared" si="665"/>
        <v>0</v>
      </c>
      <c r="T1947" s="4" t="str">
        <f t="shared" si="666"/>
        <v>A+J=</v>
      </c>
      <c r="U1947" s="29">
        <f t="shared" si="667"/>
        <v>47725</v>
      </c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7">
        <f t="shared" si="671"/>
        <v>47717</v>
      </c>
      <c r="B1948" s="68" t="str">
        <f t="shared" ca="1" si="652"/>
        <v>n.d</v>
      </c>
      <c r="C1948" s="14">
        <f t="shared" si="653"/>
        <v>1000</v>
      </c>
      <c r="D1948" s="58">
        <f t="shared" si="669"/>
        <v>47714</v>
      </c>
      <c r="E1948" s="57">
        <f ca="1">IF(D1948&lt;$B$1,VLOOKUP(D1948,[1]DI!$A$4:$B$15000,2,FALSE),0)</f>
        <v>0</v>
      </c>
      <c r="F1948" s="14">
        <f t="shared" ca="1" si="654"/>
        <v>1</v>
      </c>
      <c r="G1948" s="70">
        <f t="shared" ca="1" si="655"/>
        <v>1.30934010340701</v>
      </c>
      <c r="H1948" s="70">
        <f t="shared" ca="1" si="656"/>
        <v>1.30934010340701</v>
      </c>
      <c r="I1948" s="14">
        <f t="shared" ca="1" si="657"/>
        <v>1</v>
      </c>
      <c r="J1948" s="13">
        <f t="shared" si="670"/>
        <v>2.69E-2</v>
      </c>
      <c r="K1948" s="29">
        <f t="shared" si="658"/>
        <v>47694</v>
      </c>
      <c r="L1948" s="2">
        <f t="shared" si="659"/>
        <v>17</v>
      </c>
      <c r="M1948" s="17">
        <f t="shared" si="660"/>
        <v>17</v>
      </c>
      <c r="N1948" s="12">
        <f t="shared" si="661"/>
        <v>1.001792308</v>
      </c>
      <c r="O1948" s="12">
        <f t="shared" ca="1" si="662"/>
        <v>1.001792308</v>
      </c>
      <c r="P1948" s="17">
        <f t="shared" si="663"/>
        <v>0</v>
      </c>
      <c r="Q1948" s="14">
        <f t="shared" ca="1" si="664"/>
        <v>1.7923079900000001</v>
      </c>
      <c r="R1948" s="20">
        <f t="shared" si="668"/>
        <v>0</v>
      </c>
      <c r="S1948" s="14">
        <f t="shared" si="665"/>
        <v>0</v>
      </c>
      <c r="T1948" s="4" t="str">
        <f t="shared" si="666"/>
        <v>A+J=</v>
      </c>
      <c r="U1948" s="29">
        <f t="shared" si="667"/>
        <v>47725</v>
      </c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7">
        <f t="shared" si="671"/>
        <v>47718</v>
      </c>
      <c r="B1949" s="68" t="str">
        <f t="shared" ca="1" si="652"/>
        <v>n.d</v>
      </c>
      <c r="C1949" s="14">
        <f t="shared" si="653"/>
        <v>1000</v>
      </c>
      <c r="D1949" s="58">
        <f t="shared" si="669"/>
        <v>47715</v>
      </c>
      <c r="E1949" s="57">
        <f ca="1">IF(D1949&lt;$B$1,VLOOKUP(D1949,[1]DI!$A$4:$B$15000,2,FALSE),0)</f>
        <v>0</v>
      </c>
      <c r="F1949" s="14">
        <f t="shared" ca="1" si="654"/>
        <v>1</v>
      </c>
      <c r="G1949" s="70">
        <f t="shared" ca="1" si="655"/>
        <v>1.30934010340701</v>
      </c>
      <c r="H1949" s="70">
        <f t="shared" ca="1" si="656"/>
        <v>1.30934010340701</v>
      </c>
      <c r="I1949" s="14">
        <f t="shared" ca="1" si="657"/>
        <v>1</v>
      </c>
      <c r="J1949" s="13">
        <f t="shared" si="670"/>
        <v>2.69E-2</v>
      </c>
      <c r="K1949" s="29">
        <f t="shared" si="658"/>
        <v>47694</v>
      </c>
      <c r="L1949" s="2">
        <f t="shared" si="659"/>
        <v>18</v>
      </c>
      <c r="M1949" s="17">
        <f t="shared" si="660"/>
        <v>18</v>
      </c>
      <c r="N1949" s="12">
        <f t="shared" si="661"/>
        <v>1.0018978380000001</v>
      </c>
      <c r="O1949" s="12">
        <f t="shared" ca="1" si="662"/>
        <v>1.0018978380000001</v>
      </c>
      <c r="P1949" s="17">
        <f t="shared" si="663"/>
        <v>0</v>
      </c>
      <c r="Q1949" s="14">
        <f t="shared" ca="1" si="664"/>
        <v>1.8978379999999999</v>
      </c>
      <c r="R1949" s="20">
        <f t="shared" si="668"/>
        <v>0</v>
      </c>
      <c r="S1949" s="14">
        <f t="shared" si="665"/>
        <v>0</v>
      </c>
      <c r="T1949" s="4" t="str">
        <f t="shared" si="666"/>
        <v>A+J=</v>
      </c>
      <c r="U1949" s="29">
        <f t="shared" si="667"/>
        <v>47725</v>
      </c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7">
        <f t="shared" si="671"/>
        <v>47721</v>
      </c>
      <c r="B1950" s="68" t="str">
        <f t="shared" ca="1" si="652"/>
        <v>n.d</v>
      </c>
      <c r="C1950" s="14">
        <f t="shared" si="653"/>
        <v>1000</v>
      </c>
      <c r="D1950" s="58">
        <f t="shared" si="669"/>
        <v>47716</v>
      </c>
      <c r="E1950" s="57">
        <f ca="1">IF(D1950&lt;$B$1,VLOOKUP(D1950,[1]DI!$A$4:$B$15000,2,FALSE),0)</f>
        <v>0</v>
      </c>
      <c r="F1950" s="14">
        <f t="shared" ca="1" si="654"/>
        <v>1</v>
      </c>
      <c r="G1950" s="70">
        <f t="shared" ca="1" si="655"/>
        <v>1.30934010340701</v>
      </c>
      <c r="H1950" s="70">
        <f t="shared" ca="1" si="656"/>
        <v>1.30934010340701</v>
      </c>
      <c r="I1950" s="14">
        <f t="shared" ca="1" si="657"/>
        <v>1</v>
      </c>
      <c r="J1950" s="13">
        <f t="shared" si="670"/>
        <v>2.69E-2</v>
      </c>
      <c r="K1950" s="29">
        <f t="shared" si="658"/>
        <v>47694</v>
      </c>
      <c r="L1950" s="2">
        <f t="shared" si="659"/>
        <v>19</v>
      </c>
      <c r="M1950" s="17">
        <f t="shared" si="660"/>
        <v>19</v>
      </c>
      <c r="N1950" s="12">
        <f t="shared" si="661"/>
        <v>1.002003379</v>
      </c>
      <c r="O1950" s="12">
        <f t="shared" ca="1" si="662"/>
        <v>1.002003379</v>
      </c>
      <c r="P1950" s="17">
        <f t="shared" si="663"/>
        <v>0</v>
      </c>
      <c r="Q1950" s="14">
        <f t="shared" ca="1" si="664"/>
        <v>2.0033789999999998</v>
      </c>
      <c r="R1950" s="20">
        <f t="shared" si="668"/>
        <v>0</v>
      </c>
      <c r="S1950" s="14">
        <f t="shared" si="665"/>
        <v>0</v>
      </c>
      <c r="T1950" s="4" t="str">
        <f t="shared" si="666"/>
        <v>A+J=</v>
      </c>
      <c r="U1950" s="29">
        <f t="shared" si="667"/>
        <v>47725</v>
      </c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7">
        <f t="shared" si="671"/>
        <v>47722</v>
      </c>
      <c r="B1951" s="68" t="str">
        <f t="shared" ca="1" si="652"/>
        <v>n.d</v>
      </c>
      <c r="C1951" s="14">
        <f t="shared" si="653"/>
        <v>1000</v>
      </c>
      <c r="D1951" s="58">
        <f t="shared" si="669"/>
        <v>47717</v>
      </c>
      <c r="E1951" s="57">
        <f ca="1">IF(D1951&lt;$B$1,VLOOKUP(D1951,[1]DI!$A$4:$B$15000,2,FALSE),0)</f>
        <v>0</v>
      </c>
      <c r="F1951" s="14">
        <f t="shared" ca="1" si="654"/>
        <v>1</v>
      </c>
      <c r="G1951" s="70">
        <f t="shared" ca="1" si="655"/>
        <v>1.30934010340701</v>
      </c>
      <c r="H1951" s="70">
        <f t="shared" ca="1" si="656"/>
        <v>1.30934010340701</v>
      </c>
      <c r="I1951" s="14">
        <f t="shared" ca="1" si="657"/>
        <v>1</v>
      </c>
      <c r="J1951" s="13">
        <f t="shared" si="670"/>
        <v>2.69E-2</v>
      </c>
      <c r="K1951" s="29">
        <f t="shared" si="658"/>
        <v>47694</v>
      </c>
      <c r="L1951" s="2">
        <f t="shared" si="659"/>
        <v>20</v>
      </c>
      <c r="M1951" s="17">
        <f t="shared" si="660"/>
        <v>20</v>
      </c>
      <c r="N1951" s="12">
        <f t="shared" si="661"/>
        <v>1.002108931</v>
      </c>
      <c r="O1951" s="12">
        <f t="shared" ca="1" si="662"/>
        <v>1.002108931</v>
      </c>
      <c r="P1951" s="17">
        <f t="shared" si="663"/>
        <v>0</v>
      </c>
      <c r="Q1951" s="14">
        <f t="shared" ca="1" si="664"/>
        <v>2.1089309900000002</v>
      </c>
      <c r="R1951" s="20">
        <f t="shared" si="668"/>
        <v>0</v>
      </c>
      <c r="S1951" s="14">
        <f t="shared" si="665"/>
        <v>0</v>
      </c>
      <c r="T1951" s="4" t="str">
        <f t="shared" si="666"/>
        <v>A+J=</v>
      </c>
      <c r="U1951" s="29">
        <f t="shared" si="667"/>
        <v>47725</v>
      </c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7">
        <f t="shared" si="671"/>
        <v>47723</v>
      </c>
      <c r="B1952" s="68" t="str">
        <f t="shared" ca="1" si="652"/>
        <v>n.d</v>
      </c>
      <c r="C1952" s="14">
        <f t="shared" si="653"/>
        <v>1000</v>
      </c>
      <c r="D1952" s="58">
        <f t="shared" si="669"/>
        <v>47718</v>
      </c>
      <c r="E1952" s="57">
        <f ca="1">IF(D1952&lt;$B$1,VLOOKUP(D1952,[1]DI!$A$4:$B$15000,2,FALSE),0)</f>
        <v>0</v>
      </c>
      <c r="F1952" s="14">
        <f t="shared" ca="1" si="654"/>
        <v>1</v>
      </c>
      <c r="G1952" s="70">
        <f t="shared" ca="1" si="655"/>
        <v>1.30934010340701</v>
      </c>
      <c r="H1952" s="70">
        <f t="shared" ca="1" si="656"/>
        <v>1.30934010340701</v>
      </c>
      <c r="I1952" s="14">
        <f t="shared" ca="1" si="657"/>
        <v>1</v>
      </c>
      <c r="J1952" s="13">
        <f t="shared" si="670"/>
        <v>2.69E-2</v>
      </c>
      <c r="K1952" s="29">
        <f t="shared" si="658"/>
        <v>47694</v>
      </c>
      <c r="L1952" s="2">
        <f t="shared" si="659"/>
        <v>21</v>
      </c>
      <c r="M1952" s="17">
        <f t="shared" si="660"/>
        <v>21</v>
      </c>
      <c r="N1952" s="12">
        <f t="shared" si="661"/>
        <v>1.002214495</v>
      </c>
      <c r="O1952" s="12">
        <f t="shared" ca="1" si="662"/>
        <v>1.002214495</v>
      </c>
      <c r="P1952" s="17">
        <f t="shared" si="663"/>
        <v>0</v>
      </c>
      <c r="Q1952" s="14">
        <f t="shared" ca="1" si="664"/>
        <v>2.2144949999999999</v>
      </c>
      <c r="R1952" s="20">
        <f t="shared" si="668"/>
        <v>0</v>
      </c>
      <c r="S1952" s="14">
        <f t="shared" si="665"/>
        <v>0</v>
      </c>
      <c r="T1952" s="4" t="str">
        <f t="shared" si="666"/>
        <v>A+J=</v>
      </c>
      <c r="U1952" s="29">
        <f t="shared" si="667"/>
        <v>47725</v>
      </c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7">
        <f t="shared" si="671"/>
        <v>47724</v>
      </c>
      <c r="B1953" s="68" t="str">
        <f t="shared" ca="1" si="652"/>
        <v>n.d</v>
      </c>
      <c r="C1953" s="14">
        <f t="shared" si="653"/>
        <v>1000</v>
      </c>
      <c r="D1953" s="58">
        <f t="shared" si="669"/>
        <v>47721</v>
      </c>
      <c r="E1953" s="57">
        <f ca="1">IF(D1953&lt;$B$1,VLOOKUP(D1953,[1]DI!$A$4:$B$15000,2,FALSE),0)</f>
        <v>0</v>
      </c>
      <c r="F1953" s="14">
        <f t="shared" ca="1" si="654"/>
        <v>1</v>
      </c>
      <c r="G1953" s="70">
        <f t="shared" ca="1" si="655"/>
        <v>1.30934010340701</v>
      </c>
      <c r="H1953" s="70">
        <f t="shared" ca="1" si="656"/>
        <v>1.30934010340701</v>
      </c>
      <c r="I1953" s="14">
        <f t="shared" ca="1" si="657"/>
        <v>1</v>
      </c>
      <c r="J1953" s="13">
        <f t="shared" si="670"/>
        <v>2.69E-2</v>
      </c>
      <c r="K1953" s="29">
        <f t="shared" si="658"/>
        <v>47694</v>
      </c>
      <c r="L1953" s="2">
        <f t="shared" si="659"/>
        <v>22</v>
      </c>
      <c r="M1953" s="17">
        <f t="shared" si="660"/>
        <v>22</v>
      </c>
      <c r="N1953" s="12">
        <f t="shared" si="661"/>
        <v>1.002320069</v>
      </c>
      <c r="O1953" s="12">
        <f t="shared" ca="1" si="662"/>
        <v>1.002320069</v>
      </c>
      <c r="P1953" s="17">
        <f t="shared" si="663"/>
        <v>0</v>
      </c>
      <c r="Q1953" s="14">
        <f t="shared" ca="1" si="664"/>
        <v>2.3200690000000002</v>
      </c>
      <c r="R1953" s="20">
        <f t="shared" si="668"/>
        <v>0</v>
      </c>
      <c r="S1953" s="14">
        <f t="shared" si="665"/>
        <v>0</v>
      </c>
      <c r="T1953" s="4" t="str">
        <f t="shared" si="666"/>
        <v>A+J=</v>
      </c>
      <c r="U1953" s="29">
        <f t="shared" si="667"/>
        <v>47725</v>
      </c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7">
        <f t="shared" si="671"/>
        <v>47725</v>
      </c>
      <c r="B1954" s="68" t="str">
        <f t="shared" ca="1" si="652"/>
        <v>n.d</v>
      </c>
      <c r="C1954" s="14">
        <f t="shared" si="653"/>
        <v>1000</v>
      </c>
      <c r="D1954" s="58">
        <f t="shared" si="669"/>
        <v>47722</v>
      </c>
      <c r="E1954" s="57">
        <f ca="1">IF(D1954&lt;$B$1,VLOOKUP(D1954,[1]DI!$A$4:$B$15000,2,FALSE),0)</f>
        <v>0</v>
      </c>
      <c r="F1954" s="14">
        <f t="shared" ca="1" si="654"/>
        <v>1</v>
      </c>
      <c r="G1954" s="70">
        <f t="shared" ca="1" si="655"/>
        <v>1.30934010340701</v>
      </c>
      <c r="H1954" s="70">
        <f t="shared" ca="1" si="656"/>
        <v>1.30934010340701</v>
      </c>
      <c r="I1954" s="14">
        <f t="shared" ca="1" si="657"/>
        <v>1</v>
      </c>
      <c r="J1954" s="13">
        <f t="shared" si="670"/>
        <v>2.69E-2</v>
      </c>
      <c r="K1954" s="29">
        <f t="shared" si="658"/>
        <v>47694</v>
      </c>
      <c r="L1954" s="2">
        <f t="shared" si="659"/>
        <v>23</v>
      </c>
      <c r="M1954" s="17">
        <f t="shared" si="660"/>
        <v>23</v>
      </c>
      <c r="N1954" s="12">
        <f t="shared" si="661"/>
        <v>1.0024256540000001</v>
      </c>
      <c r="O1954" s="12">
        <f t="shared" ca="1" si="662"/>
        <v>1.0024256540000001</v>
      </c>
      <c r="P1954" s="17">
        <f t="shared" si="663"/>
        <v>69</v>
      </c>
      <c r="Q1954" s="14">
        <f t="shared" ca="1" si="664"/>
        <v>2.4256540000000002</v>
      </c>
      <c r="R1954" s="20">
        <f t="shared" si="668"/>
        <v>0</v>
      </c>
      <c r="S1954" s="14">
        <f t="shared" si="665"/>
        <v>0</v>
      </c>
      <c r="T1954" s="4" t="str">
        <f t="shared" si="666"/>
        <v>A+J=</v>
      </c>
      <c r="U1954" s="29">
        <f t="shared" si="667"/>
        <v>47725</v>
      </c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7">
        <f t="shared" si="671"/>
        <v>47728</v>
      </c>
      <c r="B1955" s="68" t="str">
        <f t="shared" ca="1" si="652"/>
        <v>n.d</v>
      </c>
      <c r="C1955" s="14">
        <f t="shared" si="653"/>
        <v>1000</v>
      </c>
      <c r="D1955" s="58">
        <f t="shared" si="669"/>
        <v>47723</v>
      </c>
      <c r="E1955" s="57">
        <f ca="1">IF(D1955&lt;$B$1,VLOOKUP(D1955,[1]DI!$A$4:$B$15000,2,FALSE),0)</f>
        <v>0</v>
      </c>
      <c r="F1955" s="14">
        <f t="shared" ca="1" si="654"/>
        <v>1</v>
      </c>
      <c r="G1955" s="70">
        <f t="shared" ca="1" si="655"/>
        <v>1.30934010340701</v>
      </c>
      <c r="H1955" s="70">
        <f t="shared" ca="1" si="656"/>
        <v>1.30934010340701</v>
      </c>
      <c r="I1955" s="14">
        <f t="shared" ca="1" si="657"/>
        <v>1</v>
      </c>
      <c r="J1955" s="13">
        <f t="shared" si="670"/>
        <v>2.69E-2</v>
      </c>
      <c r="K1955" s="29">
        <f t="shared" si="658"/>
        <v>47725</v>
      </c>
      <c r="L1955" s="2">
        <f t="shared" si="659"/>
        <v>1</v>
      </c>
      <c r="M1955" s="17">
        <f t="shared" si="660"/>
        <v>1</v>
      </c>
      <c r="N1955" s="12">
        <f t="shared" si="661"/>
        <v>1.000105341</v>
      </c>
      <c r="O1955" s="12">
        <f t="shared" ca="1" si="662"/>
        <v>1.000105341</v>
      </c>
      <c r="P1955" s="17">
        <f t="shared" si="663"/>
        <v>0</v>
      </c>
      <c r="Q1955" s="14">
        <f t="shared" ca="1" si="664"/>
        <v>0.105341</v>
      </c>
      <c r="R1955" s="20">
        <f t="shared" si="668"/>
        <v>0</v>
      </c>
      <c r="S1955" s="14">
        <f t="shared" si="665"/>
        <v>0</v>
      </c>
      <c r="T1955" s="4" t="str">
        <f t="shared" si="666"/>
        <v>A+J=</v>
      </c>
      <c r="U1955" s="29">
        <f t="shared" si="667"/>
        <v>47756</v>
      </c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7">
        <f t="shared" si="671"/>
        <v>47729</v>
      </c>
      <c r="B1956" s="68" t="str">
        <f t="shared" ca="1" si="652"/>
        <v>n.d</v>
      </c>
      <c r="C1956" s="14">
        <f t="shared" si="653"/>
        <v>1000</v>
      </c>
      <c r="D1956" s="58">
        <f t="shared" si="669"/>
        <v>47724</v>
      </c>
      <c r="E1956" s="57">
        <f ca="1">IF(D1956&lt;$B$1,VLOOKUP(D1956,[1]DI!$A$4:$B$15000,2,FALSE),0)</f>
        <v>0</v>
      </c>
      <c r="F1956" s="14">
        <f t="shared" ca="1" si="654"/>
        <v>1</v>
      </c>
      <c r="G1956" s="70">
        <f t="shared" ca="1" si="655"/>
        <v>1.30934010340701</v>
      </c>
      <c r="H1956" s="70">
        <f t="shared" ca="1" si="656"/>
        <v>1.30934010340701</v>
      </c>
      <c r="I1956" s="14">
        <f t="shared" ca="1" si="657"/>
        <v>1</v>
      </c>
      <c r="J1956" s="13">
        <f t="shared" si="670"/>
        <v>2.69E-2</v>
      </c>
      <c r="K1956" s="29">
        <f t="shared" si="658"/>
        <v>47725</v>
      </c>
      <c r="L1956" s="2">
        <f t="shared" si="659"/>
        <v>2</v>
      </c>
      <c r="M1956" s="17">
        <f t="shared" si="660"/>
        <v>2</v>
      </c>
      <c r="N1956" s="12">
        <f t="shared" si="661"/>
        <v>1.0002106930000001</v>
      </c>
      <c r="O1956" s="12">
        <f t="shared" ca="1" si="662"/>
        <v>1.0002106930000001</v>
      </c>
      <c r="P1956" s="17">
        <f t="shared" si="663"/>
        <v>0</v>
      </c>
      <c r="Q1956" s="14">
        <f t="shared" ca="1" si="664"/>
        <v>0.21069299999999999</v>
      </c>
      <c r="R1956" s="20">
        <f t="shared" si="668"/>
        <v>0</v>
      </c>
      <c r="S1956" s="14">
        <f t="shared" si="665"/>
        <v>0</v>
      </c>
      <c r="T1956" s="4" t="str">
        <f t="shared" si="666"/>
        <v>A+J=</v>
      </c>
      <c r="U1956" s="29">
        <f t="shared" si="667"/>
        <v>47756</v>
      </c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7">
        <f t="shared" si="671"/>
        <v>47730</v>
      </c>
      <c r="B1957" s="68" t="str">
        <f t="shared" ca="1" si="652"/>
        <v>n.d</v>
      </c>
      <c r="C1957" s="14">
        <f t="shared" si="653"/>
        <v>1000</v>
      </c>
      <c r="D1957" s="58">
        <f t="shared" si="669"/>
        <v>47725</v>
      </c>
      <c r="E1957" s="57">
        <f ca="1">IF(D1957&lt;$B$1,VLOOKUP(D1957,[1]DI!$A$4:$B$15000,2,FALSE),0)</f>
        <v>0</v>
      </c>
      <c r="F1957" s="14">
        <f t="shared" ca="1" si="654"/>
        <v>1</v>
      </c>
      <c r="G1957" s="70">
        <f t="shared" ca="1" si="655"/>
        <v>1.30934010340701</v>
      </c>
      <c r="H1957" s="70">
        <f t="shared" ca="1" si="656"/>
        <v>1.30934010340701</v>
      </c>
      <c r="I1957" s="14">
        <f t="shared" ca="1" si="657"/>
        <v>1</v>
      </c>
      <c r="J1957" s="13">
        <f t="shared" si="670"/>
        <v>2.69E-2</v>
      </c>
      <c r="K1957" s="29">
        <f t="shared" si="658"/>
        <v>47725</v>
      </c>
      <c r="L1957" s="2">
        <f t="shared" si="659"/>
        <v>3</v>
      </c>
      <c r="M1957" s="17">
        <f t="shared" si="660"/>
        <v>3</v>
      </c>
      <c r="N1957" s="12">
        <f t="shared" si="661"/>
        <v>1.000316057</v>
      </c>
      <c r="O1957" s="12">
        <f t="shared" ca="1" si="662"/>
        <v>1.000316057</v>
      </c>
      <c r="P1957" s="17">
        <f t="shared" si="663"/>
        <v>0</v>
      </c>
      <c r="Q1957" s="14">
        <f t="shared" ca="1" si="664"/>
        <v>0.31605699999999998</v>
      </c>
      <c r="R1957" s="20">
        <f t="shared" si="668"/>
        <v>0</v>
      </c>
      <c r="S1957" s="14">
        <f t="shared" si="665"/>
        <v>0</v>
      </c>
      <c r="T1957" s="4" t="str">
        <f t="shared" si="666"/>
        <v>A+J=</v>
      </c>
      <c r="U1957" s="29">
        <f t="shared" si="667"/>
        <v>47756</v>
      </c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7">
        <f t="shared" si="671"/>
        <v>47731</v>
      </c>
      <c r="B1958" s="68" t="str">
        <f t="shared" ca="1" si="652"/>
        <v>n.d</v>
      </c>
      <c r="C1958" s="14">
        <f t="shared" si="653"/>
        <v>1000</v>
      </c>
      <c r="D1958" s="58">
        <f t="shared" si="669"/>
        <v>47728</v>
      </c>
      <c r="E1958" s="57">
        <f ca="1">IF(D1958&lt;$B$1,VLOOKUP(D1958,[1]DI!$A$4:$B$15000,2,FALSE),0)</f>
        <v>0</v>
      </c>
      <c r="F1958" s="14">
        <f t="shared" ca="1" si="654"/>
        <v>1</v>
      </c>
      <c r="G1958" s="70">
        <f t="shared" ca="1" si="655"/>
        <v>1.30934010340701</v>
      </c>
      <c r="H1958" s="70">
        <f t="shared" ca="1" si="656"/>
        <v>1.30934010340701</v>
      </c>
      <c r="I1958" s="14">
        <f t="shared" ca="1" si="657"/>
        <v>1</v>
      </c>
      <c r="J1958" s="13">
        <f t="shared" si="670"/>
        <v>2.69E-2</v>
      </c>
      <c r="K1958" s="29">
        <f t="shared" si="658"/>
        <v>47725</v>
      </c>
      <c r="L1958" s="2">
        <f t="shared" si="659"/>
        <v>4</v>
      </c>
      <c r="M1958" s="17">
        <f t="shared" si="660"/>
        <v>4</v>
      </c>
      <c r="N1958" s="12">
        <f t="shared" si="661"/>
        <v>1.0004214309999999</v>
      </c>
      <c r="O1958" s="12">
        <f t="shared" ca="1" si="662"/>
        <v>1.0004214309999999</v>
      </c>
      <c r="P1958" s="17">
        <f t="shared" si="663"/>
        <v>0</v>
      </c>
      <c r="Q1958" s="14">
        <f t="shared" ca="1" si="664"/>
        <v>0.42143099000000001</v>
      </c>
      <c r="R1958" s="20">
        <f t="shared" si="668"/>
        <v>0</v>
      </c>
      <c r="S1958" s="14">
        <f t="shared" si="665"/>
        <v>0</v>
      </c>
      <c r="T1958" s="4" t="str">
        <f t="shared" si="666"/>
        <v>A+J=</v>
      </c>
      <c r="U1958" s="29">
        <f t="shared" si="667"/>
        <v>47756</v>
      </c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7">
        <f t="shared" si="671"/>
        <v>47732</v>
      </c>
      <c r="B1959" s="68" t="str">
        <f t="shared" ca="1" si="652"/>
        <v>n.d</v>
      </c>
      <c r="C1959" s="14">
        <f t="shared" si="653"/>
        <v>1000</v>
      </c>
      <c r="D1959" s="58">
        <f t="shared" si="669"/>
        <v>47729</v>
      </c>
      <c r="E1959" s="57">
        <f ca="1">IF(D1959&lt;$B$1,VLOOKUP(D1959,[1]DI!$A$4:$B$15000,2,FALSE),0)</f>
        <v>0</v>
      </c>
      <c r="F1959" s="14">
        <f t="shared" ca="1" si="654"/>
        <v>1</v>
      </c>
      <c r="G1959" s="70">
        <f t="shared" ca="1" si="655"/>
        <v>1.30934010340701</v>
      </c>
      <c r="H1959" s="70">
        <f t="shared" ca="1" si="656"/>
        <v>1.30934010340701</v>
      </c>
      <c r="I1959" s="14">
        <f t="shared" ca="1" si="657"/>
        <v>1</v>
      </c>
      <c r="J1959" s="13">
        <f t="shared" si="670"/>
        <v>2.69E-2</v>
      </c>
      <c r="K1959" s="29">
        <f t="shared" si="658"/>
        <v>47725</v>
      </c>
      <c r="L1959" s="2">
        <f t="shared" si="659"/>
        <v>5</v>
      </c>
      <c r="M1959" s="17">
        <f t="shared" si="660"/>
        <v>5</v>
      </c>
      <c r="N1959" s="12">
        <f t="shared" si="661"/>
        <v>1.000526816</v>
      </c>
      <c r="O1959" s="12">
        <f t="shared" ca="1" si="662"/>
        <v>1.000526816</v>
      </c>
      <c r="P1959" s="17">
        <f t="shared" si="663"/>
        <v>0</v>
      </c>
      <c r="Q1959" s="14">
        <f t="shared" ca="1" si="664"/>
        <v>0.52681599999999995</v>
      </c>
      <c r="R1959" s="20">
        <f t="shared" si="668"/>
        <v>0</v>
      </c>
      <c r="S1959" s="14">
        <f t="shared" si="665"/>
        <v>0</v>
      </c>
      <c r="T1959" s="4" t="str">
        <f t="shared" si="666"/>
        <v>A+J=</v>
      </c>
      <c r="U1959" s="29">
        <f t="shared" si="667"/>
        <v>47756</v>
      </c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7">
        <f t="shared" si="671"/>
        <v>47735</v>
      </c>
      <c r="B1960" s="68" t="str">
        <f t="shared" ca="1" si="652"/>
        <v>n.d</v>
      </c>
      <c r="C1960" s="14">
        <f t="shared" si="653"/>
        <v>1000</v>
      </c>
      <c r="D1960" s="58">
        <f t="shared" si="669"/>
        <v>47730</v>
      </c>
      <c r="E1960" s="57">
        <f ca="1">IF(D1960&lt;$B$1,VLOOKUP(D1960,[1]DI!$A$4:$B$15000,2,FALSE),0)</f>
        <v>0</v>
      </c>
      <c r="F1960" s="14">
        <f t="shared" ca="1" si="654"/>
        <v>1</v>
      </c>
      <c r="G1960" s="70">
        <f t="shared" ca="1" si="655"/>
        <v>1.30934010340701</v>
      </c>
      <c r="H1960" s="70">
        <f t="shared" ca="1" si="656"/>
        <v>1.30934010340701</v>
      </c>
      <c r="I1960" s="14">
        <f t="shared" ca="1" si="657"/>
        <v>1</v>
      </c>
      <c r="J1960" s="13">
        <f t="shared" si="670"/>
        <v>2.69E-2</v>
      </c>
      <c r="K1960" s="29">
        <f t="shared" si="658"/>
        <v>47725</v>
      </c>
      <c r="L1960" s="2">
        <f t="shared" si="659"/>
        <v>6</v>
      </c>
      <c r="M1960" s="17">
        <f t="shared" si="660"/>
        <v>6</v>
      </c>
      <c r="N1960" s="12">
        <f t="shared" si="661"/>
        <v>1.000632213</v>
      </c>
      <c r="O1960" s="12">
        <f t="shared" ca="1" si="662"/>
        <v>1.000632213</v>
      </c>
      <c r="P1960" s="17">
        <f t="shared" si="663"/>
        <v>0</v>
      </c>
      <c r="Q1960" s="14">
        <f t="shared" ca="1" si="664"/>
        <v>0.63221300000000002</v>
      </c>
      <c r="R1960" s="20">
        <f t="shared" si="668"/>
        <v>0</v>
      </c>
      <c r="S1960" s="14">
        <f t="shared" si="665"/>
        <v>0</v>
      </c>
      <c r="T1960" s="4" t="str">
        <f t="shared" si="666"/>
        <v>A+J=</v>
      </c>
      <c r="U1960" s="29">
        <f t="shared" si="667"/>
        <v>47756</v>
      </c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7">
        <f t="shared" si="671"/>
        <v>47736</v>
      </c>
      <c r="B1961" s="68" t="str">
        <f t="shared" ca="1" si="652"/>
        <v>n.d</v>
      </c>
      <c r="C1961" s="14">
        <f t="shared" si="653"/>
        <v>1000</v>
      </c>
      <c r="D1961" s="58">
        <f t="shared" si="669"/>
        <v>47731</v>
      </c>
      <c r="E1961" s="57">
        <f ca="1">IF(D1961&lt;$B$1,VLOOKUP(D1961,[1]DI!$A$4:$B$15000,2,FALSE),0)</f>
        <v>0</v>
      </c>
      <c r="F1961" s="14">
        <f t="shared" ca="1" si="654"/>
        <v>1</v>
      </c>
      <c r="G1961" s="70">
        <f t="shared" ca="1" si="655"/>
        <v>1.30934010340701</v>
      </c>
      <c r="H1961" s="70">
        <f t="shared" ca="1" si="656"/>
        <v>1.30934010340701</v>
      </c>
      <c r="I1961" s="14">
        <f t="shared" ca="1" si="657"/>
        <v>1</v>
      </c>
      <c r="J1961" s="13">
        <f t="shared" si="670"/>
        <v>2.69E-2</v>
      </c>
      <c r="K1961" s="29">
        <f t="shared" si="658"/>
        <v>47725</v>
      </c>
      <c r="L1961" s="2">
        <f t="shared" si="659"/>
        <v>7</v>
      </c>
      <c r="M1961" s="17">
        <f t="shared" si="660"/>
        <v>7</v>
      </c>
      <c r="N1961" s="12">
        <f t="shared" si="661"/>
        <v>1.0007376210000001</v>
      </c>
      <c r="O1961" s="12">
        <f t="shared" ca="1" si="662"/>
        <v>1.0007376210000001</v>
      </c>
      <c r="P1961" s="17">
        <f t="shared" si="663"/>
        <v>0</v>
      </c>
      <c r="Q1961" s="14">
        <f t="shared" ca="1" si="664"/>
        <v>0.73762099999999997</v>
      </c>
      <c r="R1961" s="20">
        <f t="shared" si="668"/>
        <v>0</v>
      </c>
      <c r="S1961" s="14">
        <f t="shared" si="665"/>
        <v>0</v>
      </c>
      <c r="T1961" s="4" t="str">
        <f t="shared" si="666"/>
        <v>A+J=</v>
      </c>
      <c r="U1961" s="29">
        <f t="shared" si="667"/>
        <v>47756</v>
      </c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7">
        <f t="shared" si="671"/>
        <v>47737</v>
      </c>
      <c r="B1962" s="68" t="str">
        <f t="shared" ca="1" si="652"/>
        <v>n.d</v>
      </c>
      <c r="C1962" s="14">
        <f t="shared" si="653"/>
        <v>1000</v>
      </c>
      <c r="D1962" s="58">
        <f t="shared" si="669"/>
        <v>47732</v>
      </c>
      <c r="E1962" s="57">
        <f ca="1">IF(D1962&lt;$B$1,VLOOKUP(D1962,[1]DI!$A$4:$B$15000,2,FALSE),0)</f>
        <v>0</v>
      </c>
      <c r="F1962" s="14">
        <f t="shared" ca="1" si="654"/>
        <v>1</v>
      </c>
      <c r="G1962" s="70">
        <f t="shared" ca="1" si="655"/>
        <v>1.30934010340701</v>
      </c>
      <c r="H1962" s="70">
        <f t="shared" ca="1" si="656"/>
        <v>1.30934010340701</v>
      </c>
      <c r="I1962" s="14">
        <f t="shared" ca="1" si="657"/>
        <v>1</v>
      </c>
      <c r="J1962" s="13">
        <f t="shared" si="670"/>
        <v>2.69E-2</v>
      </c>
      <c r="K1962" s="29">
        <f t="shared" si="658"/>
        <v>47725</v>
      </c>
      <c r="L1962" s="2">
        <f t="shared" si="659"/>
        <v>8</v>
      </c>
      <c r="M1962" s="17">
        <f t="shared" si="660"/>
        <v>8</v>
      </c>
      <c r="N1962" s="12">
        <f t="shared" si="661"/>
        <v>1.000843039</v>
      </c>
      <c r="O1962" s="12">
        <f t="shared" ca="1" si="662"/>
        <v>1.000843039</v>
      </c>
      <c r="P1962" s="17">
        <f t="shared" si="663"/>
        <v>0</v>
      </c>
      <c r="Q1962" s="14">
        <f t="shared" ca="1" si="664"/>
        <v>0.84303899999999998</v>
      </c>
      <c r="R1962" s="20">
        <f t="shared" si="668"/>
        <v>0</v>
      </c>
      <c r="S1962" s="14">
        <f t="shared" si="665"/>
        <v>0</v>
      </c>
      <c r="T1962" s="4" t="str">
        <f t="shared" si="666"/>
        <v>A+J=</v>
      </c>
      <c r="U1962" s="29">
        <f t="shared" si="667"/>
        <v>47756</v>
      </c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7">
        <f t="shared" si="671"/>
        <v>47738</v>
      </c>
      <c r="B1963" s="68" t="str">
        <f t="shared" ca="1" si="652"/>
        <v>n.d</v>
      </c>
      <c r="C1963" s="14">
        <f t="shared" si="653"/>
        <v>1000</v>
      </c>
      <c r="D1963" s="58">
        <f t="shared" si="669"/>
        <v>47735</v>
      </c>
      <c r="E1963" s="57">
        <f ca="1">IF(D1963&lt;$B$1,VLOOKUP(D1963,[1]DI!$A$4:$B$15000,2,FALSE),0)</f>
        <v>0</v>
      </c>
      <c r="F1963" s="14">
        <f t="shared" ca="1" si="654"/>
        <v>1</v>
      </c>
      <c r="G1963" s="70">
        <f t="shared" ca="1" si="655"/>
        <v>1.30934010340701</v>
      </c>
      <c r="H1963" s="70">
        <f t="shared" ca="1" si="656"/>
        <v>1.30934010340701</v>
      </c>
      <c r="I1963" s="14">
        <f t="shared" ca="1" si="657"/>
        <v>1</v>
      </c>
      <c r="J1963" s="13">
        <f t="shared" si="670"/>
        <v>2.69E-2</v>
      </c>
      <c r="K1963" s="29">
        <f t="shared" si="658"/>
        <v>47725</v>
      </c>
      <c r="L1963" s="2">
        <f t="shared" si="659"/>
        <v>9</v>
      </c>
      <c r="M1963" s="17">
        <f t="shared" si="660"/>
        <v>9</v>
      </c>
      <c r="N1963" s="12">
        <f t="shared" si="661"/>
        <v>1.0009484689999999</v>
      </c>
      <c r="O1963" s="12">
        <f t="shared" ca="1" si="662"/>
        <v>1.0009484689999999</v>
      </c>
      <c r="P1963" s="17">
        <f t="shared" si="663"/>
        <v>0</v>
      </c>
      <c r="Q1963" s="14">
        <f t="shared" ca="1" si="664"/>
        <v>0.94846898999999996</v>
      </c>
      <c r="R1963" s="20">
        <f t="shared" si="668"/>
        <v>0</v>
      </c>
      <c r="S1963" s="14">
        <f t="shared" si="665"/>
        <v>0</v>
      </c>
      <c r="T1963" s="4" t="str">
        <f t="shared" si="666"/>
        <v>A+J=</v>
      </c>
      <c r="U1963" s="29">
        <f t="shared" si="667"/>
        <v>47756</v>
      </c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7">
        <f t="shared" si="671"/>
        <v>47739</v>
      </c>
      <c r="B1964" s="68" t="str">
        <f t="shared" ca="1" si="652"/>
        <v>n.d</v>
      </c>
      <c r="C1964" s="14">
        <f t="shared" si="653"/>
        <v>1000</v>
      </c>
      <c r="D1964" s="58">
        <f t="shared" si="669"/>
        <v>47736</v>
      </c>
      <c r="E1964" s="57">
        <f ca="1">IF(D1964&lt;$B$1,VLOOKUP(D1964,[1]DI!$A$4:$B$15000,2,FALSE),0)</f>
        <v>0</v>
      </c>
      <c r="F1964" s="14">
        <f t="shared" ca="1" si="654"/>
        <v>1</v>
      </c>
      <c r="G1964" s="70">
        <f t="shared" ca="1" si="655"/>
        <v>1.30934010340701</v>
      </c>
      <c r="H1964" s="70">
        <f t="shared" ca="1" si="656"/>
        <v>1.30934010340701</v>
      </c>
      <c r="I1964" s="14">
        <f t="shared" ca="1" si="657"/>
        <v>1</v>
      </c>
      <c r="J1964" s="13">
        <f t="shared" si="670"/>
        <v>2.69E-2</v>
      </c>
      <c r="K1964" s="29">
        <f t="shared" si="658"/>
        <v>47725</v>
      </c>
      <c r="L1964" s="2">
        <f t="shared" si="659"/>
        <v>10</v>
      </c>
      <c r="M1964" s="17">
        <f t="shared" si="660"/>
        <v>10</v>
      </c>
      <c r="N1964" s="12">
        <f t="shared" si="661"/>
        <v>1.00105391</v>
      </c>
      <c r="O1964" s="12">
        <f t="shared" ca="1" si="662"/>
        <v>1.00105391</v>
      </c>
      <c r="P1964" s="17">
        <f t="shared" si="663"/>
        <v>0</v>
      </c>
      <c r="Q1964" s="14">
        <f t="shared" ca="1" si="664"/>
        <v>1.05390999</v>
      </c>
      <c r="R1964" s="20">
        <f t="shared" si="668"/>
        <v>0</v>
      </c>
      <c r="S1964" s="14">
        <f t="shared" si="665"/>
        <v>0</v>
      </c>
      <c r="T1964" s="4" t="str">
        <f t="shared" si="666"/>
        <v>A+J=</v>
      </c>
      <c r="U1964" s="29">
        <f t="shared" si="667"/>
        <v>47756</v>
      </c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7">
        <f t="shared" si="671"/>
        <v>47742</v>
      </c>
      <c r="B1965" s="68" t="str">
        <f t="shared" ca="1" si="652"/>
        <v>n.d</v>
      </c>
      <c r="C1965" s="14">
        <f t="shared" si="653"/>
        <v>1000</v>
      </c>
      <c r="D1965" s="58">
        <f t="shared" si="669"/>
        <v>47737</v>
      </c>
      <c r="E1965" s="57">
        <f ca="1">IF(D1965&lt;$B$1,VLOOKUP(D1965,[1]DI!$A$4:$B$15000,2,FALSE),0)</f>
        <v>0</v>
      </c>
      <c r="F1965" s="14">
        <f t="shared" ca="1" si="654"/>
        <v>1</v>
      </c>
      <c r="G1965" s="70">
        <f t="shared" ca="1" si="655"/>
        <v>1.30934010340701</v>
      </c>
      <c r="H1965" s="70">
        <f t="shared" ca="1" si="656"/>
        <v>1.30934010340701</v>
      </c>
      <c r="I1965" s="14">
        <f t="shared" ca="1" si="657"/>
        <v>1</v>
      </c>
      <c r="J1965" s="13">
        <f t="shared" si="670"/>
        <v>2.69E-2</v>
      </c>
      <c r="K1965" s="29">
        <f t="shared" si="658"/>
        <v>47725</v>
      </c>
      <c r="L1965" s="2">
        <f t="shared" si="659"/>
        <v>11</v>
      </c>
      <c r="M1965" s="17">
        <f t="shared" si="660"/>
        <v>11</v>
      </c>
      <c r="N1965" s="12">
        <f t="shared" si="661"/>
        <v>1.0011593620000001</v>
      </c>
      <c r="O1965" s="12">
        <f t="shared" ca="1" si="662"/>
        <v>1.0011593620000001</v>
      </c>
      <c r="P1965" s="17">
        <f t="shared" si="663"/>
        <v>0</v>
      </c>
      <c r="Q1965" s="14">
        <f t="shared" ca="1" si="664"/>
        <v>1.159362</v>
      </c>
      <c r="R1965" s="20">
        <f t="shared" si="668"/>
        <v>0</v>
      </c>
      <c r="S1965" s="14">
        <f t="shared" si="665"/>
        <v>0</v>
      </c>
      <c r="T1965" s="4" t="str">
        <f t="shared" si="666"/>
        <v>A+J=</v>
      </c>
      <c r="U1965" s="29">
        <f t="shared" si="667"/>
        <v>47756</v>
      </c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7">
        <f t="shared" si="671"/>
        <v>47743</v>
      </c>
      <c r="B1966" s="68" t="str">
        <f t="shared" ca="1" si="652"/>
        <v>n.d</v>
      </c>
      <c r="C1966" s="14">
        <f t="shared" si="653"/>
        <v>1000</v>
      </c>
      <c r="D1966" s="58">
        <f t="shared" si="669"/>
        <v>47738</v>
      </c>
      <c r="E1966" s="57">
        <f ca="1">IF(D1966&lt;$B$1,VLOOKUP(D1966,[1]DI!$A$4:$B$15000,2,FALSE),0)</f>
        <v>0</v>
      </c>
      <c r="F1966" s="14">
        <f t="shared" ca="1" si="654"/>
        <v>1</v>
      </c>
      <c r="G1966" s="70">
        <f t="shared" ca="1" si="655"/>
        <v>1.30934010340701</v>
      </c>
      <c r="H1966" s="70">
        <f t="shared" ca="1" si="656"/>
        <v>1.30934010340701</v>
      </c>
      <c r="I1966" s="14">
        <f t="shared" ca="1" si="657"/>
        <v>1</v>
      </c>
      <c r="J1966" s="13">
        <f t="shared" si="670"/>
        <v>2.69E-2</v>
      </c>
      <c r="K1966" s="29">
        <f t="shared" si="658"/>
        <v>47725</v>
      </c>
      <c r="L1966" s="2">
        <f t="shared" si="659"/>
        <v>12</v>
      </c>
      <c r="M1966" s="17">
        <f t="shared" si="660"/>
        <v>12</v>
      </c>
      <c r="N1966" s="12">
        <f t="shared" si="661"/>
        <v>1.0012648260000001</v>
      </c>
      <c r="O1966" s="12">
        <f t="shared" ca="1" si="662"/>
        <v>1.0012648260000001</v>
      </c>
      <c r="P1966" s="17">
        <f t="shared" si="663"/>
        <v>0</v>
      </c>
      <c r="Q1966" s="14">
        <f t="shared" ca="1" si="664"/>
        <v>1.264826</v>
      </c>
      <c r="R1966" s="20">
        <f t="shared" si="668"/>
        <v>0</v>
      </c>
      <c r="S1966" s="14">
        <f t="shared" si="665"/>
        <v>0</v>
      </c>
      <c r="T1966" s="4" t="str">
        <f t="shared" si="666"/>
        <v>A+J=</v>
      </c>
      <c r="U1966" s="29">
        <f t="shared" si="667"/>
        <v>47756</v>
      </c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7">
        <f t="shared" si="671"/>
        <v>47744</v>
      </c>
      <c r="B1967" s="68" t="str">
        <f t="shared" ca="1" si="652"/>
        <v>n.d</v>
      </c>
      <c r="C1967" s="14">
        <f t="shared" si="653"/>
        <v>1000</v>
      </c>
      <c r="D1967" s="58">
        <f t="shared" si="669"/>
        <v>47739</v>
      </c>
      <c r="E1967" s="57">
        <f ca="1">IF(D1967&lt;$B$1,VLOOKUP(D1967,[1]DI!$A$4:$B$15000,2,FALSE),0)</f>
        <v>0</v>
      </c>
      <c r="F1967" s="14">
        <f t="shared" ca="1" si="654"/>
        <v>1</v>
      </c>
      <c r="G1967" s="70">
        <f t="shared" ca="1" si="655"/>
        <v>1.30934010340701</v>
      </c>
      <c r="H1967" s="70">
        <f t="shared" ca="1" si="656"/>
        <v>1.30934010340701</v>
      </c>
      <c r="I1967" s="14">
        <f t="shared" ca="1" si="657"/>
        <v>1</v>
      </c>
      <c r="J1967" s="13">
        <f t="shared" si="670"/>
        <v>2.69E-2</v>
      </c>
      <c r="K1967" s="29">
        <f t="shared" si="658"/>
        <v>47725</v>
      </c>
      <c r="L1967" s="2">
        <f t="shared" si="659"/>
        <v>13</v>
      </c>
      <c r="M1967" s="17">
        <f t="shared" si="660"/>
        <v>13</v>
      </c>
      <c r="N1967" s="12">
        <f t="shared" si="661"/>
        <v>1.0013703</v>
      </c>
      <c r="O1967" s="12">
        <f t="shared" ca="1" si="662"/>
        <v>1.0013703</v>
      </c>
      <c r="P1967" s="17">
        <f t="shared" si="663"/>
        <v>0</v>
      </c>
      <c r="Q1967" s="14">
        <f t="shared" ca="1" si="664"/>
        <v>1.3703000000000001</v>
      </c>
      <c r="R1967" s="20">
        <f t="shared" si="668"/>
        <v>0</v>
      </c>
      <c r="S1967" s="14">
        <f t="shared" si="665"/>
        <v>0</v>
      </c>
      <c r="T1967" s="4" t="str">
        <f t="shared" si="666"/>
        <v>A+J=</v>
      </c>
      <c r="U1967" s="29">
        <f t="shared" si="667"/>
        <v>47756</v>
      </c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7">
        <f t="shared" si="671"/>
        <v>47745</v>
      </c>
      <c r="B1968" s="68" t="str">
        <f t="shared" ca="1" si="652"/>
        <v>n.d</v>
      </c>
      <c r="C1968" s="14">
        <f t="shared" si="653"/>
        <v>1000</v>
      </c>
      <c r="D1968" s="58">
        <f t="shared" si="669"/>
        <v>47742</v>
      </c>
      <c r="E1968" s="57">
        <f ca="1">IF(D1968&lt;$B$1,VLOOKUP(D1968,[1]DI!$A$4:$B$15000,2,FALSE),0)</f>
        <v>0</v>
      </c>
      <c r="F1968" s="14">
        <f t="shared" ca="1" si="654"/>
        <v>1</v>
      </c>
      <c r="G1968" s="70">
        <f t="shared" ca="1" si="655"/>
        <v>1.30934010340701</v>
      </c>
      <c r="H1968" s="70">
        <f t="shared" ca="1" si="656"/>
        <v>1.30934010340701</v>
      </c>
      <c r="I1968" s="14">
        <f t="shared" ca="1" si="657"/>
        <v>1</v>
      </c>
      <c r="J1968" s="13">
        <f t="shared" si="670"/>
        <v>2.69E-2</v>
      </c>
      <c r="K1968" s="29">
        <f t="shared" si="658"/>
        <v>47725</v>
      </c>
      <c r="L1968" s="2">
        <f t="shared" si="659"/>
        <v>14</v>
      </c>
      <c r="M1968" s="17">
        <f t="shared" si="660"/>
        <v>14</v>
      </c>
      <c r="N1968" s="12">
        <f t="shared" si="661"/>
        <v>1.001475785</v>
      </c>
      <c r="O1968" s="12">
        <f t="shared" ca="1" si="662"/>
        <v>1.001475785</v>
      </c>
      <c r="P1968" s="17">
        <f t="shared" si="663"/>
        <v>0</v>
      </c>
      <c r="Q1968" s="14">
        <f t="shared" ca="1" si="664"/>
        <v>1.4757849999999999</v>
      </c>
      <c r="R1968" s="20">
        <f t="shared" si="668"/>
        <v>0</v>
      </c>
      <c r="S1968" s="14">
        <f t="shared" si="665"/>
        <v>0</v>
      </c>
      <c r="T1968" s="4" t="str">
        <f t="shared" si="666"/>
        <v>A+J=</v>
      </c>
      <c r="U1968" s="29">
        <f t="shared" si="667"/>
        <v>47756</v>
      </c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7">
        <f t="shared" si="671"/>
        <v>47746</v>
      </c>
      <c r="B1969" s="68" t="str">
        <f t="shared" ca="1" si="652"/>
        <v>n.d</v>
      </c>
      <c r="C1969" s="14">
        <f t="shared" si="653"/>
        <v>1000</v>
      </c>
      <c r="D1969" s="58">
        <f t="shared" si="669"/>
        <v>47743</v>
      </c>
      <c r="E1969" s="57">
        <f ca="1">IF(D1969&lt;$B$1,VLOOKUP(D1969,[1]DI!$A$4:$B$15000,2,FALSE),0)</f>
        <v>0</v>
      </c>
      <c r="F1969" s="14">
        <f t="shared" ca="1" si="654"/>
        <v>1</v>
      </c>
      <c r="G1969" s="70">
        <f t="shared" ca="1" si="655"/>
        <v>1.30934010340701</v>
      </c>
      <c r="H1969" s="70">
        <f t="shared" ca="1" si="656"/>
        <v>1.30934010340701</v>
      </c>
      <c r="I1969" s="14">
        <f t="shared" ca="1" si="657"/>
        <v>1</v>
      </c>
      <c r="J1969" s="13">
        <f t="shared" si="670"/>
        <v>2.69E-2</v>
      </c>
      <c r="K1969" s="29">
        <f t="shared" si="658"/>
        <v>47725</v>
      </c>
      <c r="L1969" s="2">
        <f t="shared" si="659"/>
        <v>15</v>
      </c>
      <c r="M1969" s="17">
        <f t="shared" si="660"/>
        <v>15</v>
      </c>
      <c r="N1969" s="12">
        <f t="shared" si="661"/>
        <v>1.0015812820000001</v>
      </c>
      <c r="O1969" s="12">
        <f t="shared" ca="1" si="662"/>
        <v>1.0015812820000001</v>
      </c>
      <c r="P1969" s="17">
        <f t="shared" si="663"/>
        <v>0</v>
      </c>
      <c r="Q1969" s="14">
        <f t="shared" ca="1" si="664"/>
        <v>1.5812820000000001</v>
      </c>
      <c r="R1969" s="20">
        <f t="shared" si="668"/>
        <v>0</v>
      </c>
      <c r="S1969" s="14">
        <f t="shared" si="665"/>
        <v>0</v>
      </c>
      <c r="T1969" s="4" t="str">
        <f t="shared" si="666"/>
        <v>A+J=</v>
      </c>
      <c r="U1969" s="29">
        <f t="shared" si="667"/>
        <v>47756</v>
      </c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7">
        <f t="shared" si="671"/>
        <v>47749</v>
      </c>
      <c r="B1970" s="68" t="str">
        <f t="shared" ca="1" si="652"/>
        <v>n.d</v>
      </c>
      <c r="C1970" s="14">
        <f t="shared" si="653"/>
        <v>1000</v>
      </c>
      <c r="D1970" s="58">
        <f t="shared" si="669"/>
        <v>47744</v>
      </c>
      <c r="E1970" s="57">
        <f ca="1">IF(D1970&lt;$B$1,VLOOKUP(D1970,[1]DI!$A$4:$B$15000,2,FALSE),0)</f>
        <v>0</v>
      </c>
      <c r="F1970" s="14">
        <f t="shared" ca="1" si="654"/>
        <v>1</v>
      </c>
      <c r="G1970" s="70">
        <f t="shared" ca="1" si="655"/>
        <v>1.30934010340701</v>
      </c>
      <c r="H1970" s="70">
        <f t="shared" ca="1" si="656"/>
        <v>1.30934010340701</v>
      </c>
      <c r="I1970" s="14">
        <f t="shared" ca="1" si="657"/>
        <v>1</v>
      </c>
      <c r="J1970" s="13">
        <f t="shared" si="670"/>
        <v>2.69E-2</v>
      </c>
      <c r="K1970" s="29">
        <f t="shared" si="658"/>
        <v>47725</v>
      </c>
      <c r="L1970" s="2">
        <f t="shared" si="659"/>
        <v>16</v>
      </c>
      <c r="M1970" s="17">
        <f t="shared" si="660"/>
        <v>16</v>
      </c>
      <c r="N1970" s="12">
        <f t="shared" si="661"/>
        <v>1.0016867899999999</v>
      </c>
      <c r="O1970" s="12">
        <f t="shared" ca="1" si="662"/>
        <v>1.0016867899999999</v>
      </c>
      <c r="P1970" s="17">
        <f t="shared" si="663"/>
        <v>0</v>
      </c>
      <c r="Q1970" s="14">
        <f t="shared" ca="1" si="664"/>
        <v>1.6867899900000001</v>
      </c>
      <c r="R1970" s="20">
        <f t="shared" si="668"/>
        <v>0</v>
      </c>
      <c r="S1970" s="14">
        <f t="shared" si="665"/>
        <v>0</v>
      </c>
      <c r="T1970" s="4" t="str">
        <f t="shared" si="666"/>
        <v>A+J=</v>
      </c>
      <c r="U1970" s="29">
        <f t="shared" si="667"/>
        <v>47756</v>
      </c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7">
        <f t="shared" si="671"/>
        <v>47750</v>
      </c>
      <c r="B1971" s="68" t="str">
        <f t="shared" ca="1" si="652"/>
        <v>n.d</v>
      </c>
      <c r="C1971" s="14">
        <f t="shared" si="653"/>
        <v>1000</v>
      </c>
      <c r="D1971" s="58">
        <f t="shared" si="669"/>
        <v>47745</v>
      </c>
      <c r="E1971" s="57">
        <f ca="1">IF(D1971&lt;$B$1,VLOOKUP(D1971,[1]DI!$A$4:$B$15000,2,FALSE),0)</f>
        <v>0</v>
      </c>
      <c r="F1971" s="14">
        <f t="shared" ca="1" si="654"/>
        <v>1</v>
      </c>
      <c r="G1971" s="70">
        <f t="shared" ca="1" si="655"/>
        <v>1.30934010340701</v>
      </c>
      <c r="H1971" s="70">
        <f t="shared" ca="1" si="656"/>
        <v>1.30934010340701</v>
      </c>
      <c r="I1971" s="14">
        <f t="shared" ca="1" si="657"/>
        <v>1</v>
      </c>
      <c r="J1971" s="13">
        <f t="shared" si="670"/>
        <v>2.69E-2</v>
      </c>
      <c r="K1971" s="29">
        <f t="shared" si="658"/>
        <v>47725</v>
      </c>
      <c r="L1971" s="2">
        <f t="shared" si="659"/>
        <v>17</v>
      </c>
      <c r="M1971" s="17">
        <f t="shared" si="660"/>
        <v>17</v>
      </c>
      <c r="N1971" s="12">
        <f t="shared" si="661"/>
        <v>1.001792308</v>
      </c>
      <c r="O1971" s="12">
        <f t="shared" ca="1" si="662"/>
        <v>1.001792308</v>
      </c>
      <c r="P1971" s="17">
        <f t="shared" si="663"/>
        <v>0</v>
      </c>
      <c r="Q1971" s="14">
        <f t="shared" ca="1" si="664"/>
        <v>1.7923079900000001</v>
      </c>
      <c r="R1971" s="20">
        <f t="shared" si="668"/>
        <v>0</v>
      </c>
      <c r="S1971" s="14">
        <f t="shared" si="665"/>
        <v>0</v>
      </c>
      <c r="T1971" s="4" t="str">
        <f t="shared" si="666"/>
        <v>A+J=</v>
      </c>
      <c r="U1971" s="29">
        <f t="shared" si="667"/>
        <v>47756</v>
      </c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7">
        <f t="shared" si="671"/>
        <v>47751</v>
      </c>
      <c r="B1972" s="68" t="str">
        <f t="shared" ca="1" si="652"/>
        <v>n.d</v>
      </c>
      <c r="C1972" s="14">
        <f t="shared" si="653"/>
        <v>1000</v>
      </c>
      <c r="D1972" s="58">
        <f t="shared" si="669"/>
        <v>47746</v>
      </c>
      <c r="E1972" s="57">
        <f ca="1">IF(D1972&lt;$B$1,VLOOKUP(D1972,[1]DI!$A$4:$B$15000,2,FALSE),0)</f>
        <v>0</v>
      </c>
      <c r="F1972" s="14">
        <f t="shared" ca="1" si="654"/>
        <v>1</v>
      </c>
      <c r="G1972" s="70">
        <f t="shared" ca="1" si="655"/>
        <v>1.30934010340701</v>
      </c>
      <c r="H1972" s="70">
        <f t="shared" ca="1" si="656"/>
        <v>1.30934010340701</v>
      </c>
      <c r="I1972" s="14">
        <f t="shared" ca="1" si="657"/>
        <v>1</v>
      </c>
      <c r="J1972" s="13">
        <f t="shared" si="670"/>
        <v>2.69E-2</v>
      </c>
      <c r="K1972" s="29">
        <f t="shared" si="658"/>
        <v>47725</v>
      </c>
      <c r="L1972" s="2">
        <f t="shared" si="659"/>
        <v>18</v>
      </c>
      <c r="M1972" s="17">
        <f t="shared" si="660"/>
        <v>18</v>
      </c>
      <c r="N1972" s="12">
        <f t="shared" si="661"/>
        <v>1.0018978380000001</v>
      </c>
      <c r="O1972" s="12">
        <f t="shared" ca="1" si="662"/>
        <v>1.0018978380000001</v>
      </c>
      <c r="P1972" s="17">
        <f t="shared" si="663"/>
        <v>0</v>
      </c>
      <c r="Q1972" s="14">
        <f t="shared" ca="1" si="664"/>
        <v>1.8978379999999999</v>
      </c>
      <c r="R1972" s="20">
        <f t="shared" si="668"/>
        <v>0</v>
      </c>
      <c r="S1972" s="14">
        <f t="shared" si="665"/>
        <v>0</v>
      </c>
      <c r="T1972" s="4" t="str">
        <f t="shared" si="666"/>
        <v>A+J=</v>
      </c>
      <c r="U1972" s="29">
        <f t="shared" si="667"/>
        <v>47756</v>
      </c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7">
        <f t="shared" si="671"/>
        <v>47752</v>
      </c>
      <c r="B1973" s="68" t="str">
        <f t="shared" ca="1" si="652"/>
        <v>n.d</v>
      </c>
      <c r="C1973" s="14">
        <f t="shared" si="653"/>
        <v>1000</v>
      </c>
      <c r="D1973" s="58">
        <f t="shared" si="669"/>
        <v>47749</v>
      </c>
      <c r="E1973" s="57">
        <f ca="1">IF(D1973&lt;$B$1,VLOOKUP(D1973,[1]DI!$A$4:$B$15000,2,FALSE),0)</f>
        <v>0</v>
      </c>
      <c r="F1973" s="14">
        <f t="shared" ca="1" si="654"/>
        <v>1</v>
      </c>
      <c r="G1973" s="70">
        <f t="shared" ca="1" si="655"/>
        <v>1.30934010340701</v>
      </c>
      <c r="H1973" s="70">
        <f t="shared" ca="1" si="656"/>
        <v>1.30934010340701</v>
      </c>
      <c r="I1973" s="14">
        <f t="shared" ca="1" si="657"/>
        <v>1</v>
      </c>
      <c r="J1973" s="13">
        <f t="shared" si="670"/>
        <v>2.69E-2</v>
      </c>
      <c r="K1973" s="29">
        <f t="shared" si="658"/>
        <v>47725</v>
      </c>
      <c r="L1973" s="2">
        <f t="shared" si="659"/>
        <v>19</v>
      </c>
      <c r="M1973" s="17">
        <f t="shared" si="660"/>
        <v>19</v>
      </c>
      <c r="N1973" s="12">
        <f t="shared" si="661"/>
        <v>1.002003379</v>
      </c>
      <c r="O1973" s="12">
        <f t="shared" ca="1" si="662"/>
        <v>1.002003379</v>
      </c>
      <c r="P1973" s="17">
        <f t="shared" si="663"/>
        <v>0</v>
      </c>
      <c r="Q1973" s="14">
        <f t="shared" ca="1" si="664"/>
        <v>2.0033789999999998</v>
      </c>
      <c r="R1973" s="20">
        <f t="shared" si="668"/>
        <v>0</v>
      </c>
      <c r="S1973" s="14">
        <f t="shared" si="665"/>
        <v>0</v>
      </c>
      <c r="T1973" s="4" t="str">
        <f t="shared" si="666"/>
        <v>A+J=</v>
      </c>
      <c r="U1973" s="29">
        <f t="shared" si="667"/>
        <v>47756</v>
      </c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7">
        <f t="shared" si="671"/>
        <v>47753</v>
      </c>
      <c r="B1974" s="68" t="str">
        <f t="shared" ref="B1974:B2037" ca="1" si="672">IF(A1974&lt;=TODAY(),C1974+Q1974,IF(AND(A1974&gt;TODAY(),A1974&lt;=$B$1),IF(VLOOKUP(TODAY(),$A$10:$E$5000,4,FALSE)=0,"n.d",C1974+Q1974),"n.d"))</f>
        <v>n.d</v>
      </c>
      <c r="C1974" s="14">
        <f t="shared" ref="C1974:C2037" si="673">(C1973-S1973)</f>
        <v>1000</v>
      </c>
      <c r="D1974" s="58">
        <f t="shared" si="669"/>
        <v>47750</v>
      </c>
      <c r="E1974" s="57">
        <f ca="1">IF(D1974&lt;$B$1,VLOOKUP(D1974,[1]DI!$A$4:$B$15000,2,FALSE),0)</f>
        <v>0</v>
      </c>
      <c r="F1974" s="14">
        <f t="shared" ref="F1974:F2037" ca="1" si="674">ROUND(1+ROUND(((1+E1974)^(1/252))-1,8),16)</f>
        <v>1</v>
      </c>
      <c r="G1974" s="70">
        <f t="shared" ref="G1974:G2037" ca="1" si="675">ROUND(F1973*G1973,16)</f>
        <v>1.30934010340701</v>
      </c>
      <c r="H1974" s="70">
        <f t="shared" ref="H1974:H2037" ca="1" si="676">IF(P1973&gt;0,G1973,H1973)</f>
        <v>1.30934010340701</v>
      </c>
      <c r="I1974" s="14">
        <f t="shared" ref="I1974:I2037" ca="1" si="677">ROUND(G1974/H1974,8)</f>
        <v>1</v>
      </c>
      <c r="J1974" s="13">
        <f t="shared" si="670"/>
        <v>2.69E-2</v>
      </c>
      <c r="K1974" s="29">
        <f t="shared" ref="K1974:K2037" si="678">IF(P1973&gt;0,VLOOKUP(P1973,X$12:AH$150,2),K1973)</f>
        <v>47725</v>
      </c>
      <c r="L1974" s="2">
        <f t="shared" ref="L1974:L2037" si="679">IF(A1974&gt;K1974,IF(NETWORKDAYS(K1974,A1974,$X$160:$X$544)-1=0,1,NETWORKDAYS(K1974,A1974,$X$160:$X$544)-1),0)</f>
        <v>20</v>
      </c>
      <c r="M1974" s="17">
        <f t="shared" ref="M1974:M2037" si="680">IF(AND(L1974=1,L1973=1),1,IF(L1974&gt;0,IF(L1974=L1973,L1974+1,L1974),0))</f>
        <v>20</v>
      </c>
      <c r="N1974" s="12">
        <f t="shared" ref="N1974:N2037" si="681">ROUND((J1974+1)^(M1974/252),9)</f>
        <v>1.002108931</v>
      </c>
      <c r="O1974" s="12">
        <f t="shared" ref="O1974:O2037" ca="1" si="682">ROUND(I1974*N1974,9)</f>
        <v>1.002108931</v>
      </c>
      <c r="P1974" s="17">
        <f t="shared" ref="P1974:P2037" si="683">IF(VLOOKUP(A1974,Y$12:AF$150,8)=VLOOKUP(A1973,Y$12:AF$150,8),0,VLOOKUP(A1974,Y$12:AF$150,8))</f>
        <v>0</v>
      </c>
      <c r="Q1974" s="14">
        <f t="shared" ref="Q1974:Q2037" ca="1" si="684">TRUNC(((O1974-1)*C1974),8)</f>
        <v>2.1089309900000002</v>
      </c>
      <c r="R1974" s="20">
        <f t="shared" si="668"/>
        <v>0</v>
      </c>
      <c r="S1974" s="14">
        <f t="shared" ref="S1974:S2037" si="685">IF(R1974&gt;0,TRUNC(R1974*C1974,8),0)</f>
        <v>0</v>
      </c>
      <c r="T1974" s="4" t="str">
        <f t="shared" ref="T1974:T2037" si="686">IF(P1973&gt;0,VLOOKUP(P1973,X$12:AH$150,10),T1973)</f>
        <v>A+J=</v>
      </c>
      <c r="U1974" s="29">
        <f t="shared" ref="U1974:U2037" si="687">IF(P1973&gt;0,VLOOKUP(P1973,X$12:AH$150,11),U1973)</f>
        <v>47756</v>
      </c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7">
        <f t="shared" si="671"/>
        <v>47756</v>
      </c>
      <c r="B1975" s="68" t="str">
        <f t="shared" ca="1" si="672"/>
        <v>n.d</v>
      </c>
      <c r="C1975" s="14">
        <f t="shared" si="673"/>
        <v>1000</v>
      </c>
      <c r="D1975" s="58">
        <f t="shared" si="669"/>
        <v>47751</v>
      </c>
      <c r="E1975" s="57">
        <f ca="1">IF(D1975&lt;$B$1,VLOOKUP(D1975,[1]DI!$A$4:$B$15000,2,FALSE),0)</f>
        <v>0</v>
      </c>
      <c r="F1975" s="14">
        <f t="shared" ca="1" si="674"/>
        <v>1</v>
      </c>
      <c r="G1975" s="70">
        <f t="shared" ca="1" si="675"/>
        <v>1.30934010340701</v>
      </c>
      <c r="H1975" s="70">
        <f t="shared" ca="1" si="676"/>
        <v>1.30934010340701</v>
      </c>
      <c r="I1975" s="14">
        <f t="shared" ca="1" si="677"/>
        <v>1</v>
      </c>
      <c r="J1975" s="13">
        <f t="shared" si="670"/>
        <v>2.69E-2</v>
      </c>
      <c r="K1975" s="29">
        <f t="shared" si="678"/>
        <v>47725</v>
      </c>
      <c r="L1975" s="2">
        <f t="shared" si="679"/>
        <v>21</v>
      </c>
      <c r="M1975" s="17">
        <f t="shared" si="680"/>
        <v>21</v>
      </c>
      <c r="N1975" s="12">
        <f t="shared" si="681"/>
        <v>1.002214495</v>
      </c>
      <c r="O1975" s="12">
        <f t="shared" ca="1" si="682"/>
        <v>1.002214495</v>
      </c>
      <c r="P1975" s="17">
        <f t="shared" si="683"/>
        <v>70</v>
      </c>
      <c r="Q1975" s="14">
        <f t="shared" ca="1" si="684"/>
        <v>2.2144949999999999</v>
      </c>
      <c r="R1975" s="20">
        <f t="shared" si="668"/>
        <v>0</v>
      </c>
      <c r="S1975" s="14">
        <f t="shared" si="685"/>
        <v>0</v>
      </c>
      <c r="T1975" s="4" t="str">
        <f t="shared" si="686"/>
        <v>A+J=</v>
      </c>
      <c r="U1975" s="29">
        <f t="shared" si="687"/>
        <v>47756</v>
      </c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7">
        <f t="shared" si="671"/>
        <v>47757</v>
      </c>
      <c r="B1976" s="68" t="str">
        <f t="shared" ca="1" si="672"/>
        <v>n.d</v>
      </c>
      <c r="C1976" s="14">
        <f t="shared" si="673"/>
        <v>1000</v>
      </c>
      <c r="D1976" s="58">
        <f t="shared" si="669"/>
        <v>47752</v>
      </c>
      <c r="E1976" s="57">
        <f ca="1">IF(D1976&lt;$B$1,VLOOKUP(D1976,[1]DI!$A$4:$B$15000,2,FALSE),0)</f>
        <v>0</v>
      </c>
      <c r="F1976" s="14">
        <f t="shared" ca="1" si="674"/>
        <v>1</v>
      </c>
      <c r="G1976" s="70">
        <f t="shared" ca="1" si="675"/>
        <v>1.30934010340701</v>
      </c>
      <c r="H1976" s="70">
        <f t="shared" ca="1" si="676"/>
        <v>1.30934010340701</v>
      </c>
      <c r="I1976" s="14">
        <f t="shared" ca="1" si="677"/>
        <v>1</v>
      </c>
      <c r="J1976" s="13">
        <f t="shared" si="670"/>
        <v>2.69E-2</v>
      </c>
      <c r="K1976" s="29">
        <f t="shared" si="678"/>
        <v>47756</v>
      </c>
      <c r="L1976" s="2">
        <f t="shared" si="679"/>
        <v>1</v>
      </c>
      <c r="M1976" s="17">
        <f t="shared" si="680"/>
        <v>1</v>
      </c>
      <c r="N1976" s="12">
        <f t="shared" si="681"/>
        <v>1.000105341</v>
      </c>
      <c r="O1976" s="12">
        <f t="shared" ca="1" si="682"/>
        <v>1.000105341</v>
      </c>
      <c r="P1976" s="17">
        <f t="shared" si="683"/>
        <v>0</v>
      </c>
      <c r="Q1976" s="14">
        <f t="shared" ca="1" si="684"/>
        <v>0.105341</v>
      </c>
      <c r="R1976" s="20">
        <f t="shared" si="668"/>
        <v>0</v>
      </c>
      <c r="S1976" s="14">
        <f t="shared" si="685"/>
        <v>0</v>
      </c>
      <c r="T1976" s="4" t="str">
        <f t="shared" si="686"/>
        <v>A+J=</v>
      </c>
      <c r="U1976" s="29">
        <f t="shared" si="687"/>
        <v>47786</v>
      </c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7">
        <f t="shared" si="671"/>
        <v>47758</v>
      </c>
      <c r="B1977" s="68" t="str">
        <f t="shared" ca="1" si="672"/>
        <v>n.d</v>
      </c>
      <c r="C1977" s="14">
        <f t="shared" si="673"/>
        <v>1000</v>
      </c>
      <c r="D1977" s="58">
        <f t="shared" si="669"/>
        <v>47753</v>
      </c>
      <c r="E1977" s="57">
        <f ca="1">IF(D1977&lt;$B$1,VLOOKUP(D1977,[1]DI!$A$4:$B$15000,2,FALSE),0)</f>
        <v>0</v>
      </c>
      <c r="F1977" s="14">
        <f t="shared" ca="1" si="674"/>
        <v>1</v>
      </c>
      <c r="G1977" s="70">
        <f t="shared" ca="1" si="675"/>
        <v>1.30934010340701</v>
      </c>
      <c r="H1977" s="70">
        <f t="shared" ca="1" si="676"/>
        <v>1.30934010340701</v>
      </c>
      <c r="I1977" s="14">
        <f t="shared" ca="1" si="677"/>
        <v>1</v>
      </c>
      <c r="J1977" s="13">
        <f t="shared" si="670"/>
        <v>2.69E-2</v>
      </c>
      <c r="K1977" s="29">
        <f t="shared" si="678"/>
        <v>47756</v>
      </c>
      <c r="L1977" s="2">
        <f t="shared" si="679"/>
        <v>2</v>
      </c>
      <c r="M1977" s="17">
        <f t="shared" si="680"/>
        <v>2</v>
      </c>
      <c r="N1977" s="12">
        <f t="shared" si="681"/>
        <v>1.0002106930000001</v>
      </c>
      <c r="O1977" s="12">
        <f t="shared" ca="1" si="682"/>
        <v>1.0002106930000001</v>
      </c>
      <c r="P1977" s="17">
        <f t="shared" si="683"/>
        <v>0</v>
      </c>
      <c r="Q1977" s="14">
        <f t="shared" ca="1" si="684"/>
        <v>0.21069299999999999</v>
      </c>
      <c r="R1977" s="20">
        <f t="shared" si="668"/>
        <v>0</v>
      </c>
      <c r="S1977" s="14">
        <f t="shared" si="685"/>
        <v>0</v>
      </c>
      <c r="T1977" s="4" t="str">
        <f t="shared" si="686"/>
        <v>A+J=</v>
      </c>
      <c r="U1977" s="29">
        <f t="shared" si="687"/>
        <v>47786</v>
      </c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7">
        <f t="shared" si="671"/>
        <v>47759</v>
      </c>
      <c r="B1978" s="68" t="str">
        <f t="shared" ca="1" si="672"/>
        <v>n.d</v>
      </c>
      <c r="C1978" s="14">
        <f t="shared" si="673"/>
        <v>1000</v>
      </c>
      <c r="D1978" s="58">
        <f t="shared" si="669"/>
        <v>47756</v>
      </c>
      <c r="E1978" s="57">
        <f ca="1">IF(D1978&lt;$B$1,VLOOKUP(D1978,[1]DI!$A$4:$B$15000,2,FALSE),0)</f>
        <v>0</v>
      </c>
      <c r="F1978" s="14">
        <f t="shared" ca="1" si="674"/>
        <v>1</v>
      </c>
      <c r="G1978" s="70">
        <f t="shared" ca="1" si="675"/>
        <v>1.30934010340701</v>
      </c>
      <c r="H1978" s="70">
        <f t="shared" ca="1" si="676"/>
        <v>1.30934010340701</v>
      </c>
      <c r="I1978" s="14">
        <f t="shared" ca="1" si="677"/>
        <v>1</v>
      </c>
      <c r="J1978" s="13">
        <f t="shared" si="670"/>
        <v>2.69E-2</v>
      </c>
      <c r="K1978" s="29">
        <f t="shared" si="678"/>
        <v>47756</v>
      </c>
      <c r="L1978" s="2">
        <f t="shared" si="679"/>
        <v>3</v>
      </c>
      <c r="M1978" s="17">
        <f t="shared" si="680"/>
        <v>3</v>
      </c>
      <c r="N1978" s="12">
        <f t="shared" si="681"/>
        <v>1.000316057</v>
      </c>
      <c r="O1978" s="12">
        <f t="shared" ca="1" si="682"/>
        <v>1.000316057</v>
      </c>
      <c r="P1978" s="17">
        <f t="shared" si="683"/>
        <v>0</v>
      </c>
      <c r="Q1978" s="14">
        <f t="shared" ca="1" si="684"/>
        <v>0.31605699999999998</v>
      </c>
      <c r="R1978" s="20">
        <f t="shared" si="668"/>
        <v>0</v>
      </c>
      <c r="S1978" s="14">
        <f t="shared" si="685"/>
        <v>0</v>
      </c>
      <c r="T1978" s="4" t="str">
        <f t="shared" si="686"/>
        <v>A+J=</v>
      </c>
      <c r="U1978" s="29">
        <f t="shared" si="687"/>
        <v>47786</v>
      </c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7">
        <f t="shared" si="671"/>
        <v>47760</v>
      </c>
      <c r="B1979" s="68" t="str">
        <f t="shared" ca="1" si="672"/>
        <v>n.d</v>
      </c>
      <c r="C1979" s="14">
        <f t="shared" si="673"/>
        <v>1000</v>
      </c>
      <c r="D1979" s="58">
        <f t="shared" si="669"/>
        <v>47757</v>
      </c>
      <c r="E1979" s="57">
        <f ca="1">IF(D1979&lt;$B$1,VLOOKUP(D1979,[1]DI!$A$4:$B$15000,2,FALSE),0)</f>
        <v>0</v>
      </c>
      <c r="F1979" s="14">
        <f t="shared" ca="1" si="674"/>
        <v>1</v>
      </c>
      <c r="G1979" s="70">
        <f t="shared" ca="1" si="675"/>
        <v>1.30934010340701</v>
      </c>
      <c r="H1979" s="70">
        <f t="shared" ca="1" si="676"/>
        <v>1.30934010340701</v>
      </c>
      <c r="I1979" s="14">
        <f t="shared" ca="1" si="677"/>
        <v>1</v>
      </c>
      <c r="J1979" s="13">
        <f t="shared" si="670"/>
        <v>2.69E-2</v>
      </c>
      <c r="K1979" s="29">
        <f t="shared" si="678"/>
        <v>47756</v>
      </c>
      <c r="L1979" s="2">
        <f t="shared" si="679"/>
        <v>4</v>
      </c>
      <c r="M1979" s="17">
        <f t="shared" si="680"/>
        <v>4</v>
      </c>
      <c r="N1979" s="12">
        <f t="shared" si="681"/>
        <v>1.0004214309999999</v>
      </c>
      <c r="O1979" s="12">
        <f t="shared" ca="1" si="682"/>
        <v>1.0004214309999999</v>
      </c>
      <c r="P1979" s="17">
        <f t="shared" si="683"/>
        <v>0</v>
      </c>
      <c r="Q1979" s="14">
        <f t="shared" ca="1" si="684"/>
        <v>0.42143099000000001</v>
      </c>
      <c r="R1979" s="20">
        <f t="shared" si="668"/>
        <v>0</v>
      </c>
      <c r="S1979" s="14">
        <f t="shared" si="685"/>
        <v>0</v>
      </c>
      <c r="T1979" s="4" t="str">
        <f t="shared" si="686"/>
        <v>A+J=</v>
      </c>
      <c r="U1979" s="29">
        <f t="shared" si="687"/>
        <v>47786</v>
      </c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7">
        <f t="shared" si="671"/>
        <v>47763</v>
      </c>
      <c r="B1980" s="68" t="str">
        <f t="shared" ca="1" si="672"/>
        <v>n.d</v>
      </c>
      <c r="C1980" s="14">
        <f t="shared" si="673"/>
        <v>1000</v>
      </c>
      <c r="D1980" s="58">
        <f t="shared" si="669"/>
        <v>47758</v>
      </c>
      <c r="E1980" s="57">
        <f ca="1">IF(D1980&lt;$B$1,VLOOKUP(D1980,[1]DI!$A$4:$B$15000,2,FALSE),0)</f>
        <v>0</v>
      </c>
      <c r="F1980" s="14">
        <f t="shared" ca="1" si="674"/>
        <v>1</v>
      </c>
      <c r="G1980" s="70">
        <f t="shared" ca="1" si="675"/>
        <v>1.30934010340701</v>
      </c>
      <c r="H1980" s="70">
        <f t="shared" ca="1" si="676"/>
        <v>1.30934010340701</v>
      </c>
      <c r="I1980" s="14">
        <f t="shared" ca="1" si="677"/>
        <v>1</v>
      </c>
      <c r="J1980" s="13">
        <f t="shared" si="670"/>
        <v>2.69E-2</v>
      </c>
      <c r="K1980" s="29">
        <f t="shared" si="678"/>
        <v>47756</v>
      </c>
      <c r="L1980" s="2">
        <f t="shared" si="679"/>
        <v>5</v>
      </c>
      <c r="M1980" s="17">
        <f t="shared" si="680"/>
        <v>5</v>
      </c>
      <c r="N1980" s="12">
        <f t="shared" si="681"/>
        <v>1.000526816</v>
      </c>
      <c r="O1980" s="12">
        <f t="shared" ca="1" si="682"/>
        <v>1.000526816</v>
      </c>
      <c r="P1980" s="17">
        <f t="shared" si="683"/>
        <v>0</v>
      </c>
      <c r="Q1980" s="14">
        <f t="shared" ca="1" si="684"/>
        <v>0.52681599999999995</v>
      </c>
      <c r="R1980" s="20">
        <f t="shared" si="668"/>
        <v>0</v>
      </c>
      <c r="S1980" s="14">
        <f t="shared" si="685"/>
        <v>0</v>
      </c>
      <c r="T1980" s="4" t="str">
        <f t="shared" si="686"/>
        <v>A+J=</v>
      </c>
      <c r="U1980" s="29">
        <f t="shared" si="687"/>
        <v>47786</v>
      </c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7">
        <f t="shared" si="671"/>
        <v>47764</v>
      </c>
      <c r="B1981" s="68" t="str">
        <f t="shared" ca="1" si="672"/>
        <v>n.d</v>
      </c>
      <c r="C1981" s="14">
        <f t="shared" si="673"/>
        <v>1000</v>
      </c>
      <c r="D1981" s="58">
        <f t="shared" si="669"/>
        <v>47759</v>
      </c>
      <c r="E1981" s="57">
        <f ca="1">IF(D1981&lt;$B$1,VLOOKUP(D1981,[1]DI!$A$4:$B$15000,2,FALSE),0)</f>
        <v>0</v>
      </c>
      <c r="F1981" s="14">
        <f t="shared" ca="1" si="674"/>
        <v>1</v>
      </c>
      <c r="G1981" s="70">
        <f t="shared" ca="1" si="675"/>
        <v>1.30934010340701</v>
      </c>
      <c r="H1981" s="70">
        <f t="shared" ca="1" si="676"/>
        <v>1.30934010340701</v>
      </c>
      <c r="I1981" s="14">
        <f t="shared" ca="1" si="677"/>
        <v>1</v>
      </c>
      <c r="J1981" s="13">
        <f t="shared" si="670"/>
        <v>2.69E-2</v>
      </c>
      <c r="K1981" s="29">
        <f t="shared" si="678"/>
        <v>47756</v>
      </c>
      <c r="L1981" s="2">
        <f t="shared" si="679"/>
        <v>6</v>
      </c>
      <c r="M1981" s="17">
        <f t="shared" si="680"/>
        <v>6</v>
      </c>
      <c r="N1981" s="12">
        <f t="shared" si="681"/>
        <v>1.000632213</v>
      </c>
      <c r="O1981" s="12">
        <f t="shared" ca="1" si="682"/>
        <v>1.000632213</v>
      </c>
      <c r="P1981" s="17">
        <f t="shared" si="683"/>
        <v>0</v>
      </c>
      <c r="Q1981" s="14">
        <f t="shared" ca="1" si="684"/>
        <v>0.63221300000000002</v>
      </c>
      <c r="R1981" s="20">
        <f t="shared" si="668"/>
        <v>0</v>
      </c>
      <c r="S1981" s="14">
        <f t="shared" si="685"/>
        <v>0</v>
      </c>
      <c r="T1981" s="4" t="str">
        <f t="shared" si="686"/>
        <v>A+J=</v>
      </c>
      <c r="U1981" s="29">
        <f t="shared" si="687"/>
        <v>47786</v>
      </c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7">
        <f t="shared" si="671"/>
        <v>47765</v>
      </c>
      <c r="B1982" s="68" t="str">
        <f t="shared" ca="1" si="672"/>
        <v>n.d</v>
      </c>
      <c r="C1982" s="14">
        <f t="shared" si="673"/>
        <v>1000</v>
      </c>
      <c r="D1982" s="58">
        <f t="shared" si="669"/>
        <v>47760</v>
      </c>
      <c r="E1982" s="57">
        <f ca="1">IF(D1982&lt;$B$1,VLOOKUP(D1982,[1]DI!$A$4:$B$15000,2,FALSE),0)</f>
        <v>0</v>
      </c>
      <c r="F1982" s="14">
        <f t="shared" ca="1" si="674"/>
        <v>1</v>
      </c>
      <c r="G1982" s="70">
        <f t="shared" ca="1" si="675"/>
        <v>1.30934010340701</v>
      </c>
      <c r="H1982" s="70">
        <f t="shared" ca="1" si="676"/>
        <v>1.30934010340701</v>
      </c>
      <c r="I1982" s="14">
        <f t="shared" ca="1" si="677"/>
        <v>1</v>
      </c>
      <c r="J1982" s="13">
        <f t="shared" si="670"/>
        <v>2.69E-2</v>
      </c>
      <c r="K1982" s="29">
        <f t="shared" si="678"/>
        <v>47756</v>
      </c>
      <c r="L1982" s="2">
        <f t="shared" si="679"/>
        <v>7</v>
      </c>
      <c r="M1982" s="17">
        <f t="shared" si="680"/>
        <v>7</v>
      </c>
      <c r="N1982" s="12">
        <f t="shared" si="681"/>
        <v>1.0007376210000001</v>
      </c>
      <c r="O1982" s="12">
        <f t="shared" ca="1" si="682"/>
        <v>1.0007376210000001</v>
      </c>
      <c r="P1982" s="17">
        <f t="shared" si="683"/>
        <v>0</v>
      </c>
      <c r="Q1982" s="14">
        <f t="shared" ca="1" si="684"/>
        <v>0.73762099999999997</v>
      </c>
      <c r="R1982" s="20">
        <f t="shared" si="668"/>
        <v>0</v>
      </c>
      <c r="S1982" s="14">
        <f t="shared" si="685"/>
        <v>0</v>
      </c>
      <c r="T1982" s="4" t="str">
        <f t="shared" si="686"/>
        <v>A+J=</v>
      </c>
      <c r="U1982" s="29">
        <f t="shared" si="687"/>
        <v>47786</v>
      </c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7">
        <f t="shared" si="671"/>
        <v>47766</v>
      </c>
      <c r="B1983" s="68" t="str">
        <f t="shared" ca="1" si="672"/>
        <v>n.d</v>
      </c>
      <c r="C1983" s="14">
        <f t="shared" si="673"/>
        <v>1000</v>
      </c>
      <c r="D1983" s="58">
        <f t="shared" si="669"/>
        <v>47763</v>
      </c>
      <c r="E1983" s="57">
        <f ca="1">IF(D1983&lt;$B$1,VLOOKUP(D1983,[1]DI!$A$4:$B$15000,2,FALSE),0)</f>
        <v>0</v>
      </c>
      <c r="F1983" s="14">
        <f t="shared" ca="1" si="674"/>
        <v>1</v>
      </c>
      <c r="G1983" s="70">
        <f t="shared" ca="1" si="675"/>
        <v>1.30934010340701</v>
      </c>
      <c r="H1983" s="70">
        <f t="shared" ca="1" si="676"/>
        <v>1.30934010340701</v>
      </c>
      <c r="I1983" s="14">
        <f t="shared" ca="1" si="677"/>
        <v>1</v>
      </c>
      <c r="J1983" s="13">
        <f t="shared" si="670"/>
        <v>2.69E-2</v>
      </c>
      <c r="K1983" s="29">
        <f t="shared" si="678"/>
        <v>47756</v>
      </c>
      <c r="L1983" s="2">
        <f t="shared" si="679"/>
        <v>8</v>
      </c>
      <c r="M1983" s="17">
        <f t="shared" si="680"/>
        <v>8</v>
      </c>
      <c r="N1983" s="12">
        <f t="shared" si="681"/>
        <v>1.000843039</v>
      </c>
      <c r="O1983" s="12">
        <f t="shared" ca="1" si="682"/>
        <v>1.000843039</v>
      </c>
      <c r="P1983" s="17">
        <f t="shared" si="683"/>
        <v>0</v>
      </c>
      <c r="Q1983" s="14">
        <f t="shared" ca="1" si="684"/>
        <v>0.84303899999999998</v>
      </c>
      <c r="R1983" s="20">
        <f t="shared" si="668"/>
        <v>0</v>
      </c>
      <c r="S1983" s="14">
        <f t="shared" si="685"/>
        <v>0</v>
      </c>
      <c r="T1983" s="4" t="str">
        <f t="shared" si="686"/>
        <v>A+J=</v>
      </c>
      <c r="U1983" s="29">
        <f t="shared" si="687"/>
        <v>47786</v>
      </c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7">
        <f t="shared" si="671"/>
        <v>47767</v>
      </c>
      <c r="B1984" s="68" t="str">
        <f t="shared" ca="1" si="672"/>
        <v>n.d</v>
      </c>
      <c r="C1984" s="14">
        <f t="shared" si="673"/>
        <v>1000</v>
      </c>
      <c r="D1984" s="58">
        <f t="shared" si="669"/>
        <v>47764</v>
      </c>
      <c r="E1984" s="57">
        <f ca="1">IF(D1984&lt;$B$1,VLOOKUP(D1984,[1]DI!$A$4:$B$15000,2,FALSE),0)</f>
        <v>0</v>
      </c>
      <c r="F1984" s="14">
        <f t="shared" ca="1" si="674"/>
        <v>1</v>
      </c>
      <c r="G1984" s="70">
        <f t="shared" ca="1" si="675"/>
        <v>1.30934010340701</v>
      </c>
      <c r="H1984" s="70">
        <f t="shared" ca="1" si="676"/>
        <v>1.30934010340701</v>
      </c>
      <c r="I1984" s="14">
        <f t="shared" ca="1" si="677"/>
        <v>1</v>
      </c>
      <c r="J1984" s="13">
        <f t="shared" si="670"/>
        <v>2.69E-2</v>
      </c>
      <c r="K1984" s="29">
        <f t="shared" si="678"/>
        <v>47756</v>
      </c>
      <c r="L1984" s="2">
        <f t="shared" si="679"/>
        <v>9</v>
      </c>
      <c r="M1984" s="17">
        <f t="shared" si="680"/>
        <v>9</v>
      </c>
      <c r="N1984" s="12">
        <f t="shared" si="681"/>
        <v>1.0009484689999999</v>
      </c>
      <c r="O1984" s="12">
        <f t="shared" ca="1" si="682"/>
        <v>1.0009484689999999</v>
      </c>
      <c r="P1984" s="17">
        <f t="shared" si="683"/>
        <v>0</v>
      </c>
      <c r="Q1984" s="14">
        <f t="shared" ca="1" si="684"/>
        <v>0.94846898999999996</v>
      </c>
      <c r="R1984" s="20">
        <f t="shared" si="668"/>
        <v>0</v>
      </c>
      <c r="S1984" s="14">
        <f t="shared" si="685"/>
        <v>0</v>
      </c>
      <c r="T1984" s="4" t="str">
        <f t="shared" si="686"/>
        <v>A+J=</v>
      </c>
      <c r="U1984" s="29">
        <f t="shared" si="687"/>
        <v>47786</v>
      </c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7">
        <f t="shared" si="671"/>
        <v>47770</v>
      </c>
      <c r="B1985" s="68" t="str">
        <f t="shared" ca="1" si="672"/>
        <v>n.d</v>
      </c>
      <c r="C1985" s="14">
        <f t="shared" si="673"/>
        <v>1000</v>
      </c>
      <c r="D1985" s="58">
        <f t="shared" si="669"/>
        <v>47765</v>
      </c>
      <c r="E1985" s="57">
        <f ca="1">IF(D1985&lt;$B$1,VLOOKUP(D1985,[1]DI!$A$4:$B$15000,2,FALSE),0)</f>
        <v>0</v>
      </c>
      <c r="F1985" s="14">
        <f t="shared" ca="1" si="674"/>
        <v>1</v>
      </c>
      <c r="G1985" s="70">
        <f t="shared" ca="1" si="675"/>
        <v>1.30934010340701</v>
      </c>
      <c r="H1985" s="70">
        <f t="shared" ca="1" si="676"/>
        <v>1.30934010340701</v>
      </c>
      <c r="I1985" s="14">
        <f t="shared" ca="1" si="677"/>
        <v>1</v>
      </c>
      <c r="J1985" s="13">
        <f t="shared" si="670"/>
        <v>2.69E-2</v>
      </c>
      <c r="K1985" s="29">
        <f t="shared" si="678"/>
        <v>47756</v>
      </c>
      <c r="L1985" s="2">
        <f t="shared" si="679"/>
        <v>10</v>
      </c>
      <c r="M1985" s="17">
        <f t="shared" si="680"/>
        <v>10</v>
      </c>
      <c r="N1985" s="12">
        <f t="shared" si="681"/>
        <v>1.00105391</v>
      </c>
      <c r="O1985" s="12">
        <f t="shared" ca="1" si="682"/>
        <v>1.00105391</v>
      </c>
      <c r="P1985" s="17">
        <f t="shared" si="683"/>
        <v>0</v>
      </c>
      <c r="Q1985" s="14">
        <f t="shared" ca="1" si="684"/>
        <v>1.05390999</v>
      </c>
      <c r="R1985" s="20">
        <f t="shared" si="668"/>
        <v>0</v>
      </c>
      <c r="S1985" s="14">
        <f t="shared" si="685"/>
        <v>0</v>
      </c>
      <c r="T1985" s="4" t="str">
        <f t="shared" si="686"/>
        <v>A+J=</v>
      </c>
      <c r="U1985" s="29">
        <f t="shared" si="687"/>
        <v>47786</v>
      </c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7">
        <f t="shared" si="671"/>
        <v>47771</v>
      </c>
      <c r="B1986" s="68" t="str">
        <f t="shared" ca="1" si="672"/>
        <v>n.d</v>
      </c>
      <c r="C1986" s="14">
        <f t="shared" si="673"/>
        <v>1000</v>
      </c>
      <c r="D1986" s="58">
        <f t="shared" si="669"/>
        <v>47766</v>
      </c>
      <c r="E1986" s="57">
        <f ca="1">IF(D1986&lt;$B$1,VLOOKUP(D1986,[1]DI!$A$4:$B$15000,2,FALSE),0)</f>
        <v>0</v>
      </c>
      <c r="F1986" s="14">
        <f t="shared" ca="1" si="674"/>
        <v>1</v>
      </c>
      <c r="G1986" s="70">
        <f t="shared" ca="1" si="675"/>
        <v>1.30934010340701</v>
      </c>
      <c r="H1986" s="70">
        <f t="shared" ca="1" si="676"/>
        <v>1.30934010340701</v>
      </c>
      <c r="I1986" s="14">
        <f t="shared" ca="1" si="677"/>
        <v>1</v>
      </c>
      <c r="J1986" s="13">
        <f t="shared" si="670"/>
        <v>2.69E-2</v>
      </c>
      <c r="K1986" s="29">
        <f t="shared" si="678"/>
        <v>47756</v>
      </c>
      <c r="L1986" s="2">
        <f t="shared" si="679"/>
        <v>11</v>
      </c>
      <c r="M1986" s="17">
        <f t="shared" si="680"/>
        <v>11</v>
      </c>
      <c r="N1986" s="12">
        <f t="shared" si="681"/>
        <v>1.0011593620000001</v>
      </c>
      <c r="O1986" s="12">
        <f t="shared" ca="1" si="682"/>
        <v>1.0011593620000001</v>
      </c>
      <c r="P1986" s="17">
        <f t="shared" si="683"/>
        <v>0</v>
      </c>
      <c r="Q1986" s="14">
        <f t="shared" ca="1" si="684"/>
        <v>1.159362</v>
      </c>
      <c r="R1986" s="20">
        <f t="shared" si="668"/>
        <v>0</v>
      </c>
      <c r="S1986" s="14">
        <f t="shared" si="685"/>
        <v>0</v>
      </c>
      <c r="T1986" s="4" t="str">
        <f t="shared" si="686"/>
        <v>A+J=</v>
      </c>
      <c r="U1986" s="29">
        <f t="shared" si="687"/>
        <v>47786</v>
      </c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7">
        <f t="shared" si="671"/>
        <v>47772</v>
      </c>
      <c r="B1987" s="68" t="str">
        <f t="shared" ca="1" si="672"/>
        <v>n.d</v>
      </c>
      <c r="C1987" s="14">
        <f t="shared" si="673"/>
        <v>1000</v>
      </c>
      <c r="D1987" s="58">
        <f t="shared" si="669"/>
        <v>47767</v>
      </c>
      <c r="E1987" s="57">
        <f ca="1">IF(D1987&lt;$B$1,VLOOKUP(D1987,[1]DI!$A$4:$B$15000,2,FALSE),0)</f>
        <v>0</v>
      </c>
      <c r="F1987" s="14">
        <f t="shared" ca="1" si="674"/>
        <v>1</v>
      </c>
      <c r="G1987" s="70">
        <f t="shared" ca="1" si="675"/>
        <v>1.30934010340701</v>
      </c>
      <c r="H1987" s="70">
        <f t="shared" ca="1" si="676"/>
        <v>1.30934010340701</v>
      </c>
      <c r="I1987" s="14">
        <f t="shared" ca="1" si="677"/>
        <v>1</v>
      </c>
      <c r="J1987" s="13">
        <f t="shared" si="670"/>
        <v>2.69E-2</v>
      </c>
      <c r="K1987" s="29">
        <f t="shared" si="678"/>
        <v>47756</v>
      </c>
      <c r="L1987" s="2">
        <f t="shared" si="679"/>
        <v>12</v>
      </c>
      <c r="M1987" s="17">
        <f t="shared" si="680"/>
        <v>12</v>
      </c>
      <c r="N1987" s="12">
        <f t="shared" si="681"/>
        <v>1.0012648260000001</v>
      </c>
      <c r="O1987" s="12">
        <f t="shared" ca="1" si="682"/>
        <v>1.0012648260000001</v>
      </c>
      <c r="P1987" s="17">
        <f t="shared" si="683"/>
        <v>0</v>
      </c>
      <c r="Q1987" s="14">
        <f t="shared" ca="1" si="684"/>
        <v>1.264826</v>
      </c>
      <c r="R1987" s="20">
        <f t="shared" si="668"/>
        <v>0</v>
      </c>
      <c r="S1987" s="14">
        <f t="shared" si="685"/>
        <v>0</v>
      </c>
      <c r="T1987" s="4" t="str">
        <f t="shared" si="686"/>
        <v>A+J=</v>
      </c>
      <c r="U1987" s="29">
        <f t="shared" si="687"/>
        <v>47786</v>
      </c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7">
        <f t="shared" si="671"/>
        <v>47773</v>
      </c>
      <c r="B1988" s="68" t="str">
        <f t="shared" ca="1" si="672"/>
        <v>n.d</v>
      </c>
      <c r="C1988" s="14">
        <f t="shared" si="673"/>
        <v>1000</v>
      </c>
      <c r="D1988" s="58">
        <f t="shared" si="669"/>
        <v>47770</v>
      </c>
      <c r="E1988" s="57">
        <f ca="1">IF(D1988&lt;$B$1,VLOOKUP(D1988,[1]DI!$A$4:$B$15000,2,FALSE),0)</f>
        <v>0</v>
      </c>
      <c r="F1988" s="14">
        <f t="shared" ca="1" si="674"/>
        <v>1</v>
      </c>
      <c r="G1988" s="70">
        <f t="shared" ca="1" si="675"/>
        <v>1.30934010340701</v>
      </c>
      <c r="H1988" s="70">
        <f t="shared" ca="1" si="676"/>
        <v>1.30934010340701</v>
      </c>
      <c r="I1988" s="14">
        <f t="shared" ca="1" si="677"/>
        <v>1</v>
      </c>
      <c r="J1988" s="13">
        <f t="shared" si="670"/>
        <v>2.69E-2</v>
      </c>
      <c r="K1988" s="29">
        <f t="shared" si="678"/>
        <v>47756</v>
      </c>
      <c r="L1988" s="2">
        <f t="shared" si="679"/>
        <v>13</v>
      </c>
      <c r="M1988" s="17">
        <f t="shared" si="680"/>
        <v>13</v>
      </c>
      <c r="N1988" s="12">
        <f t="shared" si="681"/>
        <v>1.0013703</v>
      </c>
      <c r="O1988" s="12">
        <f t="shared" ca="1" si="682"/>
        <v>1.0013703</v>
      </c>
      <c r="P1988" s="17">
        <f t="shared" si="683"/>
        <v>0</v>
      </c>
      <c r="Q1988" s="14">
        <f t="shared" ca="1" si="684"/>
        <v>1.3703000000000001</v>
      </c>
      <c r="R1988" s="20">
        <f t="shared" si="668"/>
        <v>0</v>
      </c>
      <c r="S1988" s="14">
        <f t="shared" si="685"/>
        <v>0</v>
      </c>
      <c r="T1988" s="4" t="str">
        <f t="shared" si="686"/>
        <v>A+J=</v>
      </c>
      <c r="U1988" s="29">
        <f t="shared" si="687"/>
        <v>47786</v>
      </c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7">
        <f t="shared" si="671"/>
        <v>47774</v>
      </c>
      <c r="B1989" s="68" t="str">
        <f t="shared" ca="1" si="672"/>
        <v>n.d</v>
      </c>
      <c r="C1989" s="14">
        <f t="shared" si="673"/>
        <v>1000</v>
      </c>
      <c r="D1989" s="58">
        <f t="shared" si="669"/>
        <v>47771</v>
      </c>
      <c r="E1989" s="57">
        <f ca="1">IF(D1989&lt;$B$1,VLOOKUP(D1989,[1]DI!$A$4:$B$15000,2,FALSE),0)</f>
        <v>0</v>
      </c>
      <c r="F1989" s="14">
        <f t="shared" ca="1" si="674"/>
        <v>1</v>
      </c>
      <c r="G1989" s="70">
        <f t="shared" ca="1" si="675"/>
        <v>1.30934010340701</v>
      </c>
      <c r="H1989" s="70">
        <f t="shared" ca="1" si="676"/>
        <v>1.30934010340701</v>
      </c>
      <c r="I1989" s="14">
        <f t="shared" ca="1" si="677"/>
        <v>1</v>
      </c>
      <c r="J1989" s="13">
        <f t="shared" si="670"/>
        <v>2.69E-2</v>
      </c>
      <c r="K1989" s="29">
        <f t="shared" si="678"/>
        <v>47756</v>
      </c>
      <c r="L1989" s="2">
        <f t="shared" si="679"/>
        <v>14</v>
      </c>
      <c r="M1989" s="17">
        <f t="shared" si="680"/>
        <v>14</v>
      </c>
      <c r="N1989" s="12">
        <f t="shared" si="681"/>
        <v>1.001475785</v>
      </c>
      <c r="O1989" s="12">
        <f t="shared" ca="1" si="682"/>
        <v>1.001475785</v>
      </c>
      <c r="P1989" s="17">
        <f t="shared" si="683"/>
        <v>0</v>
      </c>
      <c r="Q1989" s="14">
        <f t="shared" ca="1" si="684"/>
        <v>1.4757849999999999</v>
      </c>
      <c r="R1989" s="20">
        <f t="shared" si="668"/>
        <v>0</v>
      </c>
      <c r="S1989" s="14">
        <f t="shared" si="685"/>
        <v>0</v>
      </c>
      <c r="T1989" s="4" t="str">
        <f t="shared" si="686"/>
        <v>A+J=</v>
      </c>
      <c r="U1989" s="29">
        <f t="shared" si="687"/>
        <v>47786</v>
      </c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7">
        <f t="shared" si="671"/>
        <v>47777</v>
      </c>
      <c r="B1990" s="68" t="str">
        <f t="shared" ca="1" si="672"/>
        <v>n.d</v>
      </c>
      <c r="C1990" s="14">
        <f t="shared" si="673"/>
        <v>1000</v>
      </c>
      <c r="D1990" s="58">
        <f t="shared" si="669"/>
        <v>47772</v>
      </c>
      <c r="E1990" s="57">
        <f ca="1">IF(D1990&lt;$B$1,VLOOKUP(D1990,[1]DI!$A$4:$B$15000,2,FALSE),0)</f>
        <v>0</v>
      </c>
      <c r="F1990" s="14">
        <f t="shared" ca="1" si="674"/>
        <v>1</v>
      </c>
      <c r="G1990" s="70">
        <f t="shared" ca="1" si="675"/>
        <v>1.30934010340701</v>
      </c>
      <c r="H1990" s="70">
        <f t="shared" ca="1" si="676"/>
        <v>1.30934010340701</v>
      </c>
      <c r="I1990" s="14">
        <f t="shared" ca="1" si="677"/>
        <v>1</v>
      </c>
      <c r="J1990" s="13">
        <f t="shared" si="670"/>
        <v>2.69E-2</v>
      </c>
      <c r="K1990" s="29">
        <f t="shared" si="678"/>
        <v>47756</v>
      </c>
      <c r="L1990" s="2">
        <f t="shared" si="679"/>
        <v>15</v>
      </c>
      <c r="M1990" s="17">
        <f t="shared" si="680"/>
        <v>15</v>
      </c>
      <c r="N1990" s="12">
        <f t="shared" si="681"/>
        <v>1.0015812820000001</v>
      </c>
      <c r="O1990" s="12">
        <f t="shared" ca="1" si="682"/>
        <v>1.0015812820000001</v>
      </c>
      <c r="P1990" s="17">
        <f t="shared" si="683"/>
        <v>0</v>
      </c>
      <c r="Q1990" s="14">
        <f t="shared" ca="1" si="684"/>
        <v>1.5812820000000001</v>
      </c>
      <c r="R1990" s="20">
        <f t="shared" si="668"/>
        <v>0</v>
      </c>
      <c r="S1990" s="14">
        <f t="shared" si="685"/>
        <v>0</v>
      </c>
      <c r="T1990" s="4" t="str">
        <f t="shared" si="686"/>
        <v>A+J=</v>
      </c>
      <c r="U1990" s="29">
        <f t="shared" si="687"/>
        <v>47786</v>
      </c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7">
        <f t="shared" si="671"/>
        <v>47778</v>
      </c>
      <c r="B1991" s="68" t="str">
        <f t="shared" ca="1" si="672"/>
        <v>n.d</v>
      </c>
      <c r="C1991" s="14">
        <f t="shared" si="673"/>
        <v>1000</v>
      </c>
      <c r="D1991" s="58">
        <f t="shared" si="669"/>
        <v>47773</v>
      </c>
      <c r="E1991" s="57">
        <f ca="1">IF(D1991&lt;$B$1,VLOOKUP(D1991,[1]DI!$A$4:$B$15000,2,FALSE),0)</f>
        <v>0</v>
      </c>
      <c r="F1991" s="14">
        <f t="shared" ca="1" si="674"/>
        <v>1</v>
      </c>
      <c r="G1991" s="70">
        <f t="shared" ca="1" si="675"/>
        <v>1.30934010340701</v>
      </c>
      <c r="H1991" s="70">
        <f t="shared" ca="1" si="676"/>
        <v>1.30934010340701</v>
      </c>
      <c r="I1991" s="14">
        <f t="shared" ca="1" si="677"/>
        <v>1</v>
      </c>
      <c r="J1991" s="13">
        <f t="shared" si="670"/>
        <v>2.69E-2</v>
      </c>
      <c r="K1991" s="29">
        <f t="shared" si="678"/>
        <v>47756</v>
      </c>
      <c r="L1991" s="2">
        <f t="shared" si="679"/>
        <v>16</v>
      </c>
      <c r="M1991" s="17">
        <f t="shared" si="680"/>
        <v>16</v>
      </c>
      <c r="N1991" s="12">
        <f t="shared" si="681"/>
        <v>1.0016867899999999</v>
      </c>
      <c r="O1991" s="12">
        <f t="shared" ca="1" si="682"/>
        <v>1.0016867899999999</v>
      </c>
      <c r="P1991" s="17">
        <f t="shared" si="683"/>
        <v>0</v>
      </c>
      <c r="Q1991" s="14">
        <f t="shared" ca="1" si="684"/>
        <v>1.6867899900000001</v>
      </c>
      <c r="R1991" s="20">
        <f t="shared" si="668"/>
        <v>0</v>
      </c>
      <c r="S1991" s="14">
        <f t="shared" si="685"/>
        <v>0</v>
      </c>
      <c r="T1991" s="4" t="str">
        <f t="shared" si="686"/>
        <v>A+J=</v>
      </c>
      <c r="U1991" s="29">
        <f t="shared" si="687"/>
        <v>47786</v>
      </c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7">
        <f t="shared" si="671"/>
        <v>47779</v>
      </c>
      <c r="B1992" s="68" t="str">
        <f t="shared" ca="1" si="672"/>
        <v>n.d</v>
      </c>
      <c r="C1992" s="14">
        <f t="shared" si="673"/>
        <v>1000</v>
      </c>
      <c r="D1992" s="58">
        <f t="shared" si="669"/>
        <v>47774</v>
      </c>
      <c r="E1992" s="57">
        <f ca="1">IF(D1992&lt;$B$1,VLOOKUP(D1992,[1]DI!$A$4:$B$15000,2,FALSE),0)</f>
        <v>0</v>
      </c>
      <c r="F1992" s="14">
        <f t="shared" ca="1" si="674"/>
        <v>1</v>
      </c>
      <c r="G1992" s="70">
        <f t="shared" ca="1" si="675"/>
        <v>1.30934010340701</v>
      </c>
      <c r="H1992" s="70">
        <f t="shared" ca="1" si="676"/>
        <v>1.30934010340701</v>
      </c>
      <c r="I1992" s="14">
        <f t="shared" ca="1" si="677"/>
        <v>1</v>
      </c>
      <c r="J1992" s="13">
        <f t="shared" si="670"/>
        <v>2.69E-2</v>
      </c>
      <c r="K1992" s="29">
        <f t="shared" si="678"/>
        <v>47756</v>
      </c>
      <c r="L1992" s="2">
        <f t="shared" si="679"/>
        <v>17</v>
      </c>
      <c r="M1992" s="17">
        <f t="shared" si="680"/>
        <v>17</v>
      </c>
      <c r="N1992" s="12">
        <f t="shared" si="681"/>
        <v>1.001792308</v>
      </c>
      <c r="O1992" s="12">
        <f t="shared" ca="1" si="682"/>
        <v>1.001792308</v>
      </c>
      <c r="P1992" s="17">
        <f t="shared" si="683"/>
        <v>0</v>
      </c>
      <c r="Q1992" s="14">
        <f t="shared" ca="1" si="684"/>
        <v>1.7923079900000001</v>
      </c>
      <c r="R1992" s="20">
        <f t="shared" si="668"/>
        <v>0</v>
      </c>
      <c r="S1992" s="14">
        <f t="shared" si="685"/>
        <v>0</v>
      </c>
      <c r="T1992" s="4" t="str">
        <f t="shared" si="686"/>
        <v>A+J=</v>
      </c>
      <c r="U1992" s="29">
        <f t="shared" si="687"/>
        <v>47786</v>
      </c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7">
        <f t="shared" si="671"/>
        <v>47780</v>
      </c>
      <c r="B1993" s="68" t="str">
        <f t="shared" ca="1" si="672"/>
        <v>n.d</v>
      </c>
      <c r="C1993" s="14">
        <f t="shared" si="673"/>
        <v>1000</v>
      </c>
      <c r="D1993" s="58">
        <f t="shared" si="669"/>
        <v>47777</v>
      </c>
      <c r="E1993" s="57">
        <f ca="1">IF(D1993&lt;$B$1,VLOOKUP(D1993,[1]DI!$A$4:$B$15000,2,FALSE),0)</f>
        <v>0</v>
      </c>
      <c r="F1993" s="14">
        <f t="shared" ca="1" si="674"/>
        <v>1</v>
      </c>
      <c r="G1993" s="70">
        <f t="shared" ca="1" si="675"/>
        <v>1.30934010340701</v>
      </c>
      <c r="H1993" s="70">
        <f t="shared" ca="1" si="676"/>
        <v>1.30934010340701</v>
      </c>
      <c r="I1993" s="14">
        <f t="shared" ca="1" si="677"/>
        <v>1</v>
      </c>
      <c r="J1993" s="13">
        <f t="shared" si="670"/>
        <v>2.69E-2</v>
      </c>
      <c r="K1993" s="29">
        <f t="shared" si="678"/>
        <v>47756</v>
      </c>
      <c r="L1993" s="2">
        <f t="shared" si="679"/>
        <v>18</v>
      </c>
      <c r="M1993" s="17">
        <f t="shared" si="680"/>
        <v>18</v>
      </c>
      <c r="N1993" s="12">
        <f t="shared" si="681"/>
        <v>1.0018978380000001</v>
      </c>
      <c r="O1993" s="12">
        <f t="shared" ca="1" si="682"/>
        <v>1.0018978380000001</v>
      </c>
      <c r="P1993" s="17">
        <f t="shared" si="683"/>
        <v>0</v>
      </c>
      <c r="Q1993" s="14">
        <f t="shared" ca="1" si="684"/>
        <v>1.8978379999999999</v>
      </c>
      <c r="R1993" s="20">
        <f t="shared" si="668"/>
        <v>0</v>
      </c>
      <c r="S1993" s="14">
        <f t="shared" si="685"/>
        <v>0</v>
      </c>
      <c r="T1993" s="4" t="str">
        <f t="shared" si="686"/>
        <v>A+J=</v>
      </c>
      <c r="U1993" s="29">
        <f t="shared" si="687"/>
        <v>47786</v>
      </c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7">
        <f t="shared" si="671"/>
        <v>47781</v>
      </c>
      <c r="B1994" s="68" t="str">
        <f t="shared" ca="1" si="672"/>
        <v>n.d</v>
      </c>
      <c r="C1994" s="14">
        <f t="shared" si="673"/>
        <v>1000</v>
      </c>
      <c r="D1994" s="58">
        <f t="shared" si="669"/>
        <v>47778</v>
      </c>
      <c r="E1994" s="57">
        <f ca="1">IF(D1994&lt;$B$1,VLOOKUP(D1994,[1]DI!$A$4:$B$15000,2,FALSE),0)</f>
        <v>0</v>
      </c>
      <c r="F1994" s="14">
        <f t="shared" ca="1" si="674"/>
        <v>1</v>
      </c>
      <c r="G1994" s="70">
        <f t="shared" ca="1" si="675"/>
        <v>1.30934010340701</v>
      </c>
      <c r="H1994" s="70">
        <f t="shared" ca="1" si="676"/>
        <v>1.30934010340701</v>
      </c>
      <c r="I1994" s="14">
        <f t="shared" ca="1" si="677"/>
        <v>1</v>
      </c>
      <c r="J1994" s="13">
        <f t="shared" si="670"/>
        <v>2.69E-2</v>
      </c>
      <c r="K1994" s="29">
        <f t="shared" si="678"/>
        <v>47756</v>
      </c>
      <c r="L1994" s="2">
        <f t="shared" si="679"/>
        <v>19</v>
      </c>
      <c r="M1994" s="17">
        <f t="shared" si="680"/>
        <v>19</v>
      </c>
      <c r="N1994" s="12">
        <f t="shared" si="681"/>
        <v>1.002003379</v>
      </c>
      <c r="O1994" s="12">
        <f t="shared" ca="1" si="682"/>
        <v>1.002003379</v>
      </c>
      <c r="P1994" s="17">
        <f t="shared" si="683"/>
        <v>0</v>
      </c>
      <c r="Q1994" s="14">
        <f t="shared" ca="1" si="684"/>
        <v>2.0033789999999998</v>
      </c>
      <c r="R1994" s="20">
        <f t="shared" si="668"/>
        <v>0</v>
      </c>
      <c r="S1994" s="14">
        <f t="shared" si="685"/>
        <v>0</v>
      </c>
      <c r="T1994" s="4" t="str">
        <f t="shared" si="686"/>
        <v>A+J=</v>
      </c>
      <c r="U1994" s="29">
        <f t="shared" si="687"/>
        <v>47786</v>
      </c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7">
        <f t="shared" si="671"/>
        <v>47784</v>
      </c>
      <c r="B1995" s="68" t="str">
        <f t="shared" ca="1" si="672"/>
        <v>n.d</v>
      </c>
      <c r="C1995" s="14">
        <f t="shared" si="673"/>
        <v>1000</v>
      </c>
      <c r="D1995" s="58">
        <f t="shared" si="669"/>
        <v>47779</v>
      </c>
      <c r="E1995" s="57">
        <f ca="1">IF(D1995&lt;$B$1,VLOOKUP(D1995,[1]DI!$A$4:$B$15000,2,FALSE),0)</f>
        <v>0</v>
      </c>
      <c r="F1995" s="14">
        <f t="shared" ca="1" si="674"/>
        <v>1</v>
      </c>
      <c r="G1995" s="70">
        <f t="shared" ca="1" si="675"/>
        <v>1.30934010340701</v>
      </c>
      <c r="H1995" s="70">
        <f t="shared" ca="1" si="676"/>
        <v>1.30934010340701</v>
      </c>
      <c r="I1995" s="14">
        <f t="shared" ca="1" si="677"/>
        <v>1</v>
      </c>
      <c r="J1995" s="13">
        <f t="shared" si="670"/>
        <v>2.69E-2</v>
      </c>
      <c r="K1995" s="29">
        <f t="shared" si="678"/>
        <v>47756</v>
      </c>
      <c r="L1995" s="2">
        <f t="shared" si="679"/>
        <v>20</v>
      </c>
      <c r="M1995" s="17">
        <f t="shared" si="680"/>
        <v>20</v>
      </c>
      <c r="N1995" s="12">
        <f t="shared" si="681"/>
        <v>1.002108931</v>
      </c>
      <c r="O1995" s="12">
        <f t="shared" ca="1" si="682"/>
        <v>1.002108931</v>
      </c>
      <c r="P1995" s="17">
        <f t="shared" si="683"/>
        <v>0</v>
      </c>
      <c r="Q1995" s="14">
        <f t="shared" ca="1" si="684"/>
        <v>2.1089309900000002</v>
      </c>
      <c r="R1995" s="20">
        <f t="shared" si="668"/>
        <v>0</v>
      </c>
      <c r="S1995" s="14">
        <f t="shared" si="685"/>
        <v>0</v>
      </c>
      <c r="T1995" s="4" t="str">
        <f t="shared" si="686"/>
        <v>A+J=</v>
      </c>
      <c r="U1995" s="29">
        <f t="shared" si="687"/>
        <v>47786</v>
      </c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7">
        <f t="shared" si="671"/>
        <v>47785</v>
      </c>
      <c r="B1996" s="68" t="str">
        <f t="shared" ca="1" si="672"/>
        <v>n.d</v>
      </c>
      <c r="C1996" s="14">
        <f t="shared" si="673"/>
        <v>1000</v>
      </c>
      <c r="D1996" s="58">
        <f t="shared" si="669"/>
        <v>47780</v>
      </c>
      <c r="E1996" s="57">
        <f ca="1">IF(D1996&lt;$B$1,VLOOKUP(D1996,[1]DI!$A$4:$B$15000,2,FALSE),0)</f>
        <v>0</v>
      </c>
      <c r="F1996" s="14">
        <f t="shared" ca="1" si="674"/>
        <v>1</v>
      </c>
      <c r="G1996" s="70">
        <f t="shared" ca="1" si="675"/>
        <v>1.30934010340701</v>
      </c>
      <c r="H1996" s="70">
        <f t="shared" ca="1" si="676"/>
        <v>1.30934010340701</v>
      </c>
      <c r="I1996" s="14">
        <f t="shared" ca="1" si="677"/>
        <v>1</v>
      </c>
      <c r="J1996" s="13">
        <f t="shared" si="670"/>
        <v>2.69E-2</v>
      </c>
      <c r="K1996" s="29">
        <f t="shared" si="678"/>
        <v>47756</v>
      </c>
      <c r="L1996" s="2">
        <f t="shared" si="679"/>
        <v>21</v>
      </c>
      <c r="M1996" s="17">
        <f t="shared" si="680"/>
        <v>21</v>
      </c>
      <c r="N1996" s="12">
        <f t="shared" si="681"/>
        <v>1.002214495</v>
      </c>
      <c r="O1996" s="12">
        <f t="shared" ca="1" si="682"/>
        <v>1.002214495</v>
      </c>
      <c r="P1996" s="17">
        <f t="shared" si="683"/>
        <v>0</v>
      </c>
      <c r="Q1996" s="14">
        <f t="shared" ca="1" si="684"/>
        <v>2.2144949999999999</v>
      </c>
      <c r="R1996" s="20">
        <f t="shared" ref="R1996:R2059" si="688">IF($P1996&gt;0,VLOOKUP($P1996,$X$12:$AD$150,7),0)</f>
        <v>0</v>
      </c>
      <c r="S1996" s="14">
        <f t="shared" si="685"/>
        <v>0</v>
      </c>
      <c r="T1996" s="4" t="str">
        <f t="shared" si="686"/>
        <v>A+J=</v>
      </c>
      <c r="U1996" s="29">
        <f t="shared" si="687"/>
        <v>47786</v>
      </c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7">
        <f t="shared" si="671"/>
        <v>47786</v>
      </c>
      <c r="B1997" s="68" t="str">
        <f t="shared" ca="1" si="672"/>
        <v>n.d</v>
      </c>
      <c r="C1997" s="14">
        <f t="shared" si="673"/>
        <v>1000</v>
      </c>
      <c r="D1997" s="58">
        <f t="shared" ref="D1997:D2060" si="689">WORKDAY($A1997,-3,$X$160:$X$544)</f>
        <v>47781</v>
      </c>
      <c r="E1997" s="57">
        <f ca="1">IF(D1997&lt;$B$1,VLOOKUP(D1997,[1]DI!$A$4:$B$15000,2,FALSE),0)</f>
        <v>0</v>
      </c>
      <c r="F1997" s="14">
        <f t="shared" ca="1" si="674"/>
        <v>1</v>
      </c>
      <c r="G1997" s="70">
        <f t="shared" ca="1" si="675"/>
        <v>1.30934010340701</v>
      </c>
      <c r="H1997" s="70">
        <f t="shared" ca="1" si="676"/>
        <v>1.30934010340701</v>
      </c>
      <c r="I1997" s="14">
        <f t="shared" ca="1" si="677"/>
        <v>1</v>
      </c>
      <c r="J1997" s="13">
        <f t="shared" ref="J1997:J2060" si="690">J1996</f>
        <v>2.69E-2</v>
      </c>
      <c r="K1997" s="29">
        <f t="shared" si="678"/>
        <v>47756</v>
      </c>
      <c r="L1997" s="2">
        <f t="shared" si="679"/>
        <v>22</v>
      </c>
      <c r="M1997" s="17">
        <f t="shared" si="680"/>
        <v>22</v>
      </c>
      <c r="N1997" s="12">
        <f t="shared" si="681"/>
        <v>1.002320069</v>
      </c>
      <c r="O1997" s="12">
        <f t="shared" ca="1" si="682"/>
        <v>1.002320069</v>
      </c>
      <c r="P1997" s="17">
        <f t="shared" si="683"/>
        <v>71</v>
      </c>
      <c r="Q1997" s="14">
        <f t="shared" ca="1" si="684"/>
        <v>2.3200690000000002</v>
      </c>
      <c r="R1997" s="20">
        <f t="shared" si="688"/>
        <v>0</v>
      </c>
      <c r="S1997" s="14">
        <f t="shared" si="685"/>
        <v>0</v>
      </c>
      <c r="T1997" s="4" t="str">
        <f t="shared" si="686"/>
        <v>A+J=</v>
      </c>
      <c r="U1997" s="29">
        <f t="shared" si="687"/>
        <v>47786</v>
      </c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7">
        <f t="shared" ref="A1998:A2061" si="691">WORKDAY($A1997,1,$X$166:$X$544)</f>
        <v>47787</v>
      </c>
      <c r="B1998" s="68" t="str">
        <f t="shared" ca="1" si="672"/>
        <v>n.d</v>
      </c>
      <c r="C1998" s="14">
        <f t="shared" si="673"/>
        <v>1000</v>
      </c>
      <c r="D1998" s="58">
        <f t="shared" si="689"/>
        <v>47784</v>
      </c>
      <c r="E1998" s="57">
        <f ca="1">IF(D1998&lt;$B$1,VLOOKUP(D1998,[1]DI!$A$4:$B$15000,2,FALSE),0)</f>
        <v>0</v>
      </c>
      <c r="F1998" s="14">
        <f t="shared" ca="1" si="674"/>
        <v>1</v>
      </c>
      <c r="G1998" s="70">
        <f t="shared" ca="1" si="675"/>
        <v>1.30934010340701</v>
      </c>
      <c r="H1998" s="70">
        <f t="shared" ca="1" si="676"/>
        <v>1.30934010340701</v>
      </c>
      <c r="I1998" s="14">
        <f t="shared" ca="1" si="677"/>
        <v>1</v>
      </c>
      <c r="J1998" s="13">
        <f t="shared" si="690"/>
        <v>2.69E-2</v>
      </c>
      <c r="K1998" s="29">
        <f t="shared" si="678"/>
        <v>47786</v>
      </c>
      <c r="L1998" s="2">
        <f t="shared" si="679"/>
        <v>1</v>
      </c>
      <c r="M1998" s="17">
        <f t="shared" si="680"/>
        <v>1</v>
      </c>
      <c r="N1998" s="12">
        <f t="shared" si="681"/>
        <v>1.000105341</v>
      </c>
      <c r="O1998" s="12">
        <f t="shared" ca="1" si="682"/>
        <v>1.000105341</v>
      </c>
      <c r="P1998" s="17">
        <f t="shared" si="683"/>
        <v>0</v>
      </c>
      <c r="Q1998" s="14">
        <f t="shared" ca="1" si="684"/>
        <v>0.105341</v>
      </c>
      <c r="R1998" s="20">
        <f t="shared" si="688"/>
        <v>0</v>
      </c>
      <c r="S1998" s="14">
        <f t="shared" si="685"/>
        <v>0</v>
      </c>
      <c r="T1998" s="4" t="str">
        <f t="shared" si="686"/>
        <v>A+J=</v>
      </c>
      <c r="U1998" s="29">
        <f t="shared" si="687"/>
        <v>47819</v>
      </c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7">
        <f t="shared" si="691"/>
        <v>47788</v>
      </c>
      <c r="B1999" s="68" t="str">
        <f t="shared" ca="1" si="672"/>
        <v>n.d</v>
      </c>
      <c r="C1999" s="14">
        <f t="shared" si="673"/>
        <v>1000</v>
      </c>
      <c r="D1999" s="58">
        <f t="shared" si="689"/>
        <v>47785</v>
      </c>
      <c r="E1999" s="57">
        <f ca="1">IF(D1999&lt;$B$1,VLOOKUP(D1999,[1]DI!$A$4:$B$15000,2,FALSE),0)</f>
        <v>0</v>
      </c>
      <c r="F1999" s="14">
        <f t="shared" ca="1" si="674"/>
        <v>1</v>
      </c>
      <c r="G1999" s="70">
        <f t="shared" ca="1" si="675"/>
        <v>1.30934010340701</v>
      </c>
      <c r="H1999" s="70">
        <f t="shared" ca="1" si="676"/>
        <v>1.30934010340701</v>
      </c>
      <c r="I1999" s="14">
        <f t="shared" ca="1" si="677"/>
        <v>1</v>
      </c>
      <c r="J1999" s="13">
        <f t="shared" si="690"/>
        <v>2.69E-2</v>
      </c>
      <c r="K1999" s="29">
        <f t="shared" si="678"/>
        <v>47786</v>
      </c>
      <c r="L1999" s="2">
        <f t="shared" si="679"/>
        <v>2</v>
      </c>
      <c r="M1999" s="17">
        <f t="shared" si="680"/>
        <v>2</v>
      </c>
      <c r="N1999" s="12">
        <f t="shared" si="681"/>
        <v>1.0002106930000001</v>
      </c>
      <c r="O1999" s="12">
        <f t="shared" ca="1" si="682"/>
        <v>1.0002106930000001</v>
      </c>
      <c r="P1999" s="17">
        <f t="shared" si="683"/>
        <v>0</v>
      </c>
      <c r="Q1999" s="14">
        <f t="shared" ca="1" si="684"/>
        <v>0.21069299999999999</v>
      </c>
      <c r="R1999" s="20">
        <f t="shared" si="688"/>
        <v>0</v>
      </c>
      <c r="S1999" s="14">
        <f t="shared" si="685"/>
        <v>0</v>
      </c>
      <c r="T1999" s="4" t="str">
        <f t="shared" si="686"/>
        <v>A+J=</v>
      </c>
      <c r="U1999" s="29">
        <f t="shared" si="687"/>
        <v>47819</v>
      </c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7">
        <f t="shared" si="691"/>
        <v>47791</v>
      </c>
      <c r="B2000" s="68" t="str">
        <f t="shared" ca="1" si="672"/>
        <v>n.d</v>
      </c>
      <c r="C2000" s="14">
        <f t="shared" si="673"/>
        <v>1000</v>
      </c>
      <c r="D2000" s="58">
        <f t="shared" si="689"/>
        <v>47786</v>
      </c>
      <c r="E2000" s="57">
        <f ca="1">IF(D2000&lt;$B$1,VLOOKUP(D2000,[1]DI!$A$4:$B$15000,2,FALSE),0)</f>
        <v>0</v>
      </c>
      <c r="F2000" s="14">
        <f t="shared" ca="1" si="674"/>
        <v>1</v>
      </c>
      <c r="G2000" s="70">
        <f t="shared" ca="1" si="675"/>
        <v>1.30934010340701</v>
      </c>
      <c r="H2000" s="70">
        <f t="shared" ca="1" si="676"/>
        <v>1.30934010340701</v>
      </c>
      <c r="I2000" s="14">
        <f t="shared" ca="1" si="677"/>
        <v>1</v>
      </c>
      <c r="J2000" s="13">
        <f t="shared" si="690"/>
        <v>2.69E-2</v>
      </c>
      <c r="K2000" s="29">
        <f t="shared" si="678"/>
        <v>47786</v>
      </c>
      <c r="L2000" s="2">
        <f t="shared" si="679"/>
        <v>3</v>
      </c>
      <c r="M2000" s="17">
        <f t="shared" si="680"/>
        <v>3</v>
      </c>
      <c r="N2000" s="12">
        <f t="shared" si="681"/>
        <v>1.000316057</v>
      </c>
      <c r="O2000" s="12">
        <f t="shared" ca="1" si="682"/>
        <v>1.000316057</v>
      </c>
      <c r="P2000" s="17">
        <f t="shared" si="683"/>
        <v>0</v>
      </c>
      <c r="Q2000" s="14">
        <f t="shared" ca="1" si="684"/>
        <v>0.31605699999999998</v>
      </c>
      <c r="R2000" s="20">
        <f t="shared" si="688"/>
        <v>0</v>
      </c>
      <c r="S2000" s="14">
        <f t="shared" si="685"/>
        <v>0</v>
      </c>
      <c r="T2000" s="4" t="str">
        <f t="shared" si="686"/>
        <v>A+J=</v>
      </c>
      <c r="U2000" s="29">
        <f t="shared" si="687"/>
        <v>47819</v>
      </c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7">
        <f t="shared" si="691"/>
        <v>47792</v>
      </c>
      <c r="B2001" s="68" t="str">
        <f t="shared" ca="1" si="672"/>
        <v>n.d</v>
      </c>
      <c r="C2001" s="14">
        <f t="shared" si="673"/>
        <v>1000</v>
      </c>
      <c r="D2001" s="58">
        <f t="shared" si="689"/>
        <v>47787</v>
      </c>
      <c r="E2001" s="57">
        <f ca="1">IF(D2001&lt;$B$1,VLOOKUP(D2001,[1]DI!$A$4:$B$15000,2,FALSE),0)</f>
        <v>0</v>
      </c>
      <c r="F2001" s="14">
        <f t="shared" ca="1" si="674"/>
        <v>1</v>
      </c>
      <c r="G2001" s="70">
        <f t="shared" ca="1" si="675"/>
        <v>1.30934010340701</v>
      </c>
      <c r="H2001" s="70">
        <f t="shared" ca="1" si="676"/>
        <v>1.30934010340701</v>
      </c>
      <c r="I2001" s="14">
        <f t="shared" ca="1" si="677"/>
        <v>1</v>
      </c>
      <c r="J2001" s="13">
        <f t="shared" si="690"/>
        <v>2.69E-2</v>
      </c>
      <c r="K2001" s="29">
        <f t="shared" si="678"/>
        <v>47786</v>
      </c>
      <c r="L2001" s="2">
        <f t="shared" si="679"/>
        <v>4</v>
      </c>
      <c r="M2001" s="17">
        <f t="shared" si="680"/>
        <v>4</v>
      </c>
      <c r="N2001" s="12">
        <f t="shared" si="681"/>
        <v>1.0004214309999999</v>
      </c>
      <c r="O2001" s="12">
        <f t="shared" ca="1" si="682"/>
        <v>1.0004214309999999</v>
      </c>
      <c r="P2001" s="17">
        <f t="shared" si="683"/>
        <v>0</v>
      </c>
      <c r="Q2001" s="14">
        <f t="shared" ca="1" si="684"/>
        <v>0.42143099000000001</v>
      </c>
      <c r="R2001" s="20">
        <f t="shared" si="688"/>
        <v>0</v>
      </c>
      <c r="S2001" s="14">
        <f t="shared" si="685"/>
        <v>0</v>
      </c>
      <c r="T2001" s="4" t="str">
        <f t="shared" si="686"/>
        <v>A+J=</v>
      </c>
      <c r="U2001" s="29">
        <f t="shared" si="687"/>
        <v>47819</v>
      </c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7">
        <f t="shared" si="691"/>
        <v>47793</v>
      </c>
      <c r="B2002" s="68" t="str">
        <f t="shared" ca="1" si="672"/>
        <v>n.d</v>
      </c>
      <c r="C2002" s="14">
        <f t="shared" si="673"/>
        <v>1000</v>
      </c>
      <c r="D2002" s="58">
        <f t="shared" si="689"/>
        <v>47788</v>
      </c>
      <c r="E2002" s="57">
        <f ca="1">IF(D2002&lt;$B$1,VLOOKUP(D2002,[1]DI!$A$4:$B$15000,2,FALSE),0)</f>
        <v>0</v>
      </c>
      <c r="F2002" s="14">
        <f t="shared" ca="1" si="674"/>
        <v>1</v>
      </c>
      <c r="G2002" s="70">
        <f t="shared" ca="1" si="675"/>
        <v>1.30934010340701</v>
      </c>
      <c r="H2002" s="70">
        <f t="shared" ca="1" si="676"/>
        <v>1.30934010340701</v>
      </c>
      <c r="I2002" s="14">
        <f t="shared" ca="1" si="677"/>
        <v>1</v>
      </c>
      <c r="J2002" s="13">
        <f t="shared" si="690"/>
        <v>2.69E-2</v>
      </c>
      <c r="K2002" s="29">
        <f t="shared" si="678"/>
        <v>47786</v>
      </c>
      <c r="L2002" s="2">
        <f t="shared" si="679"/>
        <v>5</v>
      </c>
      <c r="M2002" s="17">
        <f t="shared" si="680"/>
        <v>5</v>
      </c>
      <c r="N2002" s="12">
        <f t="shared" si="681"/>
        <v>1.000526816</v>
      </c>
      <c r="O2002" s="12">
        <f t="shared" ca="1" si="682"/>
        <v>1.000526816</v>
      </c>
      <c r="P2002" s="17">
        <f t="shared" si="683"/>
        <v>0</v>
      </c>
      <c r="Q2002" s="14">
        <f t="shared" ca="1" si="684"/>
        <v>0.52681599999999995</v>
      </c>
      <c r="R2002" s="20">
        <f t="shared" si="688"/>
        <v>0</v>
      </c>
      <c r="S2002" s="14">
        <f t="shared" si="685"/>
        <v>0</v>
      </c>
      <c r="T2002" s="4" t="str">
        <f t="shared" si="686"/>
        <v>A+J=</v>
      </c>
      <c r="U2002" s="29">
        <f t="shared" si="687"/>
        <v>47819</v>
      </c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7">
        <f t="shared" si="691"/>
        <v>47794</v>
      </c>
      <c r="B2003" s="68" t="str">
        <f t="shared" ca="1" si="672"/>
        <v>n.d</v>
      </c>
      <c r="C2003" s="14">
        <f t="shared" si="673"/>
        <v>1000</v>
      </c>
      <c r="D2003" s="58">
        <f t="shared" si="689"/>
        <v>47791</v>
      </c>
      <c r="E2003" s="57">
        <f ca="1">IF(D2003&lt;$B$1,VLOOKUP(D2003,[1]DI!$A$4:$B$15000,2,FALSE),0)</f>
        <v>0</v>
      </c>
      <c r="F2003" s="14">
        <f t="shared" ca="1" si="674"/>
        <v>1</v>
      </c>
      <c r="G2003" s="70">
        <f t="shared" ca="1" si="675"/>
        <v>1.30934010340701</v>
      </c>
      <c r="H2003" s="70">
        <f t="shared" ca="1" si="676"/>
        <v>1.30934010340701</v>
      </c>
      <c r="I2003" s="14">
        <f t="shared" ca="1" si="677"/>
        <v>1</v>
      </c>
      <c r="J2003" s="13">
        <f t="shared" si="690"/>
        <v>2.69E-2</v>
      </c>
      <c r="K2003" s="29">
        <f t="shared" si="678"/>
        <v>47786</v>
      </c>
      <c r="L2003" s="2">
        <f t="shared" si="679"/>
        <v>6</v>
      </c>
      <c r="M2003" s="17">
        <f t="shared" si="680"/>
        <v>6</v>
      </c>
      <c r="N2003" s="12">
        <f t="shared" si="681"/>
        <v>1.000632213</v>
      </c>
      <c r="O2003" s="12">
        <f t="shared" ca="1" si="682"/>
        <v>1.000632213</v>
      </c>
      <c r="P2003" s="17">
        <f t="shared" si="683"/>
        <v>0</v>
      </c>
      <c r="Q2003" s="14">
        <f t="shared" ca="1" si="684"/>
        <v>0.63221300000000002</v>
      </c>
      <c r="R2003" s="20">
        <f t="shared" si="688"/>
        <v>0</v>
      </c>
      <c r="S2003" s="14">
        <f t="shared" si="685"/>
        <v>0</v>
      </c>
      <c r="T2003" s="4" t="str">
        <f t="shared" si="686"/>
        <v>A+J=</v>
      </c>
      <c r="U2003" s="29">
        <f t="shared" si="687"/>
        <v>47819</v>
      </c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7">
        <f t="shared" si="691"/>
        <v>47795</v>
      </c>
      <c r="B2004" s="68" t="str">
        <f t="shared" ca="1" si="672"/>
        <v>n.d</v>
      </c>
      <c r="C2004" s="14">
        <f t="shared" si="673"/>
        <v>1000</v>
      </c>
      <c r="D2004" s="58">
        <f t="shared" si="689"/>
        <v>47792</v>
      </c>
      <c r="E2004" s="57">
        <f ca="1">IF(D2004&lt;$B$1,VLOOKUP(D2004,[1]DI!$A$4:$B$15000,2,FALSE),0)</f>
        <v>0</v>
      </c>
      <c r="F2004" s="14">
        <f t="shared" ca="1" si="674"/>
        <v>1</v>
      </c>
      <c r="G2004" s="70">
        <f t="shared" ca="1" si="675"/>
        <v>1.30934010340701</v>
      </c>
      <c r="H2004" s="70">
        <f t="shared" ca="1" si="676"/>
        <v>1.30934010340701</v>
      </c>
      <c r="I2004" s="14">
        <f t="shared" ca="1" si="677"/>
        <v>1</v>
      </c>
      <c r="J2004" s="13">
        <f t="shared" si="690"/>
        <v>2.69E-2</v>
      </c>
      <c r="K2004" s="29">
        <f t="shared" si="678"/>
        <v>47786</v>
      </c>
      <c r="L2004" s="2">
        <f t="shared" si="679"/>
        <v>7</v>
      </c>
      <c r="M2004" s="17">
        <f t="shared" si="680"/>
        <v>7</v>
      </c>
      <c r="N2004" s="12">
        <f t="shared" si="681"/>
        <v>1.0007376210000001</v>
      </c>
      <c r="O2004" s="12">
        <f t="shared" ca="1" si="682"/>
        <v>1.0007376210000001</v>
      </c>
      <c r="P2004" s="17">
        <f t="shared" si="683"/>
        <v>0</v>
      </c>
      <c r="Q2004" s="14">
        <f t="shared" ca="1" si="684"/>
        <v>0.73762099999999997</v>
      </c>
      <c r="R2004" s="20">
        <f t="shared" si="688"/>
        <v>0</v>
      </c>
      <c r="S2004" s="14">
        <f t="shared" si="685"/>
        <v>0</v>
      </c>
      <c r="T2004" s="4" t="str">
        <f t="shared" si="686"/>
        <v>A+J=</v>
      </c>
      <c r="U2004" s="29">
        <f t="shared" si="687"/>
        <v>47819</v>
      </c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7">
        <f t="shared" si="691"/>
        <v>47798</v>
      </c>
      <c r="B2005" s="68" t="str">
        <f t="shared" ca="1" si="672"/>
        <v>n.d</v>
      </c>
      <c r="C2005" s="14">
        <f t="shared" si="673"/>
        <v>1000</v>
      </c>
      <c r="D2005" s="58">
        <f t="shared" si="689"/>
        <v>47793</v>
      </c>
      <c r="E2005" s="57">
        <f ca="1">IF(D2005&lt;$B$1,VLOOKUP(D2005,[1]DI!$A$4:$B$15000,2,FALSE),0)</f>
        <v>0</v>
      </c>
      <c r="F2005" s="14">
        <f t="shared" ca="1" si="674"/>
        <v>1</v>
      </c>
      <c r="G2005" s="70">
        <f t="shared" ca="1" si="675"/>
        <v>1.30934010340701</v>
      </c>
      <c r="H2005" s="70">
        <f t="shared" ca="1" si="676"/>
        <v>1.30934010340701</v>
      </c>
      <c r="I2005" s="14">
        <f t="shared" ca="1" si="677"/>
        <v>1</v>
      </c>
      <c r="J2005" s="13">
        <f t="shared" si="690"/>
        <v>2.69E-2</v>
      </c>
      <c r="K2005" s="29">
        <f t="shared" si="678"/>
        <v>47786</v>
      </c>
      <c r="L2005" s="2">
        <f t="shared" si="679"/>
        <v>8</v>
      </c>
      <c r="M2005" s="17">
        <f t="shared" si="680"/>
        <v>8</v>
      </c>
      <c r="N2005" s="12">
        <f t="shared" si="681"/>
        <v>1.000843039</v>
      </c>
      <c r="O2005" s="12">
        <f t="shared" ca="1" si="682"/>
        <v>1.000843039</v>
      </c>
      <c r="P2005" s="17">
        <f t="shared" si="683"/>
        <v>0</v>
      </c>
      <c r="Q2005" s="14">
        <f t="shared" ca="1" si="684"/>
        <v>0.84303899999999998</v>
      </c>
      <c r="R2005" s="20">
        <f t="shared" si="688"/>
        <v>0</v>
      </c>
      <c r="S2005" s="14">
        <f t="shared" si="685"/>
        <v>0</v>
      </c>
      <c r="T2005" s="4" t="str">
        <f t="shared" si="686"/>
        <v>A+J=</v>
      </c>
      <c r="U2005" s="29">
        <f t="shared" si="687"/>
        <v>47819</v>
      </c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7">
        <f t="shared" si="691"/>
        <v>47799</v>
      </c>
      <c r="B2006" s="68" t="str">
        <f t="shared" ca="1" si="672"/>
        <v>n.d</v>
      </c>
      <c r="C2006" s="14">
        <f t="shared" si="673"/>
        <v>1000</v>
      </c>
      <c r="D2006" s="58">
        <f t="shared" si="689"/>
        <v>47794</v>
      </c>
      <c r="E2006" s="57">
        <f ca="1">IF(D2006&lt;$B$1,VLOOKUP(D2006,[1]DI!$A$4:$B$15000,2,FALSE),0)</f>
        <v>0</v>
      </c>
      <c r="F2006" s="14">
        <f t="shared" ca="1" si="674"/>
        <v>1</v>
      </c>
      <c r="G2006" s="70">
        <f t="shared" ca="1" si="675"/>
        <v>1.30934010340701</v>
      </c>
      <c r="H2006" s="70">
        <f t="shared" ca="1" si="676"/>
        <v>1.30934010340701</v>
      </c>
      <c r="I2006" s="14">
        <f t="shared" ca="1" si="677"/>
        <v>1</v>
      </c>
      <c r="J2006" s="13">
        <f t="shared" si="690"/>
        <v>2.69E-2</v>
      </c>
      <c r="K2006" s="29">
        <f t="shared" si="678"/>
        <v>47786</v>
      </c>
      <c r="L2006" s="2">
        <f t="shared" si="679"/>
        <v>9</v>
      </c>
      <c r="M2006" s="17">
        <f t="shared" si="680"/>
        <v>9</v>
      </c>
      <c r="N2006" s="12">
        <f t="shared" si="681"/>
        <v>1.0009484689999999</v>
      </c>
      <c r="O2006" s="12">
        <f t="shared" ca="1" si="682"/>
        <v>1.0009484689999999</v>
      </c>
      <c r="P2006" s="17">
        <f t="shared" si="683"/>
        <v>0</v>
      </c>
      <c r="Q2006" s="14">
        <f t="shared" ca="1" si="684"/>
        <v>0.94846898999999996</v>
      </c>
      <c r="R2006" s="20">
        <f t="shared" si="688"/>
        <v>0</v>
      </c>
      <c r="S2006" s="14">
        <f t="shared" si="685"/>
        <v>0</v>
      </c>
      <c r="T2006" s="4" t="str">
        <f t="shared" si="686"/>
        <v>A+J=</v>
      </c>
      <c r="U2006" s="29">
        <f t="shared" si="687"/>
        <v>47819</v>
      </c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7">
        <f t="shared" si="691"/>
        <v>47800</v>
      </c>
      <c r="B2007" s="68" t="str">
        <f t="shared" ca="1" si="672"/>
        <v>n.d</v>
      </c>
      <c r="C2007" s="14">
        <f t="shared" si="673"/>
        <v>1000</v>
      </c>
      <c r="D2007" s="58">
        <f t="shared" si="689"/>
        <v>47795</v>
      </c>
      <c r="E2007" s="57">
        <f ca="1">IF(D2007&lt;$B$1,VLOOKUP(D2007,[1]DI!$A$4:$B$15000,2,FALSE),0)</f>
        <v>0</v>
      </c>
      <c r="F2007" s="14">
        <f t="shared" ca="1" si="674"/>
        <v>1</v>
      </c>
      <c r="G2007" s="70">
        <f t="shared" ca="1" si="675"/>
        <v>1.30934010340701</v>
      </c>
      <c r="H2007" s="70">
        <f t="shared" ca="1" si="676"/>
        <v>1.30934010340701</v>
      </c>
      <c r="I2007" s="14">
        <f t="shared" ca="1" si="677"/>
        <v>1</v>
      </c>
      <c r="J2007" s="13">
        <f t="shared" si="690"/>
        <v>2.69E-2</v>
      </c>
      <c r="K2007" s="29">
        <f t="shared" si="678"/>
        <v>47786</v>
      </c>
      <c r="L2007" s="2">
        <f t="shared" si="679"/>
        <v>10</v>
      </c>
      <c r="M2007" s="17">
        <f t="shared" si="680"/>
        <v>10</v>
      </c>
      <c r="N2007" s="12">
        <f t="shared" si="681"/>
        <v>1.00105391</v>
      </c>
      <c r="O2007" s="12">
        <f t="shared" ca="1" si="682"/>
        <v>1.00105391</v>
      </c>
      <c r="P2007" s="17">
        <f t="shared" si="683"/>
        <v>0</v>
      </c>
      <c r="Q2007" s="14">
        <f t="shared" ca="1" si="684"/>
        <v>1.05390999</v>
      </c>
      <c r="R2007" s="20">
        <f t="shared" si="688"/>
        <v>0</v>
      </c>
      <c r="S2007" s="14">
        <f t="shared" si="685"/>
        <v>0</v>
      </c>
      <c r="T2007" s="4" t="str">
        <f t="shared" si="686"/>
        <v>A+J=</v>
      </c>
      <c r="U2007" s="29">
        <f t="shared" si="687"/>
        <v>47819</v>
      </c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7">
        <f t="shared" si="691"/>
        <v>47801</v>
      </c>
      <c r="B2008" s="68" t="str">
        <f t="shared" ca="1" si="672"/>
        <v>n.d</v>
      </c>
      <c r="C2008" s="14">
        <f t="shared" si="673"/>
        <v>1000</v>
      </c>
      <c r="D2008" s="58">
        <f t="shared" si="689"/>
        <v>47798</v>
      </c>
      <c r="E2008" s="57">
        <f ca="1">IF(D2008&lt;$B$1,VLOOKUP(D2008,[1]DI!$A$4:$B$15000,2,FALSE),0)</f>
        <v>0</v>
      </c>
      <c r="F2008" s="14">
        <f t="shared" ca="1" si="674"/>
        <v>1</v>
      </c>
      <c r="G2008" s="70">
        <f t="shared" ca="1" si="675"/>
        <v>1.30934010340701</v>
      </c>
      <c r="H2008" s="70">
        <f t="shared" ca="1" si="676"/>
        <v>1.30934010340701</v>
      </c>
      <c r="I2008" s="14">
        <f t="shared" ca="1" si="677"/>
        <v>1</v>
      </c>
      <c r="J2008" s="13">
        <f t="shared" si="690"/>
        <v>2.69E-2</v>
      </c>
      <c r="K2008" s="29">
        <f t="shared" si="678"/>
        <v>47786</v>
      </c>
      <c r="L2008" s="2">
        <f t="shared" si="679"/>
        <v>11</v>
      </c>
      <c r="M2008" s="17">
        <f t="shared" si="680"/>
        <v>11</v>
      </c>
      <c r="N2008" s="12">
        <f t="shared" si="681"/>
        <v>1.0011593620000001</v>
      </c>
      <c r="O2008" s="12">
        <f t="shared" ca="1" si="682"/>
        <v>1.0011593620000001</v>
      </c>
      <c r="P2008" s="17">
        <f t="shared" si="683"/>
        <v>0</v>
      </c>
      <c r="Q2008" s="14">
        <f t="shared" ca="1" si="684"/>
        <v>1.159362</v>
      </c>
      <c r="R2008" s="20">
        <f t="shared" si="688"/>
        <v>0</v>
      </c>
      <c r="S2008" s="14">
        <f t="shared" si="685"/>
        <v>0</v>
      </c>
      <c r="T2008" s="4" t="str">
        <f t="shared" si="686"/>
        <v>A+J=</v>
      </c>
      <c r="U2008" s="29">
        <f t="shared" si="687"/>
        <v>47819</v>
      </c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7">
        <f t="shared" si="691"/>
        <v>47805</v>
      </c>
      <c r="B2009" s="68" t="str">
        <f t="shared" ca="1" si="672"/>
        <v>n.d</v>
      </c>
      <c r="C2009" s="14">
        <f t="shared" si="673"/>
        <v>1000</v>
      </c>
      <c r="D2009" s="58">
        <f t="shared" si="689"/>
        <v>47799</v>
      </c>
      <c r="E2009" s="57">
        <f ca="1">IF(D2009&lt;$B$1,VLOOKUP(D2009,[1]DI!$A$4:$B$15000,2,FALSE),0)</f>
        <v>0</v>
      </c>
      <c r="F2009" s="14">
        <f t="shared" ca="1" si="674"/>
        <v>1</v>
      </c>
      <c r="G2009" s="70">
        <f t="shared" ca="1" si="675"/>
        <v>1.30934010340701</v>
      </c>
      <c r="H2009" s="70">
        <f t="shared" ca="1" si="676"/>
        <v>1.30934010340701</v>
      </c>
      <c r="I2009" s="14">
        <f t="shared" ca="1" si="677"/>
        <v>1</v>
      </c>
      <c r="J2009" s="13">
        <f t="shared" si="690"/>
        <v>2.69E-2</v>
      </c>
      <c r="K2009" s="29">
        <f t="shared" si="678"/>
        <v>47786</v>
      </c>
      <c r="L2009" s="2">
        <f t="shared" si="679"/>
        <v>12</v>
      </c>
      <c r="M2009" s="17">
        <f t="shared" si="680"/>
        <v>12</v>
      </c>
      <c r="N2009" s="12">
        <f t="shared" si="681"/>
        <v>1.0012648260000001</v>
      </c>
      <c r="O2009" s="12">
        <f t="shared" ca="1" si="682"/>
        <v>1.0012648260000001</v>
      </c>
      <c r="P2009" s="17">
        <f t="shared" si="683"/>
        <v>0</v>
      </c>
      <c r="Q2009" s="14">
        <f t="shared" ca="1" si="684"/>
        <v>1.264826</v>
      </c>
      <c r="R2009" s="20">
        <f t="shared" si="688"/>
        <v>0</v>
      </c>
      <c r="S2009" s="14">
        <f t="shared" si="685"/>
        <v>0</v>
      </c>
      <c r="T2009" s="4" t="str">
        <f t="shared" si="686"/>
        <v>A+J=</v>
      </c>
      <c r="U2009" s="29">
        <f t="shared" si="687"/>
        <v>47819</v>
      </c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7">
        <f t="shared" si="691"/>
        <v>47806</v>
      </c>
      <c r="B2010" s="68" t="str">
        <f t="shared" ca="1" si="672"/>
        <v>n.d</v>
      </c>
      <c r="C2010" s="14">
        <f t="shared" si="673"/>
        <v>1000</v>
      </c>
      <c r="D2010" s="58">
        <f t="shared" si="689"/>
        <v>47800</v>
      </c>
      <c r="E2010" s="57">
        <f ca="1">IF(D2010&lt;$B$1,VLOOKUP(D2010,[1]DI!$A$4:$B$15000,2,FALSE),0)</f>
        <v>0</v>
      </c>
      <c r="F2010" s="14">
        <f t="shared" ca="1" si="674"/>
        <v>1</v>
      </c>
      <c r="G2010" s="70">
        <f t="shared" ca="1" si="675"/>
        <v>1.30934010340701</v>
      </c>
      <c r="H2010" s="70">
        <f t="shared" ca="1" si="676"/>
        <v>1.30934010340701</v>
      </c>
      <c r="I2010" s="14">
        <f t="shared" ca="1" si="677"/>
        <v>1</v>
      </c>
      <c r="J2010" s="13">
        <f t="shared" si="690"/>
        <v>2.69E-2</v>
      </c>
      <c r="K2010" s="29">
        <f t="shared" si="678"/>
        <v>47786</v>
      </c>
      <c r="L2010" s="2">
        <f t="shared" si="679"/>
        <v>13</v>
      </c>
      <c r="M2010" s="17">
        <f t="shared" si="680"/>
        <v>13</v>
      </c>
      <c r="N2010" s="12">
        <f t="shared" si="681"/>
        <v>1.0013703</v>
      </c>
      <c r="O2010" s="12">
        <f t="shared" ca="1" si="682"/>
        <v>1.0013703</v>
      </c>
      <c r="P2010" s="17">
        <f t="shared" si="683"/>
        <v>0</v>
      </c>
      <c r="Q2010" s="14">
        <f t="shared" ca="1" si="684"/>
        <v>1.3703000000000001</v>
      </c>
      <c r="R2010" s="20">
        <f t="shared" si="688"/>
        <v>0</v>
      </c>
      <c r="S2010" s="14">
        <f t="shared" si="685"/>
        <v>0</v>
      </c>
      <c r="T2010" s="4" t="str">
        <f t="shared" si="686"/>
        <v>A+J=</v>
      </c>
      <c r="U2010" s="29">
        <f t="shared" si="687"/>
        <v>47819</v>
      </c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7">
        <f t="shared" si="691"/>
        <v>47808</v>
      </c>
      <c r="B2011" s="68" t="str">
        <f t="shared" ca="1" si="672"/>
        <v>n.d</v>
      </c>
      <c r="C2011" s="14">
        <f t="shared" si="673"/>
        <v>1000</v>
      </c>
      <c r="D2011" s="58">
        <f t="shared" si="689"/>
        <v>47801</v>
      </c>
      <c r="E2011" s="57">
        <f ca="1">IF(D2011&lt;$B$1,VLOOKUP(D2011,[1]DI!$A$4:$B$15000,2,FALSE),0)</f>
        <v>0</v>
      </c>
      <c r="F2011" s="14">
        <f t="shared" ca="1" si="674"/>
        <v>1</v>
      </c>
      <c r="G2011" s="70">
        <f t="shared" ca="1" si="675"/>
        <v>1.30934010340701</v>
      </c>
      <c r="H2011" s="70">
        <f t="shared" ca="1" si="676"/>
        <v>1.30934010340701</v>
      </c>
      <c r="I2011" s="14">
        <f t="shared" ca="1" si="677"/>
        <v>1</v>
      </c>
      <c r="J2011" s="13">
        <f t="shared" si="690"/>
        <v>2.69E-2</v>
      </c>
      <c r="K2011" s="29">
        <f t="shared" si="678"/>
        <v>47786</v>
      </c>
      <c r="L2011" s="2">
        <f t="shared" si="679"/>
        <v>14</v>
      </c>
      <c r="M2011" s="17">
        <f t="shared" si="680"/>
        <v>14</v>
      </c>
      <c r="N2011" s="12">
        <f t="shared" si="681"/>
        <v>1.001475785</v>
      </c>
      <c r="O2011" s="12">
        <f t="shared" ca="1" si="682"/>
        <v>1.001475785</v>
      </c>
      <c r="P2011" s="17">
        <f t="shared" si="683"/>
        <v>0</v>
      </c>
      <c r="Q2011" s="14">
        <f t="shared" ca="1" si="684"/>
        <v>1.4757849999999999</v>
      </c>
      <c r="R2011" s="20">
        <f t="shared" si="688"/>
        <v>0</v>
      </c>
      <c r="S2011" s="14">
        <f t="shared" si="685"/>
        <v>0</v>
      </c>
      <c r="T2011" s="4" t="str">
        <f t="shared" si="686"/>
        <v>A+J=</v>
      </c>
      <c r="U2011" s="29">
        <f t="shared" si="687"/>
        <v>47819</v>
      </c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7">
        <f t="shared" si="691"/>
        <v>47809</v>
      </c>
      <c r="B2012" s="68" t="str">
        <f t="shared" ca="1" si="672"/>
        <v>n.d</v>
      </c>
      <c r="C2012" s="14">
        <f t="shared" si="673"/>
        <v>1000</v>
      </c>
      <c r="D2012" s="58">
        <f t="shared" si="689"/>
        <v>47805</v>
      </c>
      <c r="E2012" s="57">
        <f ca="1">IF(D2012&lt;$B$1,VLOOKUP(D2012,[1]DI!$A$4:$B$15000,2,FALSE),0)</f>
        <v>0</v>
      </c>
      <c r="F2012" s="14">
        <f t="shared" ca="1" si="674"/>
        <v>1</v>
      </c>
      <c r="G2012" s="70">
        <f t="shared" ca="1" si="675"/>
        <v>1.30934010340701</v>
      </c>
      <c r="H2012" s="70">
        <f t="shared" ca="1" si="676"/>
        <v>1.30934010340701</v>
      </c>
      <c r="I2012" s="14">
        <f t="shared" ca="1" si="677"/>
        <v>1</v>
      </c>
      <c r="J2012" s="13">
        <f t="shared" si="690"/>
        <v>2.69E-2</v>
      </c>
      <c r="K2012" s="29">
        <f t="shared" si="678"/>
        <v>47786</v>
      </c>
      <c r="L2012" s="2">
        <f t="shared" si="679"/>
        <v>15</v>
      </c>
      <c r="M2012" s="17">
        <f t="shared" si="680"/>
        <v>15</v>
      </c>
      <c r="N2012" s="12">
        <f t="shared" si="681"/>
        <v>1.0015812820000001</v>
      </c>
      <c r="O2012" s="12">
        <f t="shared" ca="1" si="682"/>
        <v>1.0015812820000001</v>
      </c>
      <c r="P2012" s="17">
        <f t="shared" si="683"/>
        <v>0</v>
      </c>
      <c r="Q2012" s="14">
        <f t="shared" ca="1" si="684"/>
        <v>1.5812820000000001</v>
      </c>
      <c r="R2012" s="20">
        <f t="shared" si="688"/>
        <v>0</v>
      </c>
      <c r="S2012" s="14">
        <f t="shared" si="685"/>
        <v>0</v>
      </c>
      <c r="T2012" s="4" t="str">
        <f t="shared" si="686"/>
        <v>A+J=</v>
      </c>
      <c r="U2012" s="29">
        <f t="shared" si="687"/>
        <v>47819</v>
      </c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7">
        <f t="shared" si="691"/>
        <v>47812</v>
      </c>
      <c r="B2013" s="68" t="str">
        <f t="shared" ca="1" si="672"/>
        <v>n.d</v>
      </c>
      <c r="C2013" s="14">
        <f t="shared" si="673"/>
        <v>1000</v>
      </c>
      <c r="D2013" s="58">
        <f t="shared" si="689"/>
        <v>47806</v>
      </c>
      <c r="E2013" s="57">
        <f ca="1">IF(D2013&lt;$B$1,VLOOKUP(D2013,[1]DI!$A$4:$B$15000,2,FALSE),0)</f>
        <v>0</v>
      </c>
      <c r="F2013" s="14">
        <f t="shared" ca="1" si="674"/>
        <v>1</v>
      </c>
      <c r="G2013" s="70">
        <f t="shared" ca="1" si="675"/>
        <v>1.30934010340701</v>
      </c>
      <c r="H2013" s="70">
        <f t="shared" ca="1" si="676"/>
        <v>1.30934010340701</v>
      </c>
      <c r="I2013" s="14">
        <f t="shared" ca="1" si="677"/>
        <v>1</v>
      </c>
      <c r="J2013" s="13">
        <f t="shared" si="690"/>
        <v>2.69E-2</v>
      </c>
      <c r="K2013" s="29">
        <f t="shared" si="678"/>
        <v>47786</v>
      </c>
      <c r="L2013" s="2">
        <f t="shared" si="679"/>
        <v>16</v>
      </c>
      <c r="M2013" s="17">
        <f t="shared" si="680"/>
        <v>16</v>
      </c>
      <c r="N2013" s="12">
        <f t="shared" si="681"/>
        <v>1.0016867899999999</v>
      </c>
      <c r="O2013" s="12">
        <f t="shared" ca="1" si="682"/>
        <v>1.0016867899999999</v>
      </c>
      <c r="P2013" s="17">
        <f t="shared" si="683"/>
        <v>0</v>
      </c>
      <c r="Q2013" s="14">
        <f t="shared" ca="1" si="684"/>
        <v>1.6867899900000001</v>
      </c>
      <c r="R2013" s="20">
        <f t="shared" si="688"/>
        <v>0</v>
      </c>
      <c r="S2013" s="14">
        <f t="shared" si="685"/>
        <v>0</v>
      </c>
      <c r="T2013" s="4" t="str">
        <f t="shared" si="686"/>
        <v>A+J=</v>
      </c>
      <c r="U2013" s="29">
        <f t="shared" si="687"/>
        <v>47819</v>
      </c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7">
        <f t="shared" si="691"/>
        <v>47813</v>
      </c>
      <c r="B2014" s="68" t="str">
        <f t="shared" ca="1" si="672"/>
        <v>n.d</v>
      </c>
      <c r="C2014" s="14">
        <f t="shared" si="673"/>
        <v>1000</v>
      </c>
      <c r="D2014" s="58">
        <f t="shared" si="689"/>
        <v>47808</v>
      </c>
      <c r="E2014" s="57">
        <f ca="1">IF(D2014&lt;$B$1,VLOOKUP(D2014,[1]DI!$A$4:$B$15000,2,FALSE),0)</f>
        <v>0</v>
      </c>
      <c r="F2014" s="14">
        <f t="shared" ca="1" si="674"/>
        <v>1</v>
      </c>
      <c r="G2014" s="70">
        <f t="shared" ca="1" si="675"/>
        <v>1.30934010340701</v>
      </c>
      <c r="H2014" s="70">
        <f t="shared" ca="1" si="676"/>
        <v>1.30934010340701</v>
      </c>
      <c r="I2014" s="14">
        <f t="shared" ca="1" si="677"/>
        <v>1</v>
      </c>
      <c r="J2014" s="13">
        <f t="shared" si="690"/>
        <v>2.69E-2</v>
      </c>
      <c r="K2014" s="29">
        <f t="shared" si="678"/>
        <v>47786</v>
      </c>
      <c r="L2014" s="2">
        <f t="shared" si="679"/>
        <v>17</v>
      </c>
      <c r="M2014" s="17">
        <f t="shared" si="680"/>
        <v>17</v>
      </c>
      <c r="N2014" s="12">
        <f t="shared" si="681"/>
        <v>1.001792308</v>
      </c>
      <c r="O2014" s="12">
        <f t="shared" ca="1" si="682"/>
        <v>1.001792308</v>
      </c>
      <c r="P2014" s="17">
        <f t="shared" si="683"/>
        <v>0</v>
      </c>
      <c r="Q2014" s="14">
        <f t="shared" ca="1" si="684"/>
        <v>1.7923079900000001</v>
      </c>
      <c r="R2014" s="20">
        <f t="shared" si="688"/>
        <v>0</v>
      </c>
      <c r="S2014" s="14">
        <f t="shared" si="685"/>
        <v>0</v>
      </c>
      <c r="T2014" s="4" t="str">
        <f t="shared" si="686"/>
        <v>A+J=</v>
      </c>
      <c r="U2014" s="29">
        <f t="shared" si="687"/>
        <v>47819</v>
      </c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7">
        <f t="shared" si="691"/>
        <v>47814</v>
      </c>
      <c r="B2015" s="68" t="str">
        <f t="shared" ca="1" si="672"/>
        <v>n.d</v>
      </c>
      <c r="C2015" s="14">
        <f t="shared" si="673"/>
        <v>1000</v>
      </c>
      <c r="D2015" s="58">
        <f t="shared" si="689"/>
        <v>47809</v>
      </c>
      <c r="E2015" s="57">
        <f ca="1">IF(D2015&lt;$B$1,VLOOKUP(D2015,[1]DI!$A$4:$B$15000,2,FALSE),0)</f>
        <v>0</v>
      </c>
      <c r="F2015" s="14">
        <f t="shared" ca="1" si="674"/>
        <v>1</v>
      </c>
      <c r="G2015" s="70">
        <f t="shared" ca="1" si="675"/>
        <v>1.30934010340701</v>
      </c>
      <c r="H2015" s="70">
        <f t="shared" ca="1" si="676"/>
        <v>1.30934010340701</v>
      </c>
      <c r="I2015" s="14">
        <f t="shared" ca="1" si="677"/>
        <v>1</v>
      </c>
      <c r="J2015" s="13">
        <f t="shared" si="690"/>
        <v>2.69E-2</v>
      </c>
      <c r="K2015" s="29">
        <f t="shared" si="678"/>
        <v>47786</v>
      </c>
      <c r="L2015" s="2">
        <f t="shared" si="679"/>
        <v>18</v>
      </c>
      <c r="M2015" s="17">
        <f t="shared" si="680"/>
        <v>18</v>
      </c>
      <c r="N2015" s="12">
        <f t="shared" si="681"/>
        <v>1.0018978380000001</v>
      </c>
      <c r="O2015" s="12">
        <f t="shared" ca="1" si="682"/>
        <v>1.0018978380000001</v>
      </c>
      <c r="P2015" s="17">
        <f t="shared" si="683"/>
        <v>0</v>
      </c>
      <c r="Q2015" s="14">
        <f t="shared" ca="1" si="684"/>
        <v>1.8978379999999999</v>
      </c>
      <c r="R2015" s="20">
        <f t="shared" si="688"/>
        <v>0</v>
      </c>
      <c r="S2015" s="14">
        <f t="shared" si="685"/>
        <v>0</v>
      </c>
      <c r="T2015" s="4" t="str">
        <f t="shared" si="686"/>
        <v>A+J=</v>
      </c>
      <c r="U2015" s="29">
        <f t="shared" si="687"/>
        <v>47819</v>
      </c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7">
        <f t="shared" si="691"/>
        <v>47815</v>
      </c>
      <c r="B2016" s="68" t="str">
        <f t="shared" ca="1" si="672"/>
        <v>n.d</v>
      </c>
      <c r="C2016" s="14">
        <f t="shared" si="673"/>
        <v>1000</v>
      </c>
      <c r="D2016" s="58">
        <f t="shared" si="689"/>
        <v>47812</v>
      </c>
      <c r="E2016" s="57">
        <f ca="1">IF(D2016&lt;$B$1,VLOOKUP(D2016,[1]DI!$A$4:$B$15000,2,FALSE),0)</f>
        <v>0</v>
      </c>
      <c r="F2016" s="14">
        <f t="shared" ca="1" si="674"/>
        <v>1</v>
      </c>
      <c r="G2016" s="70">
        <f t="shared" ca="1" si="675"/>
        <v>1.30934010340701</v>
      </c>
      <c r="H2016" s="70">
        <f t="shared" ca="1" si="676"/>
        <v>1.30934010340701</v>
      </c>
      <c r="I2016" s="14">
        <f t="shared" ca="1" si="677"/>
        <v>1</v>
      </c>
      <c r="J2016" s="13">
        <f t="shared" si="690"/>
        <v>2.69E-2</v>
      </c>
      <c r="K2016" s="29">
        <f t="shared" si="678"/>
        <v>47786</v>
      </c>
      <c r="L2016" s="2">
        <f t="shared" si="679"/>
        <v>19</v>
      </c>
      <c r="M2016" s="17">
        <f t="shared" si="680"/>
        <v>19</v>
      </c>
      <c r="N2016" s="12">
        <f t="shared" si="681"/>
        <v>1.002003379</v>
      </c>
      <c r="O2016" s="12">
        <f t="shared" ca="1" si="682"/>
        <v>1.002003379</v>
      </c>
      <c r="P2016" s="17">
        <f t="shared" si="683"/>
        <v>0</v>
      </c>
      <c r="Q2016" s="14">
        <f t="shared" ca="1" si="684"/>
        <v>2.0033789999999998</v>
      </c>
      <c r="R2016" s="20">
        <f t="shared" si="688"/>
        <v>0</v>
      </c>
      <c r="S2016" s="14">
        <f t="shared" si="685"/>
        <v>0</v>
      </c>
      <c r="T2016" s="4" t="str">
        <f t="shared" si="686"/>
        <v>A+J=</v>
      </c>
      <c r="U2016" s="29">
        <f t="shared" si="687"/>
        <v>47819</v>
      </c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7">
        <f t="shared" si="691"/>
        <v>47816</v>
      </c>
      <c r="B2017" s="68" t="str">
        <f t="shared" ca="1" si="672"/>
        <v>n.d</v>
      </c>
      <c r="C2017" s="14">
        <f t="shared" si="673"/>
        <v>1000</v>
      </c>
      <c r="D2017" s="58">
        <f t="shared" si="689"/>
        <v>47813</v>
      </c>
      <c r="E2017" s="57">
        <f ca="1">IF(D2017&lt;$B$1,VLOOKUP(D2017,[1]DI!$A$4:$B$15000,2,FALSE),0)</f>
        <v>0</v>
      </c>
      <c r="F2017" s="14">
        <f t="shared" ca="1" si="674"/>
        <v>1</v>
      </c>
      <c r="G2017" s="70">
        <f t="shared" ca="1" si="675"/>
        <v>1.30934010340701</v>
      </c>
      <c r="H2017" s="70">
        <f t="shared" ca="1" si="676"/>
        <v>1.30934010340701</v>
      </c>
      <c r="I2017" s="14">
        <f t="shared" ca="1" si="677"/>
        <v>1</v>
      </c>
      <c r="J2017" s="13">
        <f t="shared" si="690"/>
        <v>2.69E-2</v>
      </c>
      <c r="K2017" s="29">
        <f t="shared" si="678"/>
        <v>47786</v>
      </c>
      <c r="L2017" s="2">
        <f t="shared" si="679"/>
        <v>20</v>
      </c>
      <c r="M2017" s="17">
        <f t="shared" si="680"/>
        <v>20</v>
      </c>
      <c r="N2017" s="12">
        <f t="shared" si="681"/>
        <v>1.002108931</v>
      </c>
      <c r="O2017" s="12">
        <f t="shared" ca="1" si="682"/>
        <v>1.002108931</v>
      </c>
      <c r="P2017" s="17">
        <f t="shared" si="683"/>
        <v>0</v>
      </c>
      <c r="Q2017" s="14">
        <f t="shared" ca="1" si="684"/>
        <v>2.1089309900000002</v>
      </c>
      <c r="R2017" s="20">
        <f t="shared" si="688"/>
        <v>0</v>
      </c>
      <c r="S2017" s="14">
        <f t="shared" si="685"/>
        <v>0</v>
      </c>
      <c r="T2017" s="4" t="str">
        <f t="shared" si="686"/>
        <v>A+J=</v>
      </c>
      <c r="U2017" s="29">
        <f t="shared" si="687"/>
        <v>47819</v>
      </c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7">
        <f t="shared" si="691"/>
        <v>47819</v>
      </c>
      <c r="B2018" s="68" t="str">
        <f t="shared" ca="1" si="672"/>
        <v>n.d</v>
      </c>
      <c r="C2018" s="14">
        <f t="shared" si="673"/>
        <v>1000</v>
      </c>
      <c r="D2018" s="58">
        <f t="shared" si="689"/>
        <v>47814</v>
      </c>
      <c r="E2018" s="57">
        <f ca="1">IF(D2018&lt;$B$1,VLOOKUP(D2018,[1]DI!$A$4:$B$15000,2,FALSE),0)</f>
        <v>0</v>
      </c>
      <c r="F2018" s="14">
        <f t="shared" ca="1" si="674"/>
        <v>1</v>
      </c>
      <c r="G2018" s="70">
        <f t="shared" ca="1" si="675"/>
        <v>1.30934010340701</v>
      </c>
      <c r="H2018" s="70">
        <f t="shared" ca="1" si="676"/>
        <v>1.30934010340701</v>
      </c>
      <c r="I2018" s="14">
        <f t="shared" ca="1" si="677"/>
        <v>1</v>
      </c>
      <c r="J2018" s="13">
        <f t="shared" si="690"/>
        <v>2.69E-2</v>
      </c>
      <c r="K2018" s="29">
        <f t="shared" si="678"/>
        <v>47786</v>
      </c>
      <c r="L2018" s="2">
        <f t="shared" si="679"/>
        <v>21</v>
      </c>
      <c r="M2018" s="17">
        <f t="shared" si="680"/>
        <v>21</v>
      </c>
      <c r="N2018" s="12">
        <f t="shared" si="681"/>
        <v>1.002214495</v>
      </c>
      <c r="O2018" s="12">
        <f t="shared" ca="1" si="682"/>
        <v>1.002214495</v>
      </c>
      <c r="P2018" s="17">
        <f t="shared" si="683"/>
        <v>72</v>
      </c>
      <c r="Q2018" s="14">
        <f t="shared" ca="1" si="684"/>
        <v>2.2144949999999999</v>
      </c>
      <c r="R2018" s="20">
        <f t="shared" si="688"/>
        <v>0</v>
      </c>
      <c r="S2018" s="14">
        <f t="shared" si="685"/>
        <v>0</v>
      </c>
      <c r="T2018" s="4" t="str">
        <f t="shared" si="686"/>
        <v>A+J=</v>
      </c>
      <c r="U2018" s="29">
        <f t="shared" si="687"/>
        <v>47819</v>
      </c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7">
        <f t="shared" si="691"/>
        <v>47820</v>
      </c>
      <c r="B2019" s="68" t="str">
        <f t="shared" ca="1" si="672"/>
        <v>n.d</v>
      </c>
      <c r="C2019" s="14">
        <f t="shared" si="673"/>
        <v>1000</v>
      </c>
      <c r="D2019" s="58">
        <f t="shared" si="689"/>
        <v>47815</v>
      </c>
      <c r="E2019" s="57">
        <f ca="1">IF(D2019&lt;$B$1,VLOOKUP(D2019,[1]DI!$A$4:$B$15000,2,FALSE),0)</f>
        <v>0</v>
      </c>
      <c r="F2019" s="14">
        <f t="shared" ca="1" si="674"/>
        <v>1</v>
      </c>
      <c r="G2019" s="70">
        <f t="shared" ca="1" si="675"/>
        <v>1.30934010340701</v>
      </c>
      <c r="H2019" s="70">
        <f t="shared" ca="1" si="676"/>
        <v>1.30934010340701</v>
      </c>
      <c r="I2019" s="14">
        <f t="shared" ca="1" si="677"/>
        <v>1</v>
      </c>
      <c r="J2019" s="13">
        <f t="shared" si="690"/>
        <v>2.69E-2</v>
      </c>
      <c r="K2019" s="29">
        <f t="shared" si="678"/>
        <v>47819</v>
      </c>
      <c r="L2019" s="2">
        <f t="shared" si="679"/>
        <v>1</v>
      </c>
      <c r="M2019" s="17">
        <f t="shared" si="680"/>
        <v>1</v>
      </c>
      <c r="N2019" s="12">
        <f t="shared" si="681"/>
        <v>1.000105341</v>
      </c>
      <c r="O2019" s="12">
        <f t="shared" ca="1" si="682"/>
        <v>1.000105341</v>
      </c>
      <c r="P2019" s="17">
        <f t="shared" si="683"/>
        <v>0</v>
      </c>
      <c r="Q2019" s="14">
        <f t="shared" ca="1" si="684"/>
        <v>0.105341</v>
      </c>
      <c r="R2019" s="20">
        <f t="shared" si="688"/>
        <v>0</v>
      </c>
      <c r="S2019" s="14">
        <f t="shared" si="685"/>
        <v>0</v>
      </c>
      <c r="T2019" s="4" t="str">
        <f t="shared" si="686"/>
        <v>A+J=</v>
      </c>
      <c r="U2019" s="29">
        <f t="shared" si="687"/>
        <v>47847</v>
      </c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67">
        <f t="shared" si="691"/>
        <v>47821</v>
      </c>
      <c r="B2020" s="68" t="str">
        <f t="shared" ca="1" si="672"/>
        <v>n.d</v>
      </c>
      <c r="C2020" s="14">
        <f t="shared" si="673"/>
        <v>1000</v>
      </c>
      <c r="D2020" s="58">
        <f t="shared" si="689"/>
        <v>47816</v>
      </c>
      <c r="E2020" s="57">
        <f ca="1">IF(D2020&lt;$B$1,VLOOKUP(D2020,[1]DI!$A$4:$B$15000,2,FALSE),0)</f>
        <v>0</v>
      </c>
      <c r="F2020" s="14">
        <f t="shared" ca="1" si="674"/>
        <v>1</v>
      </c>
      <c r="G2020" s="70">
        <f t="shared" ca="1" si="675"/>
        <v>1.30934010340701</v>
      </c>
      <c r="H2020" s="70">
        <f t="shared" ca="1" si="676"/>
        <v>1.30934010340701</v>
      </c>
      <c r="I2020" s="14">
        <f t="shared" ca="1" si="677"/>
        <v>1</v>
      </c>
      <c r="J2020" s="13">
        <f t="shared" si="690"/>
        <v>2.69E-2</v>
      </c>
      <c r="K2020" s="29">
        <f t="shared" si="678"/>
        <v>47819</v>
      </c>
      <c r="L2020" s="2">
        <f t="shared" si="679"/>
        <v>2</v>
      </c>
      <c r="M2020" s="17">
        <f t="shared" si="680"/>
        <v>2</v>
      </c>
      <c r="N2020" s="12">
        <f t="shared" si="681"/>
        <v>1.0002106930000001</v>
      </c>
      <c r="O2020" s="12">
        <f t="shared" ca="1" si="682"/>
        <v>1.0002106930000001</v>
      </c>
      <c r="P2020" s="17">
        <f t="shared" si="683"/>
        <v>0</v>
      </c>
      <c r="Q2020" s="14">
        <f t="shared" ca="1" si="684"/>
        <v>0.21069299999999999</v>
      </c>
      <c r="R2020" s="20">
        <f t="shared" si="688"/>
        <v>0</v>
      </c>
      <c r="S2020" s="14">
        <f t="shared" si="685"/>
        <v>0</v>
      </c>
      <c r="T2020" s="4" t="str">
        <f t="shared" si="686"/>
        <v>A+J=</v>
      </c>
      <c r="U2020" s="29">
        <f t="shared" si="687"/>
        <v>47847</v>
      </c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7">
        <f t="shared" si="691"/>
        <v>47822</v>
      </c>
      <c r="B2021" s="68" t="str">
        <f t="shared" ca="1" si="672"/>
        <v>n.d</v>
      </c>
      <c r="C2021" s="14">
        <f t="shared" si="673"/>
        <v>1000</v>
      </c>
      <c r="D2021" s="58">
        <f t="shared" si="689"/>
        <v>47819</v>
      </c>
      <c r="E2021" s="57">
        <f ca="1">IF(D2021&lt;$B$1,VLOOKUP(D2021,[1]DI!$A$4:$B$15000,2,FALSE),0)</f>
        <v>0</v>
      </c>
      <c r="F2021" s="14">
        <f t="shared" ca="1" si="674"/>
        <v>1</v>
      </c>
      <c r="G2021" s="70">
        <f t="shared" ca="1" si="675"/>
        <v>1.30934010340701</v>
      </c>
      <c r="H2021" s="70">
        <f t="shared" ca="1" si="676"/>
        <v>1.30934010340701</v>
      </c>
      <c r="I2021" s="14">
        <f t="shared" ca="1" si="677"/>
        <v>1</v>
      </c>
      <c r="J2021" s="13">
        <f t="shared" si="690"/>
        <v>2.69E-2</v>
      </c>
      <c r="K2021" s="29">
        <f t="shared" si="678"/>
        <v>47819</v>
      </c>
      <c r="L2021" s="2">
        <f t="shared" si="679"/>
        <v>3</v>
      </c>
      <c r="M2021" s="17">
        <f t="shared" si="680"/>
        <v>3</v>
      </c>
      <c r="N2021" s="12">
        <f t="shared" si="681"/>
        <v>1.000316057</v>
      </c>
      <c r="O2021" s="12">
        <f t="shared" ca="1" si="682"/>
        <v>1.000316057</v>
      </c>
      <c r="P2021" s="17">
        <f t="shared" si="683"/>
        <v>0</v>
      </c>
      <c r="Q2021" s="14">
        <f t="shared" ca="1" si="684"/>
        <v>0.31605699999999998</v>
      </c>
      <c r="R2021" s="20">
        <f t="shared" si="688"/>
        <v>0</v>
      </c>
      <c r="S2021" s="14">
        <f t="shared" si="685"/>
        <v>0</v>
      </c>
      <c r="T2021" s="4" t="str">
        <f t="shared" si="686"/>
        <v>A+J=</v>
      </c>
      <c r="U2021" s="29">
        <f t="shared" si="687"/>
        <v>47847</v>
      </c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7">
        <f t="shared" si="691"/>
        <v>47823</v>
      </c>
      <c r="B2022" s="68" t="str">
        <f t="shared" ca="1" si="672"/>
        <v>n.d</v>
      </c>
      <c r="C2022" s="14">
        <f t="shared" si="673"/>
        <v>1000</v>
      </c>
      <c r="D2022" s="58">
        <f t="shared" si="689"/>
        <v>47820</v>
      </c>
      <c r="E2022" s="57">
        <f ca="1">IF(D2022&lt;$B$1,VLOOKUP(D2022,[1]DI!$A$4:$B$15000,2,FALSE),0)</f>
        <v>0</v>
      </c>
      <c r="F2022" s="14">
        <f t="shared" ca="1" si="674"/>
        <v>1</v>
      </c>
      <c r="G2022" s="70">
        <f t="shared" ca="1" si="675"/>
        <v>1.30934010340701</v>
      </c>
      <c r="H2022" s="70">
        <f t="shared" ca="1" si="676"/>
        <v>1.30934010340701</v>
      </c>
      <c r="I2022" s="14">
        <f t="shared" ca="1" si="677"/>
        <v>1</v>
      </c>
      <c r="J2022" s="13">
        <f t="shared" si="690"/>
        <v>2.69E-2</v>
      </c>
      <c r="K2022" s="29">
        <f t="shared" si="678"/>
        <v>47819</v>
      </c>
      <c r="L2022" s="2">
        <f t="shared" si="679"/>
        <v>4</v>
      </c>
      <c r="M2022" s="17">
        <f t="shared" si="680"/>
        <v>4</v>
      </c>
      <c r="N2022" s="12">
        <f t="shared" si="681"/>
        <v>1.0004214309999999</v>
      </c>
      <c r="O2022" s="12">
        <f t="shared" ca="1" si="682"/>
        <v>1.0004214309999999</v>
      </c>
      <c r="P2022" s="17">
        <f t="shared" si="683"/>
        <v>0</v>
      </c>
      <c r="Q2022" s="14">
        <f t="shared" ca="1" si="684"/>
        <v>0.42143099000000001</v>
      </c>
      <c r="R2022" s="20">
        <f t="shared" si="688"/>
        <v>0</v>
      </c>
      <c r="S2022" s="14">
        <f t="shared" si="685"/>
        <v>0</v>
      </c>
      <c r="T2022" s="4" t="str">
        <f t="shared" si="686"/>
        <v>A+J=</v>
      </c>
      <c r="U2022" s="29">
        <f t="shared" si="687"/>
        <v>47847</v>
      </c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7">
        <f t="shared" si="691"/>
        <v>47826</v>
      </c>
      <c r="B2023" s="68" t="str">
        <f t="shared" ca="1" si="672"/>
        <v>n.d</v>
      </c>
      <c r="C2023" s="14">
        <f t="shared" si="673"/>
        <v>1000</v>
      </c>
      <c r="D2023" s="58">
        <f t="shared" si="689"/>
        <v>47821</v>
      </c>
      <c r="E2023" s="57">
        <f ca="1">IF(D2023&lt;$B$1,VLOOKUP(D2023,[1]DI!$A$4:$B$15000,2,FALSE),0)</f>
        <v>0</v>
      </c>
      <c r="F2023" s="14">
        <f t="shared" ca="1" si="674"/>
        <v>1</v>
      </c>
      <c r="G2023" s="70">
        <f t="shared" ca="1" si="675"/>
        <v>1.30934010340701</v>
      </c>
      <c r="H2023" s="70">
        <f t="shared" ca="1" si="676"/>
        <v>1.30934010340701</v>
      </c>
      <c r="I2023" s="14">
        <f t="shared" ca="1" si="677"/>
        <v>1</v>
      </c>
      <c r="J2023" s="13">
        <f t="shared" si="690"/>
        <v>2.69E-2</v>
      </c>
      <c r="K2023" s="29">
        <f t="shared" si="678"/>
        <v>47819</v>
      </c>
      <c r="L2023" s="2">
        <f t="shared" si="679"/>
        <v>5</v>
      </c>
      <c r="M2023" s="17">
        <f t="shared" si="680"/>
        <v>5</v>
      </c>
      <c r="N2023" s="12">
        <f t="shared" si="681"/>
        <v>1.000526816</v>
      </c>
      <c r="O2023" s="12">
        <f t="shared" ca="1" si="682"/>
        <v>1.000526816</v>
      </c>
      <c r="P2023" s="17">
        <f t="shared" si="683"/>
        <v>0</v>
      </c>
      <c r="Q2023" s="14">
        <f t="shared" ca="1" si="684"/>
        <v>0.52681599999999995</v>
      </c>
      <c r="R2023" s="20">
        <f t="shared" si="688"/>
        <v>0</v>
      </c>
      <c r="S2023" s="14">
        <f t="shared" si="685"/>
        <v>0</v>
      </c>
      <c r="T2023" s="4" t="str">
        <f t="shared" si="686"/>
        <v>A+J=</v>
      </c>
      <c r="U2023" s="29">
        <f t="shared" si="687"/>
        <v>47847</v>
      </c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7">
        <f t="shared" si="691"/>
        <v>47827</v>
      </c>
      <c r="B2024" s="68" t="str">
        <f t="shared" ca="1" si="672"/>
        <v>n.d</v>
      </c>
      <c r="C2024" s="14">
        <f t="shared" si="673"/>
        <v>1000</v>
      </c>
      <c r="D2024" s="58">
        <f t="shared" si="689"/>
        <v>47822</v>
      </c>
      <c r="E2024" s="57">
        <f ca="1">IF(D2024&lt;$B$1,VLOOKUP(D2024,[1]DI!$A$4:$B$15000,2,FALSE),0)</f>
        <v>0</v>
      </c>
      <c r="F2024" s="14">
        <f t="shared" ca="1" si="674"/>
        <v>1</v>
      </c>
      <c r="G2024" s="70">
        <f t="shared" ca="1" si="675"/>
        <v>1.30934010340701</v>
      </c>
      <c r="H2024" s="70">
        <f t="shared" ca="1" si="676"/>
        <v>1.30934010340701</v>
      </c>
      <c r="I2024" s="14">
        <f t="shared" ca="1" si="677"/>
        <v>1</v>
      </c>
      <c r="J2024" s="13">
        <f t="shared" si="690"/>
        <v>2.69E-2</v>
      </c>
      <c r="K2024" s="29">
        <f t="shared" si="678"/>
        <v>47819</v>
      </c>
      <c r="L2024" s="2">
        <f t="shared" si="679"/>
        <v>6</v>
      </c>
      <c r="M2024" s="17">
        <f t="shared" si="680"/>
        <v>6</v>
      </c>
      <c r="N2024" s="12">
        <f t="shared" si="681"/>
        <v>1.000632213</v>
      </c>
      <c r="O2024" s="12">
        <f t="shared" ca="1" si="682"/>
        <v>1.000632213</v>
      </c>
      <c r="P2024" s="17">
        <f t="shared" si="683"/>
        <v>0</v>
      </c>
      <c r="Q2024" s="14">
        <f t="shared" ca="1" si="684"/>
        <v>0.63221300000000002</v>
      </c>
      <c r="R2024" s="20">
        <f t="shared" si="688"/>
        <v>0</v>
      </c>
      <c r="S2024" s="14">
        <f t="shared" si="685"/>
        <v>0</v>
      </c>
      <c r="T2024" s="4" t="str">
        <f t="shared" si="686"/>
        <v>A+J=</v>
      </c>
      <c r="U2024" s="29">
        <f t="shared" si="687"/>
        <v>47847</v>
      </c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7">
        <f t="shared" si="691"/>
        <v>47828</v>
      </c>
      <c r="B2025" s="68" t="str">
        <f t="shared" ca="1" si="672"/>
        <v>n.d</v>
      </c>
      <c r="C2025" s="14">
        <f t="shared" si="673"/>
        <v>1000</v>
      </c>
      <c r="D2025" s="58">
        <f t="shared" si="689"/>
        <v>47823</v>
      </c>
      <c r="E2025" s="57">
        <f ca="1">IF(D2025&lt;$B$1,VLOOKUP(D2025,[1]DI!$A$4:$B$15000,2,FALSE),0)</f>
        <v>0</v>
      </c>
      <c r="F2025" s="14">
        <f t="shared" ca="1" si="674"/>
        <v>1</v>
      </c>
      <c r="G2025" s="70">
        <f t="shared" ca="1" si="675"/>
        <v>1.30934010340701</v>
      </c>
      <c r="H2025" s="70">
        <f t="shared" ca="1" si="676"/>
        <v>1.30934010340701</v>
      </c>
      <c r="I2025" s="14">
        <f t="shared" ca="1" si="677"/>
        <v>1</v>
      </c>
      <c r="J2025" s="13">
        <f t="shared" si="690"/>
        <v>2.69E-2</v>
      </c>
      <c r="K2025" s="29">
        <f t="shared" si="678"/>
        <v>47819</v>
      </c>
      <c r="L2025" s="2">
        <f t="shared" si="679"/>
        <v>7</v>
      </c>
      <c r="M2025" s="17">
        <f t="shared" si="680"/>
        <v>7</v>
      </c>
      <c r="N2025" s="12">
        <f t="shared" si="681"/>
        <v>1.0007376210000001</v>
      </c>
      <c r="O2025" s="12">
        <f t="shared" ca="1" si="682"/>
        <v>1.0007376210000001</v>
      </c>
      <c r="P2025" s="17">
        <f t="shared" si="683"/>
        <v>0</v>
      </c>
      <c r="Q2025" s="14">
        <f t="shared" ca="1" si="684"/>
        <v>0.73762099999999997</v>
      </c>
      <c r="R2025" s="20">
        <f t="shared" si="688"/>
        <v>0</v>
      </c>
      <c r="S2025" s="14">
        <f t="shared" si="685"/>
        <v>0</v>
      </c>
      <c r="T2025" s="4" t="str">
        <f t="shared" si="686"/>
        <v>A+J=</v>
      </c>
      <c r="U2025" s="29">
        <f t="shared" si="687"/>
        <v>47847</v>
      </c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7">
        <f t="shared" si="691"/>
        <v>47829</v>
      </c>
      <c r="B2026" s="68" t="str">
        <f t="shared" ca="1" si="672"/>
        <v>n.d</v>
      </c>
      <c r="C2026" s="14">
        <f t="shared" si="673"/>
        <v>1000</v>
      </c>
      <c r="D2026" s="58">
        <f t="shared" si="689"/>
        <v>47826</v>
      </c>
      <c r="E2026" s="57">
        <f ca="1">IF(D2026&lt;$B$1,VLOOKUP(D2026,[1]DI!$A$4:$B$15000,2,FALSE),0)</f>
        <v>0</v>
      </c>
      <c r="F2026" s="14">
        <f t="shared" ca="1" si="674"/>
        <v>1</v>
      </c>
      <c r="G2026" s="70">
        <f t="shared" ca="1" si="675"/>
        <v>1.30934010340701</v>
      </c>
      <c r="H2026" s="70">
        <f t="shared" ca="1" si="676"/>
        <v>1.30934010340701</v>
      </c>
      <c r="I2026" s="14">
        <f t="shared" ca="1" si="677"/>
        <v>1</v>
      </c>
      <c r="J2026" s="13">
        <f t="shared" si="690"/>
        <v>2.69E-2</v>
      </c>
      <c r="K2026" s="29">
        <f t="shared" si="678"/>
        <v>47819</v>
      </c>
      <c r="L2026" s="2">
        <f t="shared" si="679"/>
        <v>8</v>
      </c>
      <c r="M2026" s="17">
        <f t="shared" si="680"/>
        <v>8</v>
      </c>
      <c r="N2026" s="12">
        <f t="shared" si="681"/>
        <v>1.000843039</v>
      </c>
      <c r="O2026" s="12">
        <f t="shared" ca="1" si="682"/>
        <v>1.000843039</v>
      </c>
      <c r="P2026" s="17">
        <f t="shared" si="683"/>
        <v>0</v>
      </c>
      <c r="Q2026" s="14">
        <f t="shared" ca="1" si="684"/>
        <v>0.84303899999999998</v>
      </c>
      <c r="R2026" s="20">
        <f t="shared" si="688"/>
        <v>0</v>
      </c>
      <c r="S2026" s="14">
        <f t="shared" si="685"/>
        <v>0</v>
      </c>
      <c r="T2026" s="4" t="str">
        <f t="shared" si="686"/>
        <v>A+J=</v>
      </c>
      <c r="U2026" s="29">
        <f t="shared" si="687"/>
        <v>47847</v>
      </c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7">
        <f t="shared" si="691"/>
        <v>47830</v>
      </c>
      <c r="B2027" s="68" t="str">
        <f t="shared" ca="1" si="672"/>
        <v>n.d</v>
      </c>
      <c r="C2027" s="14">
        <f t="shared" si="673"/>
        <v>1000</v>
      </c>
      <c r="D2027" s="58">
        <f t="shared" si="689"/>
        <v>47827</v>
      </c>
      <c r="E2027" s="57">
        <f ca="1">IF(D2027&lt;$B$1,VLOOKUP(D2027,[1]DI!$A$4:$B$15000,2,FALSE),0)</f>
        <v>0</v>
      </c>
      <c r="F2027" s="14">
        <f t="shared" ca="1" si="674"/>
        <v>1</v>
      </c>
      <c r="G2027" s="70">
        <f t="shared" ca="1" si="675"/>
        <v>1.30934010340701</v>
      </c>
      <c r="H2027" s="70">
        <f t="shared" ca="1" si="676"/>
        <v>1.30934010340701</v>
      </c>
      <c r="I2027" s="14">
        <f t="shared" ca="1" si="677"/>
        <v>1</v>
      </c>
      <c r="J2027" s="13">
        <f t="shared" si="690"/>
        <v>2.69E-2</v>
      </c>
      <c r="K2027" s="29">
        <f t="shared" si="678"/>
        <v>47819</v>
      </c>
      <c r="L2027" s="2">
        <f t="shared" si="679"/>
        <v>9</v>
      </c>
      <c r="M2027" s="17">
        <f t="shared" si="680"/>
        <v>9</v>
      </c>
      <c r="N2027" s="12">
        <f t="shared" si="681"/>
        <v>1.0009484689999999</v>
      </c>
      <c r="O2027" s="12">
        <f t="shared" ca="1" si="682"/>
        <v>1.0009484689999999</v>
      </c>
      <c r="P2027" s="17">
        <f t="shared" si="683"/>
        <v>0</v>
      </c>
      <c r="Q2027" s="14">
        <f t="shared" ca="1" si="684"/>
        <v>0.94846898999999996</v>
      </c>
      <c r="R2027" s="20">
        <f t="shared" si="688"/>
        <v>0</v>
      </c>
      <c r="S2027" s="14">
        <f t="shared" si="685"/>
        <v>0</v>
      </c>
      <c r="T2027" s="4" t="str">
        <f t="shared" si="686"/>
        <v>A+J=</v>
      </c>
      <c r="U2027" s="29">
        <f t="shared" si="687"/>
        <v>47847</v>
      </c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7">
        <f t="shared" si="691"/>
        <v>47833</v>
      </c>
      <c r="B2028" s="68" t="str">
        <f t="shared" ca="1" si="672"/>
        <v>n.d</v>
      </c>
      <c r="C2028" s="14">
        <f t="shared" si="673"/>
        <v>1000</v>
      </c>
      <c r="D2028" s="58">
        <f t="shared" si="689"/>
        <v>47828</v>
      </c>
      <c r="E2028" s="57">
        <f ca="1">IF(D2028&lt;$B$1,VLOOKUP(D2028,[1]DI!$A$4:$B$15000,2,FALSE),0)</f>
        <v>0</v>
      </c>
      <c r="F2028" s="14">
        <f t="shared" ca="1" si="674"/>
        <v>1</v>
      </c>
      <c r="G2028" s="70">
        <f t="shared" ca="1" si="675"/>
        <v>1.30934010340701</v>
      </c>
      <c r="H2028" s="70">
        <f t="shared" ca="1" si="676"/>
        <v>1.30934010340701</v>
      </c>
      <c r="I2028" s="14">
        <f t="shared" ca="1" si="677"/>
        <v>1</v>
      </c>
      <c r="J2028" s="13">
        <f t="shared" si="690"/>
        <v>2.69E-2</v>
      </c>
      <c r="K2028" s="29">
        <f t="shared" si="678"/>
        <v>47819</v>
      </c>
      <c r="L2028" s="2">
        <f t="shared" si="679"/>
        <v>10</v>
      </c>
      <c r="M2028" s="17">
        <f t="shared" si="680"/>
        <v>10</v>
      </c>
      <c r="N2028" s="12">
        <f t="shared" si="681"/>
        <v>1.00105391</v>
      </c>
      <c r="O2028" s="12">
        <f t="shared" ca="1" si="682"/>
        <v>1.00105391</v>
      </c>
      <c r="P2028" s="17">
        <f t="shared" si="683"/>
        <v>0</v>
      </c>
      <c r="Q2028" s="14">
        <f t="shared" ca="1" si="684"/>
        <v>1.05390999</v>
      </c>
      <c r="R2028" s="20">
        <f t="shared" si="688"/>
        <v>0</v>
      </c>
      <c r="S2028" s="14">
        <f t="shared" si="685"/>
        <v>0</v>
      </c>
      <c r="T2028" s="4" t="str">
        <f t="shared" si="686"/>
        <v>A+J=</v>
      </c>
      <c r="U2028" s="29">
        <f t="shared" si="687"/>
        <v>47847</v>
      </c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7">
        <f t="shared" si="691"/>
        <v>47834</v>
      </c>
      <c r="B2029" s="68" t="str">
        <f t="shared" ca="1" si="672"/>
        <v>n.d</v>
      </c>
      <c r="C2029" s="14">
        <f t="shared" si="673"/>
        <v>1000</v>
      </c>
      <c r="D2029" s="58">
        <f t="shared" si="689"/>
        <v>47829</v>
      </c>
      <c r="E2029" s="57">
        <f ca="1">IF(D2029&lt;$B$1,VLOOKUP(D2029,[1]DI!$A$4:$B$15000,2,FALSE),0)</f>
        <v>0</v>
      </c>
      <c r="F2029" s="14">
        <f t="shared" ca="1" si="674"/>
        <v>1</v>
      </c>
      <c r="G2029" s="70">
        <f t="shared" ca="1" si="675"/>
        <v>1.30934010340701</v>
      </c>
      <c r="H2029" s="70">
        <f t="shared" ca="1" si="676"/>
        <v>1.30934010340701</v>
      </c>
      <c r="I2029" s="14">
        <f t="shared" ca="1" si="677"/>
        <v>1</v>
      </c>
      <c r="J2029" s="13">
        <f t="shared" si="690"/>
        <v>2.69E-2</v>
      </c>
      <c r="K2029" s="29">
        <f t="shared" si="678"/>
        <v>47819</v>
      </c>
      <c r="L2029" s="2">
        <f t="shared" si="679"/>
        <v>11</v>
      </c>
      <c r="M2029" s="17">
        <f t="shared" si="680"/>
        <v>11</v>
      </c>
      <c r="N2029" s="12">
        <f t="shared" si="681"/>
        <v>1.0011593620000001</v>
      </c>
      <c r="O2029" s="12">
        <f t="shared" ca="1" si="682"/>
        <v>1.0011593620000001</v>
      </c>
      <c r="P2029" s="17">
        <f t="shared" si="683"/>
        <v>0</v>
      </c>
      <c r="Q2029" s="14">
        <f t="shared" ca="1" si="684"/>
        <v>1.159362</v>
      </c>
      <c r="R2029" s="20">
        <f t="shared" si="688"/>
        <v>0</v>
      </c>
      <c r="S2029" s="14">
        <f t="shared" si="685"/>
        <v>0</v>
      </c>
      <c r="T2029" s="4" t="str">
        <f t="shared" si="686"/>
        <v>A+J=</v>
      </c>
      <c r="U2029" s="29">
        <f t="shared" si="687"/>
        <v>47847</v>
      </c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7">
        <f t="shared" si="691"/>
        <v>47835</v>
      </c>
      <c r="B2030" s="68" t="str">
        <f t="shared" ca="1" si="672"/>
        <v>n.d</v>
      </c>
      <c r="C2030" s="14">
        <f t="shared" si="673"/>
        <v>1000</v>
      </c>
      <c r="D2030" s="58">
        <f t="shared" si="689"/>
        <v>47830</v>
      </c>
      <c r="E2030" s="57">
        <f ca="1">IF(D2030&lt;$B$1,VLOOKUP(D2030,[1]DI!$A$4:$B$15000,2,FALSE),0)</f>
        <v>0</v>
      </c>
      <c r="F2030" s="14">
        <f t="shared" ca="1" si="674"/>
        <v>1</v>
      </c>
      <c r="G2030" s="70">
        <f t="shared" ca="1" si="675"/>
        <v>1.30934010340701</v>
      </c>
      <c r="H2030" s="70">
        <f t="shared" ca="1" si="676"/>
        <v>1.30934010340701</v>
      </c>
      <c r="I2030" s="14">
        <f t="shared" ca="1" si="677"/>
        <v>1</v>
      </c>
      <c r="J2030" s="13">
        <f t="shared" si="690"/>
        <v>2.69E-2</v>
      </c>
      <c r="K2030" s="29">
        <f t="shared" si="678"/>
        <v>47819</v>
      </c>
      <c r="L2030" s="2">
        <f t="shared" si="679"/>
        <v>12</v>
      </c>
      <c r="M2030" s="17">
        <f t="shared" si="680"/>
        <v>12</v>
      </c>
      <c r="N2030" s="12">
        <f t="shared" si="681"/>
        <v>1.0012648260000001</v>
      </c>
      <c r="O2030" s="12">
        <f t="shared" ca="1" si="682"/>
        <v>1.0012648260000001</v>
      </c>
      <c r="P2030" s="17">
        <f t="shared" si="683"/>
        <v>0</v>
      </c>
      <c r="Q2030" s="14">
        <f t="shared" ca="1" si="684"/>
        <v>1.264826</v>
      </c>
      <c r="R2030" s="20">
        <f t="shared" si="688"/>
        <v>0</v>
      </c>
      <c r="S2030" s="14">
        <f t="shared" si="685"/>
        <v>0</v>
      </c>
      <c r="T2030" s="4" t="str">
        <f t="shared" si="686"/>
        <v>A+J=</v>
      </c>
      <c r="U2030" s="29">
        <f t="shared" si="687"/>
        <v>47847</v>
      </c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7">
        <f t="shared" si="691"/>
        <v>47836</v>
      </c>
      <c r="B2031" s="68" t="str">
        <f t="shared" ca="1" si="672"/>
        <v>n.d</v>
      </c>
      <c r="C2031" s="14">
        <f t="shared" si="673"/>
        <v>1000</v>
      </c>
      <c r="D2031" s="58">
        <f t="shared" si="689"/>
        <v>47833</v>
      </c>
      <c r="E2031" s="57">
        <f ca="1">IF(D2031&lt;$B$1,VLOOKUP(D2031,[1]DI!$A$4:$B$15000,2,FALSE),0)</f>
        <v>0</v>
      </c>
      <c r="F2031" s="14">
        <f t="shared" ca="1" si="674"/>
        <v>1</v>
      </c>
      <c r="G2031" s="70">
        <f t="shared" ca="1" si="675"/>
        <v>1.30934010340701</v>
      </c>
      <c r="H2031" s="70">
        <f t="shared" ca="1" si="676"/>
        <v>1.30934010340701</v>
      </c>
      <c r="I2031" s="14">
        <f t="shared" ca="1" si="677"/>
        <v>1</v>
      </c>
      <c r="J2031" s="13">
        <f t="shared" si="690"/>
        <v>2.69E-2</v>
      </c>
      <c r="K2031" s="29">
        <f t="shared" si="678"/>
        <v>47819</v>
      </c>
      <c r="L2031" s="2">
        <f t="shared" si="679"/>
        <v>13</v>
      </c>
      <c r="M2031" s="17">
        <f t="shared" si="680"/>
        <v>13</v>
      </c>
      <c r="N2031" s="12">
        <f t="shared" si="681"/>
        <v>1.0013703</v>
      </c>
      <c r="O2031" s="12">
        <f t="shared" ca="1" si="682"/>
        <v>1.0013703</v>
      </c>
      <c r="P2031" s="17">
        <f t="shared" si="683"/>
        <v>0</v>
      </c>
      <c r="Q2031" s="14">
        <f t="shared" ca="1" si="684"/>
        <v>1.3703000000000001</v>
      </c>
      <c r="R2031" s="20">
        <f t="shared" si="688"/>
        <v>0</v>
      </c>
      <c r="S2031" s="14">
        <f t="shared" si="685"/>
        <v>0</v>
      </c>
      <c r="T2031" s="4" t="str">
        <f t="shared" si="686"/>
        <v>A+J=</v>
      </c>
      <c r="U2031" s="29">
        <f t="shared" si="687"/>
        <v>47847</v>
      </c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7">
        <f t="shared" si="691"/>
        <v>47837</v>
      </c>
      <c r="B2032" s="68" t="str">
        <f t="shared" ca="1" si="672"/>
        <v>n.d</v>
      </c>
      <c r="C2032" s="14">
        <f t="shared" si="673"/>
        <v>1000</v>
      </c>
      <c r="D2032" s="58">
        <f t="shared" si="689"/>
        <v>47834</v>
      </c>
      <c r="E2032" s="57">
        <f ca="1">IF(D2032&lt;$B$1,VLOOKUP(D2032,[1]DI!$A$4:$B$15000,2,FALSE),0)</f>
        <v>0</v>
      </c>
      <c r="F2032" s="14">
        <f t="shared" ca="1" si="674"/>
        <v>1</v>
      </c>
      <c r="G2032" s="70">
        <f t="shared" ca="1" si="675"/>
        <v>1.30934010340701</v>
      </c>
      <c r="H2032" s="70">
        <f t="shared" ca="1" si="676"/>
        <v>1.30934010340701</v>
      </c>
      <c r="I2032" s="14">
        <f t="shared" ca="1" si="677"/>
        <v>1</v>
      </c>
      <c r="J2032" s="13">
        <f t="shared" si="690"/>
        <v>2.69E-2</v>
      </c>
      <c r="K2032" s="29">
        <f t="shared" si="678"/>
        <v>47819</v>
      </c>
      <c r="L2032" s="2">
        <f t="shared" si="679"/>
        <v>14</v>
      </c>
      <c r="M2032" s="17">
        <f t="shared" si="680"/>
        <v>14</v>
      </c>
      <c r="N2032" s="12">
        <f t="shared" si="681"/>
        <v>1.001475785</v>
      </c>
      <c r="O2032" s="12">
        <f t="shared" ca="1" si="682"/>
        <v>1.001475785</v>
      </c>
      <c r="P2032" s="17">
        <f t="shared" si="683"/>
        <v>0</v>
      </c>
      <c r="Q2032" s="14">
        <f t="shared" ca="1" si="684"/>
        <v>1.4757849999999999</v>
      </c>
      <c r="R2032" s="20">
        <f t="shared" si="688"/>
        <v>0</v>
      </c>
      <c r="S2032" s="14">
        <f t="shared" si="685"/>
        <v>0</v>
      </c>
      <c r="T2032" s="4" t="str">
        <f t="shared" si="686"/>
        <v>A+J=</v>
      </c>
      <c r="U2032" s="29">
        <f t="shared" si="687"/>
        <v>47847</v>
      </c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7">
        <f t="shared" si="691"/>
        <v>47840</v>
      </c>
      <c r="B2033" s="68" t="str">
        <f t="shared" ca="1" si="672"/>
        <v>n.d</v>
      </c>
      <c r="C2033" s="14">
        <f t="shared" si="673"/>
        <v>1000</v>
      </c>
      <c r="D2033" s="58">
        <f t="shared" si="689"/>
        <v>47835</v>
      </c>
      <c r="E2033" s="57">
        <f ca="1">IF(D2033&lt;$B$1,VLOOKUP(D2033,[1]DI!$A$4:$B$15000,2,FALSE),0)</f>
        <v>0</v>
      </c>
      <c r="F2033" s="14">
        <f t="shared" ca="1" si="674"/>
        <v>1</v>
      </c>
      <c r="G2033" s="70">
        <f t="shared" ca="1" si="675"/>
        <v>1.30934010340701</v>
      </c>
      <c r="H2033" s="70">
        <f t="shared" ca="1" si="676"/>
        <v>1.30934010340701</v>
      </c>
      <c r="I2033" s="14">
        <f t="shared" ca="1" si="677"/>
        <v>1</v>
      </c>
      <c r="J2033" s="13">
        <f t="shared" si="690"/>
        <v>2.69E-2</v>
      </c>
      <c r="K2033" s="29">
        <f t="shared" si="678"/>
        <v>47819</v>
      </c>
      <c r="L2033" s="2">
        <f t="shared" si="679"/>
        <v>15</v>
      </c>
      <c r="M2033" s="17">
        <f t="shared" si="680"/>
        <v>15</v>
      </c>
      <c r="N2033" s="12">
        <f t="shared" si="681"/>
        <v>1.0015812820000001</v>
      </c>
      <c r="O2033" s="12">
        <f t="shared" ca="1" si="682"/>
        <v>1.0015812820000001</v>
      </c>
      <c r="P2033" s="17">
        <f t="shared" si="683"/>
        <v>0</v>
      </c>
      <c r="Q2033" s="14">
        <f t="shared" ca="1" si="684"/>
        <v>1.5812820000000001</v>
      </c>
      <c r="R2033" s="20">
        <f t="shared" si="688"/>
        <v>0</v>
      </c>
      <c r="S2033" s="14">
        <f t="shared" si="685"/>
        <v>0</v>
      </c>
      <c r="T2033" s="4" t="str">
        <f t="shared" si="686"/>
        <v>A+J=</v>
      </c>
      <c r="U2033" s="29">
        <f t="shared" si="687"/>
        <v>47847</v>
      </c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7">
        <f t="shared" si="691"/>
        <v>47841</v>
      </c>
      <c r="B2034" s="68" t="str">
        <f t="shared" ca="1" si="672"/>
        <v>n.d</v>
      </c>
      <c r="C2034" s="14">
        <f t="shared" si="673"/>
        <v>1000</v>
      </c>
      <c r="D2034" s="58">
        <f t="shared" si="689"/>
        <v>47836</v>
      </c>
      <c r="E2034" s="57">
        <f ca="1">IF(D2034&lt;$B$1,VLOOKUP(D2034,[1]DI!$A$4:$B$15000,2,FALSE),0)</f>
        <v>0</v>
      </c>
      <c r="F2034" s="14">
        <f t="shared" ca="1" si="674"/>
        <v>1</v>
      </c>
      <c r="G2034" s="70">
        <f t="shared" ca="1" si="675"/>
        <v>1.30934010340701</v>
      </c>
      <c r="H2034" s="70">
        <f t="shared" ca="1" si="676"/>
        <v>1.30934010340701</v>
      </c>
      <c r="I2034" s="14">
        <f t="shared" ca="1" si="677"/>
        <v>1</v>
      </c>
      <c r="J2034" s="13">
        <f t="shared" si="690"/>
        <v>2.69E-2</v>
      </c>
      <c r="K2034" s="29">
        <f t="shared" si="678"/>
        <v>47819</v>
      </c>
      <c r="L2034" s="2">
        <f t="shared" si="679"/>
        <v>16</v>
      </c>
      <c r="M2034" s="17">
        <f t="shared" si="680"/>
        <v>16</v>
      </c>
      <c r="N2034" s="12">
        <f t="shared" si="681"/>
        <v>1.0016867899999999</v>
      </c>
      <c r="O2034" s="12">
        <f t="shared" ca="1" si="682"/>
        <v>1.0016867899999999</v>
      </c>
      <c r="P2034" s="17">
        <f t="shared" si="683"/>
        <v>0</v>
      </c>
      <c r="Q2034" s="14">
        <f t="shared" ca="1" si="684"/>
        <v>1.6867899900000001</v>
      </c>
      <c r="R2034" s="20">
        <f t="shared" si="688"/>
        <v>0</v>
      </c>
      <c r="S2034" s="14">
        <f t="shared" si="685"/>
        <v>0</v>
      </c>
      <c r="T2034" s="4" t="str">
        <f t="shared" si="686"/>
        <v>A+J=</v>
      </c>
      <c r="U2034" s="29">
        <f t="shared" si="687"/>
        <v>47847</v>
      </c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7">
        <f t="shared" si="691"/>
        <v>47843</v>
      </c>
      <c r="B2035" s="68" t="str">
        <f t="shared" ca="1" si="672"/>
        <v>n.d</v>
      </c>
      <c r="C2035" s="14">
        <f t="shared" si="673"/>
        <v>1000</v>
      </c>
      <c r="D2035" s="58">
        <f t="shared" si="689"/>
        <v>47837</v>
      </c>
      <c r="E2035" s="57">
        <f ca="1">IF(D2035&lt;$B$1,VLOOKUP(D2035,[1]DI!$A$4:$B$15000,2,FALSE),0)</f>
        <v>0</v>
      </c>
      <c r="F2035" s="14">
        <f t="shared" ca="1" si="674"/>
        <v>1</v>
      </c>
      <c r="G2035" s="70">
        <f t="shared" ca="1" si="675"/>
        <v>1.30934010340701</v>
      </c>
      <c r="H2035" s="70">
        <f t="shared" ca="1" si="676"/>
        <v>1.30934010340701</v>
      </c>
      <c r="I2035" s="14">
        <f t="shared" ca="1" si="677"/>
        <v>1</v>
      </c>
      <c r="J2035" s="13">
        <f t="shared" si="690"/>
        <v>2.69E-2</v>
      </c>
      <c r="K2035" s="29">
        <f t="shared" si="678"/>
        <v>47819</v>
      </c>
      <c r="L2035" s="2">
        <f t="shared" si="679"/>
        <v>17</v>
      </c>
      <c r="M2035" s="17">
        <f t="shared" si="680"/>
        <v>17</v>
      </c>
      <c r="N2035" s="12">
        <f t="shared" si="681"/>
        <v>1.001792308</v>
      </c>
      <c r="O2035" s="12">
        <f t="shared" ca="1" si="682"/>
        <v>1.001792308</v>
      </c>
      <c r="P2035" s="17">
        <f t="shared" si="683"/>
        <v>0</v>
      </c>
      <c r="Q2035" s="14">
        <f t="shared" ca="1" si="684"/>
        <v>1.7923079900000001</v>
      </c>
      <c r="R2035" s="20">
        <f t="shared" si="688"/>
        <v>0</v>
      </c>
      <c r="S2035" s="14">
        <f t="shared" si="685"/>
        <v>0</v>
      </c>
      <c r="T2035" s="4" t="str">
        <f t="shared" si="686"/>
        <v>A+J=</v>
      </c>
      <c r="U2035" s="29">
        <f t="shared" si="687"/>
        <v>47847</v>
      </c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7">
        <f t="shared" si="691"/>
        <v>47844</v>
      </c>
      <c r="B2036" s="68" t="str">
        <f t="shared" ca="1" si="672"/>
        <v>n.d</v>
      </c>
      <c r="C2036" s="14">
        <f t="shared" si="673"/>
        <v>1000</v>
      </c>
      <c r="D2036" s="58">
        <f t="shared" si="689"/>
        <v>47840</v>
      </c>
      <c r="E2036" s="57">
        <f ca="1">IF(D2036&lt;$B$1,VLOOKUP(D2036,[1]DI!$A$4:$B$15000,2,FALSE),0)</f>
        <v>0</v>
      </c>
      <c r="F2036" s="14">
        <f t="shared" ca="1" si="674"/>
        <v>1</v>
      </c>
      <c r="G2036" s="70">
        <f t="shared" ca="1" si="675"/>
        <v>1.30934010340701</v>
      </c>
      <c r="H2036" s="70">
        <f t="shared" ca="1" si="676"/>
        <v>1.30934010340701</v>
      </c>
      <c r="I2036" s="14">
        <f t="shared" ca="1" si="677"/>
        <v>1</v>
      </c>
      <c r="J2036" s="13">
        <f t="shared" si="690"/>
        <v>2.69E-2</v>
      </c>
      <c r="K2036" s="29">
        <f t="shared" si="678"/>
        <v>47819</v>
      </c>
      <c r="L2036" s="2">
        <f t="shared" si="679"/>
        <v>18</v>
      </c>
      <c r="M2036" s="17">
        <f t="shared" si="680"/>
        <v>18</v>
      </c>
      <c r="N2036" s="12">
        <f t="shared" si="681"/>
        <v>1.0018978380000001</v>
      </c>
      <c r="O2036" s="12">
        <f t="shared" ca="1" si="682"/>
        <v>1.0018978380000001</v>
      </c>
      <c r="P2036" s="17">
        <f t="shared" si="683"/>
        <v>0</v>
      </c>
      <c r="Q2036" s="14">
        <f t="shared" ca="1" si="684"/>
        <v>1.8978379999999999</v>
      </c>
      <c r="R2036" s="20">
        <f t="shared" si="688"/>
        <v>0</v>
      </c>
      <c r="S2036" s="14">
        <f t="shared" si="685"/>
        <v>0</v>
      </c>
      <c r="T2036" s="4" t="str">
        <f t="shared" si="686"/>
        <v>A+J=</v>
      </c>
      <c r="U2036" s="29">
        <f t="shared" si="687"/>
        <v>47847</v>
      </c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7">
        <f t="shared" si="691"/>
        <v>47847</v>
      </c>
      <c r="B2037" s="68" t="str">
        <f t="shared" ca="1" si="672"/>
        <v>n.d</v>
      </c>
      <c r="C2037" s="14">
        <f t="shared" si="673"/>
        <v>1000</v>
      </c>
      <c r="D2037" s="58">
        <f t="shared" si="689"/>
        <v>47841</v>
      </c>
      <c r="E2037" s="57">
        <f ca="1">IF(D2037&lt;$B$1,VLOOKUP(D2037,[1]DI!$A$4:$B$15000,2,FALSE),0)</f>
        <v>0</v>
      </c>
      <c r="F2037" s="14">
        <f t="shared" ca="1" si="674"/>
        <v>1</v>
      </c>
      <c r="G2037" s="70">
        <f t="shared" ca="1" si="675"/>
        <v>1.30934010340701</v>
      </c>
      <c r="H2037" s="70">
        <f t="shared" ca="1" si="676"/>
        <v>1.30934010340701</v>
      </c>
      <c r="I2037" s="14">
        <f t="shared" ca="1" si="677"/>
        <v>1</v>
      </c>
      <c r="J2037" s="13">
        <f t="shared" si="690"/>
        <v>2.69E-2</v>
      </c>
      <c r="K2037" s="29">
        <f t="shared" si="678"/>
        <v>47819</v>
      </c>
      <c r="L2037" s="2">
        <f t="shared" si="679"/>
        <v>19</v>
      </c>
      <c r="M2037" s="17">
        <f t="shared" si="680"/>
        <v>19</v>
      </c>
      <c r="N2037" s="12">
        <f t="shared" si="681"/>
        <v>1.002003379</v>
      </c>
      <c r="O2037" s="12">
        <f t="shared" ca="1" si="682"/>
        <v>1.002003379</v>
      </c>
      <c r="P2037" s="17">
        <f t="shared" si="683"/>
        <v>73</v>
      </c>
      <c r="Q2037" s="14">
        <f t="shared" ca="1" si="684"/>
        <v>2.0033789999999998</v>
      </c>
      <c r="R2037" s="20">
        <f t="shared" si="688"/>
        <v>0</v>
      </c>
      <c r="S2037" s="14">
        <f t="shared" si="685"/>
        <v>0</v>
      </c>
      <c r="T2037" s="4" t="str">
        <f t="shared" si="686"/>
        <v>A+J=</v>
      </c>
      <c r="U2037" s="29">
        <f t="shared" si="687"/>
        <v>47847</v>
      </c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7">
        <f t="shared" si="691"/>
        <v>47848</v>
      </c>
      <c r="B2038" s="68" t="str">
        <f t="shared" ref="B2038:B2101" ca="1" si="692">IF(A2038&lt;=TODAY(),C2038+Q2038,IF(AND(A2038&gt;TODAY(),A2038&lt;=$B$1),IF(VLOOKUP(TODAY(),$A$10:$E$5000,4,FALSE)=0,"n.d",C2038+Q2038),"n.d"))</f>
        <v>n.d</v>
      </c>
      <c r="C2038" s="14">
        <f t="shared" ref="C2038:C2101" si="693">(C2037-S2037)</f>
        <v>1000</v>
      </c>
      <c r="D2038" s="58">
        <f t="shared" si="689"/>
        <v>47843</v>
      </c>
      <c r="E2038" s="57">
        <f ca="1">IF(D2038&lt;$B$1,VLOOKUP(D2038,[1]DI!$A$4:$B$15000,2,FALSE),0)</f>
        <v>0</v>
      </c>
      <c r="F2038" s="14">
        <f t="shared" ref="F2038:F2101" ca="1" si="694">ROUND(1+ROUND(((1+E2038)^(1/252))-1,8),16)</f>
        <v>1</v>
      </c>
      <c r="G2038" s="70">
        <f t="shared" ref="G2038:G2101" ca="1" si="695">ROUND(F2037*G2037,16)</f>
        <v>1.30934010340701</v>
      </c>
      <c r="H2038" s="70">
        <f t="shared" ref="H2038:H2101" ca="1" si="696">IF(P2037&gt;0,G2037,H2037)</f>
        <v>1.30934010340701</v>
      </c>
      <c r="I2038" s="14">
        <f t="shared" ref="I2038:I2101" ca="1" si="697">ROUND(G2038/H2038,8)</f>
        <v>1</v>
      </c>
      <c r="J2038" s="13">
        <f t="shared" si="690"/>
        <v>2.69E-2</v>
      </c>
      <c r="K2038" s="29">
        <f t="shared" ref="K2038:K2101" si="698">IF(P2037&gt;0,VLOOKUP(P2037,X$12:AH$150,2),K2037)</f>
        <v>47847</v>
      </c>
      <c r="L2038" s="2">
        <f t="shared" ref="L2038:L2101" si="699">IF(A2038&gt;K2038,IF(NETWORKDAYS(K2038,A2038,$X$160:$X$544)-1=0,1,NETWORKDAYS(K2038,A2038,$X$160:$X$544)-1),0)</f>
        <v>1</v>
      </c>
      <c r="M2038" s="17">
        <f t="shared" ref="M2038:M2101" si="700">IF(AND(L2038=1,L2037=1),1,IF(L2038&gt;0,IF(L2038=L2037,L2038+1,L2038),0))</f>
        <v>1</v>
      </c>
      <c r="N2038" s="12">
        <f t="shared" ref="N2038:N2101" si="701">ROUND((J2038+1)^(M2038/252),9)</f>
        <v>1.000105341</v>
      </c>
      <c r="O2038" s="12">
        <f t="shared" ref="O2038:O2101" ca="1" si="702">ROUND(I2038*N2038,9)</f>
        <v>1.000105341</v>
      </c>
      <c r="P2038" s="17">
        <f t="shared" ref="P2038:P2101" si="703">IF(VLOOKUP(A2038,Y$12:AF$150,8)=VLOOKUP(A2037,Y$12:AF$150,8),0,VLOOKUP(A2038,Y$12:AF$150,8))</f>
        <v>0</v>
      </c>
      <c r="Q2038" s="14">
        <f t="shared" ref="Q2038:Q2101" ca="1" si="704">TRUNC(((O2038-1)*C2038),8)</f>
        <v>0.105341</v>
      </c>
      <c r="R2038" s="20">
        <f t="shared" si="688"/>
        <v>0</v>
      </c>
      <c r="S2038" s="14">
        <f t="shared" ref="S2038:S2101" si="705">IF(R2038&gt;0,TRUNC(R2038*C2038,8),0)</f>
        <v>0</v>
      </c>
      <c r="T2038" s="4" t="str">
        <f t="shared" ref="T2038:T2101" si="706">IF(P2037&gt;0,VLOOKUP(P2037,X$12:AH$150,10),T2037)</f>
        <v>A+J=</v>
      </c>
      <c r="U2038" s="29">
        <f t="shared" ref="U2038:U2101" si="707">IF(P2037&gt;0,VLOOKUP(P2037,X$12:AH$150,11),U2037)</f>
        <v>47878</v>
      </c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7">
        <f t="shared" si="691"/>
        <v>47850</v>
      </c>
      <c r="B2039" s="68" t="str">
        <f t="shared" ca="1" si="692"/>
        <v>n.d</v>
      </c>
      <c r="C2039" s="14">
        <f t="shared" si="693"/>
        <v>1000</v>
      </c>
      <c r="D2039" s="58">
        <f t="shared" si="689"/>
        <v>47844</v>
      </c>
      <c r="E2039" s="57">
        <f ca="1">IF(D2039&lt;$B$1,VLOOKUP(D2039,[1]DI!$A$4:$B$15000,2,FALSE),0)</f>
        <v>0</v>
      </c>
      <c r="F2039" s="14">
        <f t="shared" ca="1" si="694"/>
        <v>1</v>
      </c>
      <c r="G2039" s="70">
        <f t="shared" ca="1" si="695"/>
        <v>1.30934010340701</v>
      </c>
      <c r="H2039" s="70">
        <f t="shared" ca="1" si="696"/>
        <v>1.30934010340701</v>
      </c>
      <c r="I2039" s="14">
        <f t="shared" ca="1" si="697"/>
        <v>1</v>
      </c>
      <c r="J2039" s="13">
        <f t="shared" si="690"/>
        <v>2.69E-2</v>
      </c>
      <c r="K2039" s="29">
        <f t="shared" si="698"/>
        <v>47847</v>
      </c>
      <c r="L2039" s="2">
        <f t="shared" si="699"/>
        <v>2</v>
      </c>
      <c r="M2039" s="17">
        <f t="shared" si="700"/>
        <v>2</v>
      </c>
      <c r="N2039" s="12">
        <f t="shared" si="701"/>
        <v>1.0002106930000001</v>
      </c>
      <c r="O2039" s="12">
        <f t="shared" ca="1" si="702"/>
        <v>1.0002106930000001</v>
      </c>
      <c r="P2039" s="17">
        <f t="shared" si="703"/>
        <v>0</v>
      </c>
      <c r="Q2039" s="14">
        <f t="shared" ca="1" si="704"/>
        <v>0.21069299999999999</v>
      </c>
      <c r="R2039" s="20">
        <f t="shared" si="688"/>
        <v>0</v>
      </c>
      <c r="S2039" s="14">
        <f t="shared" si="705"/>
        <v>0</v>
      </c>
      <c r="T2039" s="4" t="str">
        <f t="shared" si="706"/>
        <v>A+J=</v>
      </c>
      <c r="U2039" s="29">
        <f t="shared" si="707"/>
        <v>47878</v>
      </c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7">
        <f t="shared" si="691"/>
        <v>47851</v>
      </c>
      <c r="B2040" s="68" t="str">
        <f t="shared" ca="1" si="692"/>
        <v>n.d</v>
      </c>
      <c r="C2040" s="14">
        <f t="shared" si="693"/>
        <v>1000</v>
      </c>
      <c r="D2040" s="58">
        <f t="shared" si="689"/>
        <v>47847</v>
      </c>
      <c r="E2040" s="57">
        <f ca="1">IF(D2040&lt;$B$1,VLOOKUP(D2040,[1]DI!$A$4:$B$15000,2,FALSE),0)</f>
        <v>0</v>
      </c>
      <c r="F2040" s="14">
        <f t="shared" ca="1" si="694"/>
        <v>1</v>
      </c>
      <c r="G2040" s="70">
        <f t="shared" ca="1" si="695"/>
        <v>1.30934010340701</v>
      </c>
      <c r="H2040" s="70">
        <f t="shared" ca="1" si="696"/>
        <v>1.30934010340701</v>
      </c>
      <c r="I2040" s="14">
        <f t="shared" ca="1" si="697"/>
        <v>1</v>
      </c>
      <c r="J2040" s="13">
        <f t="shared" si="690"/>
        <v>2.69E-2</v>
      </c>
      <c r="K2040" s="29">
        <f t="shared" si="698"/>
        <v>47847</v>
      </c>
      <c r="L2040" s="2">
        <f t="shared" si="699"/>
        <v>3</v>
      </c>
      <c r="M2040" s="17">
        <f t="shared" si="700"/>
        <v>3</v>
      </c>
      <c r="N2040" s="12">
        <f t="shared" si="701"/>
        <v>1.000316057</v>
      </c>
      <c r="O2040" s="12">
        <f t="shared" ca="1" si="702"/>
        <v>1.000316057</v>
      </c>
      <c r="P2040" s="17">
        <f t="shared" si="703"/>
        <v>0</v>
      </c>
      <c r="Q2040" s="14">
        <f t="shared" ca="1" si="704"/>
        <v>0.31605699999999998</v>
      </c>
      <c r="R2040" s="20">
        <f t="shared" si="688"/>
        <v>0</v>
      </c>
      <c r="S2040" s="14">
        <f t="shared" si="705"/>
        <v>0</v>
      </c>
      <c r="T2040" s="4" t="str">
        <f t="shared" si="706"/>
        <v>A+J=</v>
      </c>
      <c r="U2040" s="29">
        <f t="shared" si="707"/>
        <v>47878</v>
      </c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7">
        <f t="shared" si="691"/>
        <v>47854</v>
      </c>
      <c r="B2041" s="68" t="str">
        <f t="shared" ca="1" si="692"/>
        <v>n.d</v>
      </c>
      <c r="C2041" s="14">
        <f t="shared" si="693"/>
        <v>1000</v>
      </c>
      <c r="D2041" s="58">
        <f t="shared" si="689"/>
        <v>47848</v>
      </c>
      <c r="E2041" s="57">
        <f ca="1">IF(D2041&lt;$B$1,VLOOKUP(D2041,[1]DI!$A$4:$B$15000,2,FALSE),0)</f>
        <v>0</v>
      </c>
      <c r="F2041" s="14">
        <f t="shared" ca="1" si="694"/>
        <v>1</v>
      </c>
      <c r="G2041" s="70">
        <f t="shared" ca="1" si="695"/>
        <v>1.30934010340701</v>
      </c>
      <c r="H2041" s="70">
        <f t="shared" ca="1" si="696"/>
        <v>1.30934010340701</v>
      </c>
      <c r="I2041" s="14">
        <f t="shared" ca="1" si="697"/>
        <v>1</v>
      </c>
      <c r="J2041" s="13">
        <f t="shared" si="690"/>
        <v>2.69E-2</v>
      </c>
      <c r="K2041" s="29">
        <f t="shared" si="698"/>
        <v>47847</v>
      </c>
      <c r="L2041" s="2">
        <f t="shared" si="699"/>
        <v>4</v>
      </c>
      <c r="M2041" s="17">
        <f t="shared" si="700"/>
        <v>4</v>
      </c>
      <c r="N2041" s="12">
        <f t="shared" si="701"/>
        <v>1.0004214309999999</v>
      </c>
      <c r="O2041" s="12">
        <f t="shared" ca="1" si="702"/>
        <v>1.0004214309999999</v>
      </c>
      <c r="P2041" s="17">
        <f t="shared" si="703"/>
        <v>0</v>
      </c>
      <c r="Q2041" s="14">
        <f t="shared" ca="1" si="704"/>
        <v>0.42143099000000001</v>
      </c>
      <c r="R2041" s="20">
        <f t="shared" si="688"/>
        <v>0</v>
      </c>
      <c r="S2041" s="14">
        <f t="shared" si="705"/>
        <v>0</v>
      </c>
      <c r="T2041" s="4" t="str">
        <f t="shared" si="706"/>
        <v>A+J=</v>
      </c>
      <c r="U2041" s="29">
        <f t="shared" si="707"/>
        <v>47878</v>
      </c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7">
        <f t="shared" si="691"/>
        <v>47855</v>
      </c>
      <c r="B2042" s="68" t="str">
        <f t="shared" ca="1" si="692"/>
        <v>n.d</v>
      </c>
      <c r="C2042" s="14">
        <f t="shared" si="693"/>
        <v>1000</v>
      </c>
      <c r="D2042" s="58">
        <f t="shared" si="689"/>
        <v>47850</v>
      </c>
      <c r="E2042" s="57">
        <f ca="1">IF(D2042&lt;$B$1,VLOOKUP(D2042,[1]DI!$A$4:$B$15000,2,FALSE),0)</f>
        <v>0</v>
      </c>
      <c r="F2042" s="14">
        <f t="shared" ca="1" si="694"/>
        <v>1</v>
      </c>
      <c r="G2042" s="70">
        <f t="shared" ca="1" si="695"/>
        <v>1.30934010340701</v>
      </c>
      <c r="H2042" s="70">
        <f t="shared" ca="1" si="696"/>
        <v>1.30934010340701</v>
      </c>
      <c r="I2042" s="14">
        <f t="shared" ca="1" si="697"/>
        <v>1</v>
      </c>
      <c r="J2042" s="13">
        <f t="shared" si="690"/>
        <v>2.69E-2</v>
      </c>
      <c r="K2042" s="29">
        <f t="shared" si="698"/>
        <v>47847</v>
      </c>
      <c r="L2042" s="2">
        <f t="shared" si="699"/>
        <v>5</v>
      </c>
      <c r="M2042" s="17">
        <f t="shared" si="700"/>
        <v>5</v>
      </c>
      <c r="N2042" s="12">
        <f t="shared" si="701"/>
        <v>1.000526816</v>
      </c>
      <c r="O2042" s="12">
        <f t="shared" ca="1" si="702"/>
        <v>1.000526816</v>
      </c>
      <c r="P2042" s="17">
        <f t="shared" si="703"/>
        <v>0</v>
      </c>
      <c r="Q2042" s="14">
        <f t="shared" ca="1" si="704"/>
        <v>0.52681599999999995</v>
      </c>
      <c r="R2042" s="20">
        <f t="shared" si="688"/>
        <v>0</v>
      </c>
      <c r="S2042" s="14">
        <f t="shared" si="705"/>
        <v>0</v>
      </c>
      <c r="T2042" s="4" t="str">
        <f t="shared" si="706"/>
        <v>A+J=</v>
      </c>
      <c r="U2042" s="29">
        <f t="shared" si="707"/>
        <v>47878</v>
      </c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7">
        <f t="shared" si="691"/>
        <v>47856</v>
      </c>
      <c r="B2043" s="68" t="str">
        <f t="shared" ca="1" si="692"/>
        <v>n.d</v>
      </c>
      <c r="C2043" s="14">
        <f t="shared" si="693"/>
        <v>1000</v>
      </c>
      <c r="D2043" s="58">
        <f t="shared" si="689"/>
        <v>47851</v>
      </c>
      <c r="E2043" s="57">
        <f ca="1">IF(D2043&lt;$B$1,VLOOKUP(D2043,[1]DI!$A$4:$B$15000,2,FALSE),0)</f>
        <v>0</v>
      </c>
      <c r="F2043" s="14">
        <f t="shared" ca="1" si="694"/>
        <v>1</v>
      </c>
      <c r="G2043" s="70">
        <f t="shared" ca="1" si="695"/>
        <v>1.30934010340701</v>
      </c>
      <c r="H2043" s="70">
        <f t="shared" ca="1" si="696"/>
        <v>1.30934010340701</v>
      </c>
      <c r="I2043" s="14">
        <f t="shared" ca="1" si="697"/>
        <v>1</v>
      </c>
      <c r="J2043" s="13">
        <f t="shared" si="690"/>
        <v>2.69E-2</v>
      </c>
      <c r="K2043" s="29">
        <f t="shared" si="698"/>
        <v>47847</v>
      </c>
      <c r="L2043" s="2">
        <f t="shared" si="699"/>
        <v>6</v>
      </c>
      <c r="M2043" s="17">
        <f t="shared" si="700"/>
        <v>6</v>
      </c>
      <c r="N2043" s="12">
        <f t="shared" si="701"/>
        <v>1.000632213</v>
      </c>
      <c r="O2043" s="12">
        <f t="shared" ca="1" si="702"/>
        <v>1.000632213</v>
      </c>
      <c r="P2043" s="17">
        <f t="shared" si="703"/>
        <v>0</v>
      </c>
      <c r="Q2043" s="14">
        <f t="shared" ca="1" si="704"/>
        <v>0.63221300000000002</v>
      </c>
      <c r="R2043" s="20">
        <f t="shared" si="688"/>
        <v>0</v>
      </c>
      <c r="S2043" s="14">
        <f t="shared" si="705"/>
        <v>0</v>
      </c>
      <c r="T2043" s="4" t="str">
        <f t="shared" si="706"/>
        <v>A+J=</v>
      </c>
      <c r="U2043" s="29">
        <f t="shared" si="707"/>
        <v>47878</v>
      </c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7">
        <f t="shared" si="691"/>
        <v>47857</v>
      </c>
      <c r="B2044" s="68" t="str">
        <f t="shared" ca="1" si="692"/>
        <v>n.d</v>
      </c>
      <c r="C2044" s="14">
        <f t="shared" si="693"/>
        <v>1000</v>
      </c>
      <c r="D2044" s="58">
        <f t="shared" si="689"/>
        <v>47854</v>
      </c>
      <c r="E2044" s="57">
        <f ca="1">IF(D2044&lt;$B$1,VLOOKUP(D2044,[1]DI!$A$4:$B$15000,2,FALSE),0)</f>
        <v>0</v>
      </c>
      <c r="F2044" s="14">
        <f t="shared" ca="1" si="694"/>
        <v>1</v>
      </c>
      <c r="G2044" s="70">
        <f t="shared" ca="1" si="695"/>
        <v>1.30934010340701</v>
      </c>
      <c r="H2044" s="70">
        <f t="shared" ca="1" si="696"/>
        <v>1.30934010340701</v>
      </c>
      <c r="I2044" s="14">
        <f t="shared" ca="1" si="697"/>
        <v>1</v>
      </c>
      <c r="J2044" s="13">
        <f t="shared" si="690"/>
        <v>2.69E-2</v>
      </c>
      <c r="K2044" s="29">
        <f t="shared" si="698"/>
        <v>47847</v>
      </c>
      <c r="L2044" s="2">
        <f t="shared" si="699"/>
        <v>7</v>
      </c>
      <c r="M2044" s="17">
        <f t="shared" si="700"/>
        <v>7</v>
      </c>
      <c r="N2044" s="12">
        <f t="shared" si="701"/>
        <v>1.0007376210000001</v>
      </c>
      <c r="O2044" s="12">
        <f t="shared" ca="1" si="702"/>
        <v>1.0007376210000001</v>
      </c>
      <c r="P2044" s="17">
        <f t="shared" si="703"/>
        <v>0</v>
      </c>
      <c r="Q2044" s="14">
        <f t="shared" ca="1" si="704"/>
        <v>0.73762099999999997</v>
      </c>
      <c r="R2044" s="20">
        <f t="shared" si="688"/>
        <v>0</v>
      </c>
      <c r="S2044" s="14">
        <f t="shared" si="705"/>
        <v>0</v>
      </c>
      <c r="T2044" s="4" t="str">
        <f t="shared" si="706"/>
        <v>A+J=</v>
      </c>
      <c r="U2044" s="29">
        <f t="shared" si="707"/>
        <v>47878</v>
      </c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7">
        <f t="shared" si="691"/>
        <v>47858</v>
      </c>
      <c r="B2045" s="68" t="str">
        <f t="shared" ca="1" si="692"/>
        <v>n.d</v>
      </c>
      <c r="C2045" s="14">
        <f t="shared" si="693"/>
        <v>1000</v>
      </c>
      <c r="D2045" s="58">
        <f t="shared" si="689"/>
        <v>47855</v>
      </c>
      <c r="E2045" s="57">
        <f ca="1">IF(D2045&lt;$B$1,VLOOKUP(D2045,[1]DI!$A$4:$B$15000,2,FALSE),0)</f>
        <v>0</v>
      </c>
      <c r="F2045" s="14">
        <f t="shared" ca="1" si="694"/>
        <v>1</v>
      </c>
      <c r="G2045" s="70">
        <f t="shared" ca="1" si="695"/>
        <v>1.30934010340701</v>
      </c>
      <c r="H2045" s="70">
        <f t="shared" ca="1" si="696"/>
        <v>1.30934010340701</v>
      </c>
      <c r="I2045" s="14">
        <f t="shared" ca="1" si="697"/>
        <v>1</v>
      </c>
      <c r="J2045" s="13">
        <f t="shared" si="690"/>
        <v>2.69E-2</v>
      </c>
      <c r="K2045" s="29">
        <f t="shared" si="698"/>
        <v>47847</v>
      </c>
      <c r="L2045" s="2">
        <f t="shared" si="699"/>
        <v>8</v>
      </c>
      <c r="M2045" s="17">
        <f t="shared" si="700"/>
        <v>8</v>
      </c>
      <c r="N2045" s="12">
        <f t="shared" si="701"/>
        <v>1.000843039</v>
      </c>
      <c r="O2045" s="12">
        <f t="shared" ca="1" si="702"/>
        <v>1.000843039</v>
      </c>
      <c r="P2045" s="17">
        <f t="shared" si="703"/>
        <v>0</v>
      </c>
      <c r="Q2045" s="14">
        <f t="shared" ca="1" si="704"/>
        <v>0.84303899999999998</v>
      </c>
      <c r="R2045" s="20">
        <f t="shared" si="688"/>
        <v>0</v>
      </c>
      <c r="S2045" s="14">
        <f t="shared" si="705"/>
        <v>0</v>
      </c>
      <c r="T2045" s="4" t="str">
        <f t="shared" si="706"/>
        <v>A+J=</v>
      </c>
      <c r="U2045" s="29">
        <f t="shared" si="707"/>
        <v>47878</v>
      </c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7">
        <f t="shared" si="691"/>
        <v>47861</v>
      </c>
      <c r="B2046" s="68" t="str">
        <f t="shared" ca="1" si="692"/>
        <v>n.d</v>
      </c>
      <c r="C2046" s="14">
        <f t="shared" si="693"/>
        <v>1000</v>
      </c>
      <c r="D2046" s="58">
        <f t="shared" si="689"/>
        <v>47856</v>
      </c>
      <c r="E2046" s="57">
        <f ca="1">IF(D2046&lt;$B$1,VLOOKUP(D2046,[1]DI!$A$4:$B$15000,2,FALSE),0)</f>
        <v>0</v>
      </c>
      <c r="F2046" s="14">
        <f t="shared" ca="1" si="694"/>
        <v>1</v>
      </c>
      <c r="G2046" s="70">
        <f t="shared" ca="1" si="695"/>
        <v>1.30934010340701</v>
      </c>
      <c r="H2046" s="70">
        <f t="shared" ca="1" si="696"/>
        <v>1.30934010340701</v>
      </c>
      <c r="I2046" s="14">
        <f t="shared" ca="1" si="697"/>
        <v>1</v>
      </c>
      <c r="J2046" s="13">
        <f t="shared" si="690"/>
        <v>2.69E-2</v>
      </c>
      <c r="K2046" s="29">
        <f t="shared" si="698"/>
        <v>47847</v>
      </c>
      <c r="L2046" s="2">
        <f t="shared" si="699"/>
        <v>9</v>
      </c>
      <c r="M2046" s="17">
        <f t="shared" si="700"/>
        <v>9</v>
      </c>
      <c r="N2046" s="12">
        <f t="shared" si="701"/>
        <v>1.0009484689999999</v>
      </c>
      <c r="O2046" s="12">
        <f t="shared" ca="1" si="702"/>
        <v>1.0009484689999999</v>
      </c>
      <c r="P2046" s="17">
        <f t="shared" si="703"/>
        <v>0</v>
      </c>
      <c r="Q2046" s="14">
        <f t="shared" ca="1" si="704"/>
        <v>0.94846898999999996</v>
      </c>
      <c r="R2046" s="20">
        <f t="shared" si="688"/>
        <v>0</v>
      </c>
      <c r="S2046" s="14">
        <f t="shared" si="705"/>
        <v>0</v>
      </c>
      <c r="T2046" s="4" t="str">
        <f t="shared" si="706"/>
        <v>A+J=</v>
      </c>
      <c r="U2046" s="29">
        <f t="shared" si="707"/>
        <v>47878</v>
      </c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7">
        <f t="shared" si="691"/>
        <v>47862</v>
      </c>
      <c r="B2047" s="68" t="str">
        <f t="shared" ca="1" si="692"/>
        <v>n.d</v>
      </c>
      <c r="C2047" s="14">
        <f t="shared" si="693"/>
        <v>1000</v>
      </c>
      <c r="D2047" s="58">
        <f t="shared" si="689"/>
        <v>47857</v>
      </c>
      <c r="E2047" s="57">
        <f ca="1">IF(D2047&lt;$B$1,VLOOKUP(D2047,[1]DI!$A$4:$B$15000,2,FALSE),0)</f>
        <v>0</v>
      </c>
      <c r="F2047" s="14">
        <f t="shared" ca="1" si="694"/>
        <v>1</v>
      </c>
      <c r="G2047" s="70">
        <f t="shared" ca="1" si="695"/>
        <v>1.30934010340701</v>
      </c>
      <c r="H2047" s="70">
        <f t="shared" ca="1" si="696"/>
        <v>1.30934010340701</v>
      </c>
      <c r="I2047" s="14">
        <f t="shared" ca="1" si="697"/>
        <v>1</v>
      </c>
      <c r="J2047" s="13">
        <f t="shared" si="690"/>
        <v>2.69E-2</v>
      </c>
      <c r="K2047" s="29">
        <f t="shared" si="698"/>
        <v>47847</v>
      </c>
      <c r="L2047" s="2">
        <f t="shared" si="699"/>
        <v>10</v>
      </c>
      <c r="M2047" s="17">
        <f t="shared" si="700"/>
        <v>10</v>
      </c>
      <c r="N2047" s="12">
        <f t="shared" si="701"/>
        <v>1.00105391</v>
      </c>
      <c r="O2047" s="12">
        <f t="shared" ca="1" si="702"/>
        <v>1.00105391</v>
      </c>
      <c r="P2047" s="17">
        <f t="shared" si="703"/>
        <v>0</v>
      </c>
      <c r="Q2047" s="14">
        <f t="shared" ca="1" si="704"/>
        <v>1.05390999</v>
      </c>
      <c r="R2047" s="20">
        <f t="shared" si="688"/>
        <v>0</v>
      </c>
      <c r="S2047" s="14">
        <f t="shared" si="705"/>
        <v>0</v>
      </c>
      <c r="T2047" s="4" t="str">
        <f t="shared" si="706"/>
        <v>A+J=</v>
      </c>
      <c r="U2047" s="29">
        <f t="shared" si="707"/>
        <v>47878</v>
      </c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7">
        <f t="shared" si="691"/>
        <v>47863</v>
      </c>
      <c r="B2048" s="68" t="str">
        <f t="shared" ca="1" si="692"/>
        <v>n.d</v>
      </c>
      <c r="C2048" s="14">
        <f t="shared" si="693"/>
        <v>1000</v>
      </c>
      <c r="D2048" s="58">
        <f t="shared" si="689"/>
        <v>47858</v>
      </c>
      <c r="E2048" s="57">
        <f ca="1">IF(D2048&lt;$B$1,VLOOKUP(D2048,[1]DI!$A$4:$B$15000,2,FALSE),0)</f>
        <v>0</v>
      </c>
      <c r="F2048" s="14">
        <f t="shared" ca="1" si="694"/>
        <v>1</v>
      </c>
      <c r="G2048" s="70">
        <f t="shared" ca="1" si="695"/>
        <v>1.30934010340701</v>
      </c>
      <c r="H2048" s="70">
        <f t="shared" ca="1" si="696"/>
        <v>1.30934010340701</v>
      </c>
      <c r="I2048" s="14">
        <f t="shared" ca="1" si="697"/>
        <v>1</v>
      </c>
      <c r="J2048" s="13">
        <f t="shared" si="690"/>
        <v>2.69E-2</v>
      </c>
      <c r="K2048" s="29">
        <f t="shared" si="698"/>
        <v>47847</v>
      </c>
      <c r="L2048" s="2">
        <f t="shared" si="699"/>
        <v>11</v>
      </c>
      <c r="M2048" s="17">
        <f t="shared" si="700"/>
        <v>11</v>
      </c>
      <c r="N2048" s="12">
        <f t="shared" si="701"/>
        <v>1.0011593620000001</v>
      </c>
      <c r="O2048" s="12">
        <f t="shared" ca="1" si="702"/>
        <v>1.0011593620000001</v>
      </c>
      <c r="P2048" s="17">
        <f t="shared" si="703"/>
        <v>0</v>
      </c>
      <c r="Q2048" s="14">
        <f t="shared" ca="1" si="704"/>
        <v>1.159362</v>
      </c>
      <c r="R2048" s="20">
        <f t="shared" si="688"/>
        <v>0</v>
      </c>
      <c r="S2048" s="14">
        <f t="shared" si="705"/>
        <v>0</v>
      </c>
      <c r="T2048" s="4" t="str">
        <f t="shared" si="706"/>
        <v>A+J=</v>
      </c>
      <c r="U2048" s="29">
        <f t="shared" si="707"/>
        <v>47878</v>
      </c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7">
        <f t="shared" si="691"/>
        <v>47864</v>
      </c>
      <c r="B2049" s="68" t="str">
        <f t="shared" ca="1" si="692"/>
        <v>n.d</v>
      </c>
      <c r="C2049" s="14">
        <f t="shared" si="693"/>
        <v>1000</v>
      </c>
      <c r="D2049" s="58">
        <f t="shared" si="689"/>
        <v>47861</v>
      </c>
      <c r="E2049" s="57">
        <f ca="1">IF(D2049&lt;$B$1,VLOOKUP(D2049,[1]DI!$A$4:$B$15000,2,FALSE),0)</f>
        <v>0</v>
      </c>
      <c r="F2049" s="14">
        <f t="shared" ca="1" si="694"/>
        <v>1</v>
      </c>
      <c r="G2049" s="70">
        <f t="shared" ca="1" si="695"/>
        <v>1.30934010340701</v>
      </c>
      <c r="H2049" s="70">
        <f t="shared" ca="1" si="696"/>
        <v>1.30934010340701</v>
      </c>
      <c r="I2049" s="14">
        <f t="shared" ca="1" si="697"/>
        <v>1</v>
      </c>
      <c r="J2049" s="13">
        <f t="shared" si="690"/>
        <v>2.69E-2</v>
      </c>
      <c r="K2049" s="29">
        <f t="shared" si="698"/>
        <v>47847</v>
      </c>
      <c r="L2049" s="2">
        <f t="shared" si="699"/>
        <v>12</v>
      </c>
      <c r="M2049" s="17">
        <f t="shared" si="700"/>
        <v>12</v>
      </c>
      <c r="N2049" s="12">
        <f t="shared" si="701"/>
        <v>1.0012648260000001</v>
      </c>
      <c r="O2049" s="12">
        <f t="shared" ca="1" si="702"/>
        <v>1.0012648260000001</v>
      </c>
      <c r="P2049" s="17">
        <f t="shared" si="703"/>
        <v>0</v>
      </c>
      <c r="Q2049" s="14">
        <f t="shared" ca="1" si="704"/>
        <v>1.264826</v>
      </c>
      <c r="R2049" s="20">
        <f t="shared" si="688"/>
        <v>0</v>
      </c>
      <c r="S2049" s="14">
        <f t="shared" si="705"/>
        <v>0</v>
      </c>
      <c r="T2049" s="4" t="str">
        <f t="shared" si="706"/>
        <v>A+J=</v>
      </c>
      <c r="U2049" s="29">
        <f t="shared" si="707"/>
        <v>47878</v>
      </c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7">
        <f t="shared" si="691"/>
        <v>47865</v>
      </c>
      <c r="B2050" s="68" t="str">
        <f t="shared" ca="1" si="692"/>
        <v>n.d</v>
      </c>
      <c r="C2050" s="14">
        <f t="shared" si="693"/>
        <v>1000</v>
      </c>
      <c r="D2050" s="58">
        <f t="shared" si="689"/>
        <v>47862</v>
      </c>
      <c r="E2050" s="57">
        <f ca="1">IF(D2050&lt;$B$1,VLOOKUP(D2050,[1]DI!$A$4:$B$15000,2,FALSE),0)</f>
        <v>0</v>
      </c>
      <c r="F2050" s="14">
        <f t="shared" ca="1" si="694"/>
        <v>1</v>
      </c>
      <c r="G2050" s="70">
        <f t="shared" ca="1" si="695"/>
        <v>1.30934010340701</v>
      </c>
      <c r="H2050" s="70">
        <f t="shared" ca="1" si="696"/>
        <v>1.30934010340701</v>
      </c>
      <c r="I2050" s="14">
        <f t="shared" ca="1" si="697"/>
        <v>1</v>
      </c>
      <c r="J2050" s="13">
        <f t="shared" si="690"/>
        <v>2.69E-2</v>
      </c>
      <c r="K2050" s="29">
        <f t="shared" si="698"/>
        <v>47847</v>
      </c>
      <c r="L2050" s="2">
        <f t="shared" si="699"/>
        <v>13</v>
      </c>
      <c r="M2050" s="17">
        <f t="shared" si="700"/>
        <v>13</v>
      </c>
      <c r="N2050" s="12">
        <f t="shared" si="701"/>
        <v>1.0013703</v>
      </c>
      <c r="O2050" s="12">
        <f t="shared" ca="1" si="702"/>
        <v>1.0013703</v>
      </c>
      <c r="P2050" s="17">
        <f t="shared" si="703"/>
        <v>0</v>
      </c>
      <c r="Q2050" s="14">
        <f t="shared" ca="1" si="704"/>
        <v>1.3703000000000001</v>
      </c>
      <c r="R2050" s="20">
        <f t="shared" si="688"/>
        <v>0</v>
      </c>
      <c r="S2050" s="14">
        <f t="shared" si="705"/>
        <v>0</v>
      </c>
      <c r="T2050" s="4" t="str">
        <f t="shared" si="706"/>
        <v>A+J=</v>
      </c>
      <c r="U2050" s="29">
        <f t="shared" si="707"/>
        <v>47878</v>
      </c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7">
        <f t="shared" si="691"/>
        <v>47868</v>
      </c>
      <c r="B2051" s="68" t="str">
        <f t="shared" ca="1" si="692"/>
        <v>n.d</v>
      </c>
      <c r="C2051" s="14">
        <f t="shared" si="693"/>
        <v>1000</v>
      </c>
      <c r="D2051" s="58">
        <f t="shared" si="689"/>
        <v>47863</v>
      </c>
      <c r="E2051" s="57">
        <f ca="1">IF(D2051&lt;$B$1,VLOOKUP(D2051,[1]DI!$A$4:$B$15000,2,FALSE),0)</f>
        <v>0</v>
      </c>
      <c r="F2051" s="14">
        <f t="shared" ca="1" si="694"/>
        <v>1</v>
      </c>
      <c r="G2051" s="70">
        <f t="shared" ca="1" si="695"/>
        <v>1.30934010340701</v>
      </c>
      <c r="H2051" s="70">
        <f t="shared" ca="1" si="696"/>
        <v>1.30934010340701</v>
      </c>
      <c r="I2051" s="14">
        <f t="shared" ca="1" si="697"/>
        <v>1</v>
      </c>
      <c r="J2051" s="13">
        <f t="shared" si="690"/>
        <v>2.69E-2</v>
      </c>
      <c r="K2051" s="29">
        <f t="shared" si="698"/>
        <v>47847</v>
      </c>
      <c r="L2051" s="2">
        <f t="shared" si="699"/>
        <v>14</v>
      </c>
      <c r="M2051" s="17">
        <f t="shared" si="700"/>
        <v>14</v>
      </c>
      <c r="N2051" s="12">
        <f t="shared" si="701"/>
        <v>1.001475785</v>
      </c>
      <c r="O2051" s="12">
        <f t="shared" ca="1" si="702"/>
        <v>1.001475785</v>
      </c>
      <c r="P2051" s="17">
        <f t="shared" si="703"/>
        <v>0</v>
      </c>
      <c r="Q2051" s="14">
        <f t="shared" ca="1" si="704"/>
        <v>1.4757849999999999</v>
      </c>
      <c r="R2051" s="20">
        <f t="shared" si="688"/>
        <v>0</v>
      </c>
      <c r="S2051" s="14">
        <f t="shared" si="705"/>
        <v>0</v>
      </c>
      <c r="T2051" s="4" t="str">
        <f t="shared" si="706"/>
        <v>A+J=</v>
      </c>
      <c r="U2051" s="29">
        <f t="shared" si="707"/>
        <v>47878</v>
      </c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7">
        <f t="shared" si="691"/>
        <v>47869</v>
      </c>
      <c r="B2052" s="68" t="str">
        <f t="shared" ca="1" si="692"/>
        <v>n.d</v>
      </c>
      <c r="C2052" s="14">
        <f t="shared" si="693"/>
        <v>1000</v>
      </c>
      <c r="D2052" s="58">
        <f t="shared" si="689"/>
        <v>47864</v>
      </c>
      <c r="E2052" s="57">
        <f ca="1">IF(D2052&lt;$B$1,VLOOKUP(D2052,[1]DI!$A$4:$B$15000,2,FALSE),0)</f>
        <v>0</v>
      </c>
      <c r="F2052" s="14">
        <f t="shared" ca="1" si="694"/>
        <v>1</v>
      </c>
      <c r="G2052" s="70">
        <f t="shared" ca="1" si="695"/>
        <v>1.30934010340701</v>
      </c>
      <c r="H2052" s="70">
        <f t="shared" ca="1" si="696"/>
        <v>1.30934010340701</v>
      </c>
      <c r="I2052" s="14">
        <f t="shared" ca="1" si="697"/>
        <v>1</v>
      </c>
      <c r="J2052" s="13">
        <f t="shared" si="690"/>
        <v>2.69E-2</v>
      </c>
      <c r="K2052" s="29">
        <f t="shared" si="698"/>
        <v>47847</v>
      </c>
      <c r="L2052" s="2">
        <f t="shared" si="699"/>
        <v>15</v>
      </c>
      <c r="M2052" s="17">
        <f t="shared" si="700"/>
        <v>15</v>
      </c>
      <c r="N2052" s="12">
        <f t="shared" si="701"/>
        <v>1.0015812820000001</v>
      </c>
      <c r="O2052" s="12">
        <f t="shared" ca="1" si="702"/>
        <v>1.0015812820000001</v>
      </c>
      <c r="P2052" s="17">
        <f t="shared" si="703"/>
        <v>0</v>
      </c>
      <c r="Q2052" s="14">
        <f t="shared" ca="1" si="704"/>
        <v>1.5812820000000001</v>
      </c>
      <c r="R2052" s="20">
        <f t="shared" si="688"/>
        <v>0</v>
      </c>
      <c r="S2052" s="14">
        <f t="shared" si="705"/>
        <v>0</v>
      </c>
      <c r="T2052" s="4" t="str">
        <f t="shared" si="706"/>
        <v>A+J=</v>
      </c>
      <c r="U2052" s="29">
        <f t="shared" si="707"/>
        <v>47878</v>
      </c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7">
        <f t="shared" si="691"/>
        <v>47870</v>
      </c>
      <c r="B2053" s="68" t="str">
        <f t="shared" ca="1" si="692"/>
        <v>n.d</v>
      </c>
      <c r="C2053" s="14">
        <f t="shared" si="693"/>
        <v>1000</v>
      </c>
      <c r="D2053" s="58">
        <f t="shared" si="689"/>
        <v>47865</v>
      </c>
      <c r="E2053" s="57">
        <f ca="1">IF(D2053&lt;$B$1,VLOOKUP(D2053,[1]DI!$A$4:$B$15000,2,FALSE),0)</f>
        <v>0</v>
      </c>
      <c r="F2053" s="14">
        <f t="shared" ca="1" si="694"/>
        <v>1</v>
      </c>
      <c r="G2053" s="70">
        <f t="shared" ca="1" si="695"/>
        <v>1.30934010340701</v>
      </c>
      <c r="H2053" s="70">
        <f t="shared" ca="1" si="696"/>
        <v>1.30934010340701</v>
      </c>
      <c r="I2053" s="14">
        <f t="shared" ca="1" si="697"/>
        <v>1</v>
      </c>
      <c r="J2053" s="13">
        <f t="shared" si="690"/>
        <v>2.69E-2</v>
      </c>
      <c r="K2053" s="29">
        <f t="shared" si="698"/>
        <v>47847</v>
      </c>
      <c r="L2053" s="2">
        <f t="shared" si="699"/>
        <v>16</v>
      </c>
      <c r="M2053" s="17">
        <f t="shared" si="700"/>
        <v>16</v>
      </c>
      <c r="N2053" s="12">
        <f t="shared" si="701"/>
        <v>1.0016867899999999</v>
      </c>
      <c r="O2053" s="12">
        <f t="shared" ca="1" si="702"/>
        <v>1.0016867899999999</v>
      </c>
      <c r="P2053" s="17">
        <f t="shared" si="703"/>
        <v>0</v>
      </c>
      <c r="Q2053" s="14">
        <f t="shared" ca="1" si="704"/>
        <v>1.6867899900000001</v>
      </c>
      <c r="R2053" s="20">
        <f t="shared" si="688"/>
        <v>0</v>
      </c>
      <c r="S2053" s="14">
        <f t="shared" si="705"/>
        <v>0</v>
      </c>
      <c r="T2053" s="4" t="str">
        <f t="shared" si="706"/>
        <v>A+J=</v>
      </c>
      <c r="U2053" s="29">
        <f t="shared" si="707"/>
        <v>47878</v>
      </c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7">
        <f t="shared" si="691"/>
        <v>47871</v>
      </c>
      <c r="B2054" s="68" t="str">
        <f t="shared" ca="1" si="692"/>
        <v>n.d</v>
      </c>
      <c r="C2054" s="14">
        <f t="shared" si="693"/>
        <v>1000</v>
      </c>
      <c r="D2054" s="58">
        <f t="shared" si="689"/>
        <v>47868</v>
      </c>
      <c r="E2054" s="57">
        <f ca="1">IF(D2054&lt;$B$1,VLOOKUP(D2054,[1]DI!$A$4:$B$15000,2,FALSE),0)</f>
        <v>0</v>
      </c>
      <c r="F2054" s="14">
        <f t="shared" ca="1" si="694"/>
        <v>1</v>
      </c>
      <c r="G2054" s="70">
        <f t="shared" ca="1" si="695"/>
        <v>1.30934010340701</v>
      </c>
      <c r="H2054" s="70">
        <f t="shared" ca="1" si="696"/>
        <v>1.30934010340701</v>
      </c>
      <c r="I2054" s="14">
        <f t="shared" ca="1" si="697"/>
        <v>1</v>
      </c>
      <c r="J2054" s="13">
        <f t="shared" si="690"/>
        <v>2.69E-2</v>
      </c>
      <c r="K2054" s="29">
        <f t="shared" si="698"/>
        <v>47847</v>
      </c>
      <c r="L2054" s="2">
        <f t="shared" si="699"/>
        <v>17</v>
      </c>
      <c r="M2054" s="17">
        <f t="shared" si="700"/>
        <v>17</v>
      </c>
      <c r="N2054" s="12">
        <f t="shared" si="701"/>
        <v>1.001792308</v>
      </c>
      <c r="O2054" s="12">
        <f t="shared" ca="1" si="702"/>
        <v>1.001792308</v>
      </c>
      <c r="P2054" s="17">
        <f t="shared" si="703"/>
        <v>0</v>
      </c>
      <c r="Q2054" s="14">
        <f t="shared" ca="1" si="704"/>
        <v>1.7923079900000001</v>
      </c>
      <c r="R2054" s="20">
        <f t="shared" si="688"/>
        <v>0</v>
      </c>
      <c r="S2054" s="14">
        <f t="shared" si="705"/>
        <v>0</v>
      </c>
      <c r="T2054" s="4" t="str">
        <f t="shared" si="706"/>
        <v>A+J=</v>
      </c>
      <c r="U2054" s="29">
        <f t="shared" si="707"/>
        <v>47878</v>
      </c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7">
        <f t="shared" si="691"/>
        <v>47872</v>
      </c>
      <c r="B2055" s="68" t="str">
        <f t="shared" ca="1" si="692"/>
        <v>n.d</v>
      </c>
      <c r="C2055" s="14">
        <f t="shared" si="693"/>
        <v>1000</v>
      </c>
      <c r="D2055" s="58">
        <f t="shared" si="689"/>
        <v>47869</v>
      </c>
      <c r="E2055" s="57">
        <f ca="1">IF(D2055&lt;$B$1,VLOOKUP(D2055,[1]DI!$A$4:$B$15000,2,FALSE),0)</f>
        <v>0</v>
      </c>
      <c r="F2055" s="14">
        <f t="shared" ca="1" si="694"/>
        <v>1</v>
      </c>
      <c r="G2055" s="70">
        <f t="shared" ca="1" si="695"/>
        <v>1.30934010340701</v>
      </c>
      <c r="H2055" s="70">
        <f t="shared" ca="1" si="696"/>
        <v>1.30934010340701</v>
      </c>
      <c r="I2055" s="14">
        <f t="shared" ca="1" si="697"/>
        <v>1</v>
      </c>
      <c r="J2055" s="13">
        <f t="shared" si="690"/>
        <v>2.69E-2</v>
      </c>
      <c r="K2055" s="29">
        <f t="shared" si="698"/>
        <v>47847</v>
      </c>
      <c r="L2055" s="2">
        <f t="shared" si="699"/>
        <v>18</v>
      </c>
      <c r="M2055" s="17">
        <f t="shared" si="700"/>
        <v>18</v>
      </c>
      <c r="N2055" s="12">
        <f t="shared" si="701"/>
        <v>1.0018978380000001</v>
      </c>
      <c r="O2055" s="12">
        <f t="shared" ca="1" si="702"/>
        <v>1.0018978380000001</v>
      </c>
      <c r="P2055" s="17">
        <f t="shared" si="703"/>
        <v>0</v>
      </c>
      <c r="Q2055" s="14">
        <f t="shared" ca="1" si="704"/>
        <v>1.8978379999999999</v>
      </c>
      <c r="R2055" s="20">
        <f t="shared" si="688"/>
        <v>0</v>
      </c>
      <c r="S2055" s="14">
        <f t="shared" si="705"/>
        <v>0</v>
      </c>
      <c r="T2055" s="4" t="str">
        <f t="shared" si="706"/>
        <v>A+J=</v>
      </c>
      <c r="U2055" s="29">
        <f t="shared" si="707"/>
        <v>47878</v>
      </c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7">
        <f t="shared" si="691"/>
        <v>47875</v>
      </c>
      <c r="B2056" s="68" t="str">
        <f t="shared" ca="1" si="692"/>
        <v>n.d</v>
      </c>
      <c r="C2056" s="14">
        <f t="shared" si="693"/>
        <v>1000</v>
      </c>
      <c r="D2056" s="58">
        <f t="shared" si="689"/>
        <v>47870</v>
      </c>
      <c r="E2056" s="57">
        <f ca="1">IF(D2056&lt;$B$1,VLOOKUP(D2056,[1]DI!$A$4:$B$15000,2,FALSE),0)</f>
        <v>0</v>
      </c>
      <c r="F2056" s="14">
        <f t="shared" ca="1" si="694"/>
        <v>1</v>
      </c>
      <c r="G2056" s="70">
        <f t="shared" ca="1" si="695"/>
        <v>1.30934010340701</v>
      </c>
      <c r="H2056" s="70">
        <f t="shared" ca="1" si="696"/>
        <v>1.30934010340701</v>
      </c>
      <c r="I2056" s="14">
        <f t="shared" ca="1" si="697"/>
        <v>1</v>
      </c>
      <c r="J2056" s="13">
        <f t="shared" si="690"/>
        <v>2.69E-2</v>
      </c>
      <c r="K2056" s="29">
        <f t="shared" si="698"/>
        <v>47847</v>
      </c>
      <c r="L2056" s="2">
        <f t="shared" si="699"/>
        <v>19</v>
      </c>
      <c r="M2056" s="17">
        <f t="shared" si="700"/>
        <v>19</v>
      </c>
      <c r="N2056" s="12">
        <f t="shared" si="701"/>
        <v>1.002003379</v>
      </c>
      <c r="O2056" s="12">
        <f t="shared" ca="1" si="702"/>
        <v>1.002003379</v>
      </c>
      <c r="P2056" s="17">
        <f t="shared" si="703"/>
        <v>0</v>
      </c>
      <c r="Q2056" s="14">
        <f t="shared" ca="1" si="704"/>
        <v>2.0033789999999998</v>
      </c>
      <c r="R2056" s="20">
        <f t="shared" si="688"/>
        <v>0</v>
      </c>
      <c r="S2056" s="14">
        <f t="shared" si="705"/>
        <v>0</v>
      </c>
      <c r="T2056" s="4" t="str">
        <f t="shared" si="706"/>
        <v>A+J=</v>
      </c>
      <c r="U2056" s="29">
        <f t="shared" si="707"/>
        <v>47878</v>
      </c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7">
        <f t="shared" si="691"/>
        <v>47876</v>
      </c>
      <c r="B2057" s="68" t="str">
        <f t="shared" ca="1" si="692"/>
        <v>n.d</v>
      </c>
      <c r="C2057" s="14">
        <f t="shared" si="693"/>
        <v>1000</v>
      </c>
      <c r="D2057" s="58">
        <f t="shared" si="689"/>
        <v>47871</v>
      </c>
      <c r="E2057" s="57">
        <f ca="1">IF(D2057&lt;$B$1,VLOOKUP(D2057,[1]DI!$A$4:$B$15000,2,FALSE),0)</f>
        <v>0</v>
      </c>
      <c r="F2057" s="14">
        <f t="shared" ca="1" si="694"/>
        <v>1</v>
      </c>
      <c r="G2057" s="70">
        <f t="shared" ca="1" si="695"/>
        <v>1.30934010340701</v>
      </c>
      <c r="H2057" s="70">
        <f t="shared" ca="1" si="696"/>
        <v>1.30934010340701</v>
      </c>
      <c r="I2057" s="14">
        <f t="shared" ca="1" si="697"/>
        <v>1</v>
      </c>
      <c r="J2057" s="13">
        <f t="shared" si="690"/>
        <v>2.69E-2</v>
      </c>
      <c r="K2057" s="29">
        <f t="shared" si="698"/>
        <v>47847</v>
      </c>
      <c r="L2057" s="2">
        <f t="shared" si="699"/>
        <v>20</v>
      </c>
      <c r="M2057" s="17">
        <f t="shared" si="700"/>
        <v>20</v>
      </c>
      <c r="N2057" s="12">
        <f t="shared" si="701"/>
        <v>1.002108931</v>
      </c>
      <c r="O2057" s="12">
        <f t="shared" ca="1" si="702"/>
        <v>1.002108931</v>
      </c>
      <c r="P2057" s="17">
        <f t="shared" si="703"/>
        <v>0</v>
      </c>
      <c r="Q2057" s="14">
        <f t="shared" ca="1" si="704"/>
        <v>2.1089309900000002</v>
      </c>
      <c r="R2057" s="20">
        <f t="shared" si="688"/>
        <v>0</v>
      </c>
      <c r="S2057" s="14">
        <f t="shared" si="705"/>
        <v>0</v>
      </c>
      <c r="T2057" s="4" t="str">
        <f t="shared" si="706"/>
        <v>A+J=</v>
      </c>
      <c r="U2057" s="29">
        <f t="shared" si="707"/>
        <v>47878</v>
      </c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7">
        <f t="shared" si="691"/>
        <v>47877</v>
      </c>
      <c r="B2058" s="68" t="str">
        <f t="shared" ca="1" si="692"/>
        <v>n.d</v>
      </c>
      <c r="C2058" s="14">
        <f t="shared" si="693"/>
        <v>1000</v>
      </c>
      <c r="D2058" s="58">
        <f t="shared" si="689"/>
        <v>47872</v>
      </c>
      <c r="E2058" s="57">
        <f ca="1">IF(D2058&lt;$B$1,VLOOKUP(D2058,[1]DI!$A$4:$B$15000,2,FALSE),0)</f>
        <v>0</v>
      </c>
      <c r="F2058" s="14">
        <f t="shared" ca="1" si="694"/>
        <v>1</v>
      </c>
      <c r="G2058" s="70">
        <f t="shared" ca="1" si="695"/>
        <v>1.30934010340701</v>
      </c>
      <c r="H2058" s="70">
        <f t="shared" ca="1" si="696"/>
        <v>1.30934010340701</v>
      </c>
      <c r="I2058" s="14">
        <f t="shared" ca="1" si="697"/>
        <v>1</v>
      </c>
      <c r="J2058" s="13">
        <f t="shared" si="690"/>
        <v>2.69E-2</v>
      </c>
      <c r="K2058" s="29">
        <f t="shared" si="698"/>
        <v>47847</v>
      </c>
      <c r="L2058" s="2">
        <f t="shared" si="699"/>
        <v>21</v>
      </c>
      <c r="M2058" s="17">
        <f t="shared" si="700"/>
        <v>21</v>
      </c>
      <c r="N2058" s="12">
        <f t="shared" si="701"/>
        <v>1.002214495</v>
      </c>
      <c r="O2058" s="12">
        <f t="shared" ca="1" si="702"/>
        <v>1.002214495</v>
      </c>
      <c r="P2058" s="17">
        <f t="shared" si="703"/>
        <v>0</v>
      </c>
      <c r="Q2058" s="14">
        <f t="shared" ca="1" si="704"/>
        <v>2.2144949999999999</v>
      </c>
      <c r="R2058" s="20">
        <f t="shared" si="688"/>
        <v>0</v>
      </c>
      <c r="S2058" s="14">
        <f t="shared" si="705"/>
        <v>0</v>
      </c>
      <c r="T2058" s="4" t="str">
        <f t="shared" si="706"/>
        <v>A+J=</v>
      </c>
      <c r="U2058" s="29">
        <f t="shared" si="707"/>
        <v>47878</v>
      </c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7">
        <f t="shared" si="691"/>
        <v>47878</v>
      </c>
      <c r="B2059" s="68" t="str">
        <f t="shared" ca="1" si="692"/>
        <v>n.d</v>
      </c>
      <c r="C2059" s="14">
        <f t="shared" si="693"/>
        <v>1000</v>
      </c>
      <c r="D2059" s="58">
        <f t="shared" si="689"/>
        <v>47875</v>
      </c>
      <c r="E2059" s="57">
        <f ca="1">IF(D2059&lt;$B$1,VLOOKUP(D2059,[1]DI!$A$4:$B$15000,2,FALSE),0)</f>
        <v>0</v>
      </c>
      <c r="F2059" s="14">
        <f t="shared" ca="1" si="694"/>
        <v>1</v>
      </c>
      <c r="G2059" s="70">
        <f t="shared" ca="1" si="695"/>
        <v>1.30934010340701</v>
      </c>
      <c r="H2059" s="70">
        <f t="shared" ca="1" si="696"/>
        <v>1.30934010340701</v>
      </c>
      <c r="I2059" s="14">
        <f t="shared" ca="1" si="697"/>
        <v>1</v>
      </c>
      <c r="J2059" s="13">
        <f t="shared" si="690"/>
        <v>2.69E-2</v>
      </c>
      <c r="K2059" s="29">
        <f t="shared" si="698"/>
        <v>47847</v>
      </c>
      <c r="L2059" s="2">
        <f t="shared" si="699"/>
        <v>22</v>
      </c>
      <c r="M2059" s="17">
        <f t="shared" si="700"/>
        <v>22</v>
      </c>
      <c r="N2059" s="12">
        <f t="shared" si="701"/>
        <v>1.002320069</v>
      </c>
      <c r="O2059" s="12">
        <f t="shared" ca="1" si="702"/>
        <v>1.002320069</v>
      </c>
      <c r="P2059" s="17">
        <f t="shared" si="703"/>
        <v>74</v>
      </c>
      <c r="Q2059" s="14">
        <f t="shared" ca="1" si="704"/>
        <v>2.3200690000000002</v>
      </c>
      <c r="R2059" s="20">
        <f t="shared" si="688"/>
        <v>0</v>
      </c>
      <c r="S2059" s="14">
        <f t="shared" si="705"/>
        <v>0</v>
      </c>
      <c r="T2059" s="4" t="str">
        <f t="shared" si="706"/>
        <v>A+J=</v>
      </c>
      <c r="U2059" s="29">
        <f t="shared" si="707"/>
        <v>47878</v>
      </c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7">
        <f t="shared" si="691"/>
        <v>47879</v>
      </c>
      <c r="B2060" s="68" t="str">
        <f t="shared" ca="1" si="692"/>
        <v>n.d</v>
      </c>
      <c r="C2060" s="14">
        <f t="shared" si="693"/>
        <v>1000</v>
      </c>
      <c r="D2060" s="58">
        <f t="shared" si="689"/>
        <v>47876</v>
      </c>
      <c r="E2060" s="57">
        <f ca="1">IF(D2060&lt;$B$1,VLOOKUP(D2060,[1]DI!$A$4:$B$15000,2,FALSE),0)</f>
        <v>0</v>
      </c>
      <c r="F2060" s="14">
        <f t="shared" ca="1" si="694"/>
        <v>1</v>
      </c>
      <c r="G2060" s="70">
        <f t="shared" ca="1" si="695"/>
        <v>1.30934010340701</v>
      </c>
      <c r="H2060" s="70">
        <f t="shared" ca="1" si="696"/>
        <v>1.30934010340701</v>
      </c>
      <c r="I2060" s="14">
        <f t="shared" ca="1" si="697"/>
        <v>1</v>
      </c>
      <c r="J2060" s="13">
        <f t="shared" si="690"/>
        <v>2.69E-2</v>
      </c>
      <c r="K2060" s="29">
        <f t="shared" si="698"/>
        <v>47878</v>
      </c>
      <c r="L2060" s="2">
        <f t="shared" si="699"/>
        <v>1</v>
      </c>
      <c r="M2060" s="17">
        <f t="shared" si="700"/>
        <v>1</v>
      </c>
      <c r="N2060" s="12">
        <f t="shared" si="701"/>
        <v>1.000105341</v>
      </c>
      <c r="O2060" s="12">
        <f t="shared" ca="1" si="702"/>
        <v>1.000105341</v>
      </c>
      <c r="P2060" s="17">
        <f t="shared" si="703"/>
        <v>0</v>
      </c>
      <c r="Q2060" s="14">
        <f t="shared" ca="1" si="704"/>
        <v>0.105341</v>
      </c>
      <c r="R2060" s="20">
        <f t="shared" ref="R2060:R2123" si="708">IF($P2060&gt;0,VLOOKUP($P2060,$X$12:$AD$150,7),0)</f>
        <v>0</v>
      </c>
      <c r="S2060" s="14">
        <f t="shared" si="705"/>
        <v>0</v>
      </c>
      <c r="T2060" s="4" t="str">
        <f t="shared" si="706"/>
        <v>A+J=</v>
      </c>
      <c r="U2060" s="29">
        <f t="shared" si="707"/>
        <v>47911</v>
      </c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7">
        <f t="shared" si="691"/>
        <v>47882</v>
      </c>
      <c r="B2061" s="68" t="str">
        <f t="shared" ca="1" si="692"/>
        <v>n.d</v>
      </c>
      <c r="C2061" s="14">
        <f t="shared" si="693"/>
        <v>1000</v>
      </c>
      <c r="D2061" s="58">
        <f t="shared" ref="D2061:D2124" si="709">WORKDAY($A2061,-3,$X$160:$X$544)</f>
        <v>47877</v>
      </c>
      <c r="E2061" s="57">
        <f ca="1">IF(D2061&lt;$B$1,VLOOKUP(D2061,[1]DI!$A$4:$B$15000,2,FALSE),0)</f>
        <v>0</v>
      </c>
      <c r="F2061" s="14">
        <f t="shared" ca="1" si="694"/>
        <v>1</v>
      </c>
      <c r="G2061" s="70">
        <f t="shared" ca="1" si="695"/>
        <v>1.30934010340701</v>
      </c>
      <c r="H2061" s="70">
        <f t="shared" ca="1" si="696"/>
        <v>1.30934010340701</v>
      </c>
      <c r="I2061" s="14">
        <f t="shared" ca="1" si="697"/>
        <v>1</v>
      </c>
      <c r="J2061" s="13">
        <f t="shared" ref="J2061:J2124" si="710">J2060</f>
        <v>2.69E-2</v>
      </c>
      <c r="K2061" s="29">
        <f t="shared" si="698"/>
        <v>47878</v>
      </c>
      <c r="L2061" s="2">
        <f t="shared" si="699"/>
        <v>2</v>
      </c>
      <c r="M2061" s="17">
        <f t="shared" si="700"/>
        <v>2</v>
      </c>
      <c r="N2061" s="12">
        <f t="shared" si="701"/>
        <v>1.0002106930000001</v>
      </c>
      <c r="O2061" s="12">
        <f t="shared" ca="1" si="702"/>
        <v>1.0002106930000001</v>
      </c>
      <c r="P2061" s="17">
        <f t="shared" si="703"/>
        <v>0</v>
      </c>
      <c r="Q2061" s="14">
        <f t="shared" ca="1" si="704"/>
        <v>0.21069299999999999</v>
      </c>
      <c r="R2061" s="20">
        <f t="shared" si="708"/>
        <v>0</v>
      </c>
      <c r="S2061" s="14">
        <f t="shared" si="705"/>
        <v>0</v>
      </c>
      <c r="T2061" s="4" t="str">
        <f t="shared" si="706"/>
        <v>A+J=</v>
      </c>
      <c r="U2061" s="29">
        <f t="shared" si="707"/>
        <v>47911</v>
      </c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7">
        <f t="shared" ref="A2062:A2125" si="711">WORKDAY($A2061,1,$X$166:$X$544)</f>
        <v>47883</v>
      </c>
      <c r="B2062" s="68" t="str">
        <f t="shared" ca="1" si="692"/>
        <v>n.d</v>
      </c>
      <c r="C2062" s="14">
        <f t="shared" si="693"/>
        <v>1000</v>
      </c>
      <c r="D2062" s="58">
        <f t="shared" si="709"/>
        <v>47878</v>
      </c>
      <c r="E2062" s="57">
        <f ca="1">IF(D2062&lt;$B$1,VLOOKUP(D2062,[1]DI!$A$4:$B$15000,2,FALSE),0)</f>
        <v>0</v>
      </c>
      <c r="F2062" s="14">
        <f t="shared" ca="1" si="694"/>
        <v>1</v>
      </c>
      <c r="G2062" s="70">
        <f t="shared" ca="1" si="695"/>
        <v>1.30934010340701</v>
      </c>
      <c r="H2062" s="70">
        <f t="shared" ca="1" si="696"/>
        <v>1.30934010340701</v>
      </c>
      <c r="I2062" s="14">
        <f t="shared" ca="1" si="697"/>
        <v>1</v>
      </c>
      <c r="J2062" s="13">
        <f t="shared" si="710"/>
        <v>2.69E-2</v>
      </c>
      <c r="K2062" s="29">
        <f t="shared" si="698"/>
        <v>47878</v>
      </c>
      <c r="L2062" s="2">
        <f t="shared" si="699"/>
        <v>3</v>
      </c>
      <c r="M2062" s="17">
        <f t="shared" si="700"/>
        <v>3</v>
      </c>
      <c r="N2062" s="12">
        <f t="shared" si="701"/>
        <v>1.000316057</v>
      </c>
      <c r="O2062" s="12">
        <f t="shared" ca="1" si="702"/>
        <v>1.000316057</v>
      </c>
      <c r="P2062" s="17">
        <f t="shared" si="703"/>
        <v>0</v>
      </c>
      <c r="Q2062" s="14">
        <f t="shared" ca="1" si="704"/>
        <v>0.31605699999999998</v>
      </c>
      <c r="R2062" s="20">
        <f t="shared" si="708"/>
        <v>0</v>
      </c>
      <c r="S2062" s="14">
        <f t="shared" si="705"/>
        <v>0</v>
      </c>
      <c r="T2062" s="4" t="str">
        <f t="shared" si="706"/>
        <v>A+J=</v>
      </c>
      <c r="U2062" s="29">
        <f t="shared" si="707"/>
        <v>47911</v>
      </c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7">
        <f t="shared" si="711"/>
        <v>47884</v>
      </c>
      <c r="B2063" s="68" t="str">
        <f t="shared" ca="1" si="692"/>
        <v>n.d</v>
      </c>
      <c r="C2063" s="14">
        <f t="shared" si="693"/>
        <v>1000</v>
      </c>
      <c r="D2063" s="58">
        <f t="shared" si="709"/>
        <v>47879</v>
      </c>
      <c r="E2063" s="57">
        <f ca="1">IF(D2063&lt;$B$1,VLOOKUP(D2063,[1]DI!$A$4:$B$15000,2,FALSE),0)</f>
        <v>0</v>
      </c>
      <c r="F2063" s="14">
        <f t="shared" ca="1" si="694"/>
        <v>1</v>
      </c>
      <c r="G2063" s="70">
        <f t="shared" ca="1" si="695"/>
        <v>1.30934010340701</v>
      </c>
      <c r="H2063" s="70">
        <f t="shared" ca="1" si="696"/>
        <v>1.30934010340701</v>
      </c>
      <c r="I2063" s="14">
        <f t="shared" ca="1" si="697"/>
        <v>1</v>
      </c>
      <c r="J2063" s="13">
        <f t="shared" si="710"/>
        <v>2.69E-2</v>
      </c>
      <c r="K2063" s="29">
        <f t="shared" si="698"/>
        <v>47878</v>
      </c>
      <c r="L2063" s="2">
        <f t="shared" si="699"/>
        <v>4</v>
      </c>
      <c r="M2063" s="17">
        <f t="shared" si="700"/>
        <v>4</v>
      </c>
      <c r="N2063" s="12">
        <f t="shared" si="701"/>
        <v>1.0004214309999999</v>
      </c>
      <c r="O2063" s="12">
        <f t="shared" ca="1" si="702"/>
        <v>1.0004214309999999</v>
      </c>
      <c r="P2063" s="17">
        <f t="shared" si="703"/>
        <v>0</v>
      </c>
      <c r="Q2063" s="14">
        <f t="shared" ca="1" si="704"/>
        <v>0.42143099000000001</v>
      </c>
      <c r="R2063" s="20">
        <f t="shared" si="708"/>
        <v>0</v>
      </c>
      <c r="S2063" s="14">
        <f t="shared" si="705"/>
        <v>0</v>
      </c>
      <c r="T2063" s="4" t="str">
        <f t="shared" si="706"/>
        <v>A+J=</v>
      </c>
      <c r="U2063" s="29">
        <f t="shared" si="707"/>
        <v>47911</v>
      </c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7">
        <f t="shared" si="711"/>
        <v>47885</v>
      </c>
      <c r="B2064" s="68" t="str">
        <f t="shared" ca="1" si="692"/>
        <v>n.d</v>
      </c>
      <c r="C2064" s="14">
        <f t="shared" si="693"/>
        <v>1000</v>
      </c>
      <c r="D2064" s="58">
        <f t="shared" si="709"/>
        <v>47882</v>
      </c>
      <c r="E2064" s="57">
        <f ca="1">IF(D2064&lt;$B$1,VLOOKUP(D2064,[1]DI!$A$4:$B$15000,2,FALSE),0)</f>
        <v>0</v>
      </c>
      <c r="F2064" s="14">
        <f t="shared" ca="1" si="694"/>
        <v>1</v>
      </c>
      <c r="G2064" s="70">
        <f t="shared" ca="1" si="695"/>
        <v>1.30934010340701</v>
      </c>
      <c r="H2064" s="70">
        <f t="shared" ca="1" si="696"/>
        <v>1.30934010340701</v>
      </c>
      <c r="I2064" s="14">
        <f t="shared" ca="1" si="697"/>
        <v>1</v>
      </c>
      <c r="J2064" s="13">
        <f t="shared" si="710"/>
        <v>2.69E-2</v>
      </c>
      <c r="K2064" s="29">
        <f t="shared" si="698"/>
        <v>47878</v>
      </c>
      <c r="L2064" s="2">
        <f t="shared" si="699"/>
        <v>5</v>
      </c>
      <c r="M2064" s="17">
        <f t="shared" si="700"/>
        <v>5</v>
      </c>
      <c r="N2064" s="12">
        <f t="shared" si="701"/>
        <v>1.000526816</v>
      </c>
      <c r="O2064" s="12">
        <f t="shared" ca="1" si="702"/>
        <v>1.000526816</v>
      </c>
      <c r="P2064" s="17">
        <f t="shared" si="703"/>
        <v>0</v>
      </c>
      <c r="Q2064" s="14">
        <f t="shared" ca="1" si="704"/>
        <v>0.52681599999999995</v>
      </c>
      <c r="R2064" s="20">
        <f t="shared" si="708"/>
        <v>0</v>
      </c>
      <c r="S2064" s="14">
        <f t="shared" si="705"/>
        <v>0</v>
      </c>
      <c r="T2064" s="4" t="str">
        <f t="shared" si="706"/>
        <v>A+J=</v>
      </c>
      <c r="U2064" s="29">
        <f t="shared" si="707"/>
        <v>47911</v>
      </c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7">
        <f t="shared" si="711"/>
        <v>47886</v>
      </c>
      <c r="B2065" s="68" t="str">
        <f t="shared" ca="1" si="692"/>
        <v>n.d</v>
      </c>
      <c r="C2065" s="14">
        <f t="shared" si="693"/>
        <v>1000</v>
      </c>
      <c r="D2065" s="58">
        <f t="shared" si="709"/>
        <v>47883</v>
      </c>
      <c r="E2065" s="57">
        <f ca="1">IF(D2065&lt;$B$1,VLOOKUP(D2065,[1]DI!$A$4:$B$15000,2,FALSE),0)</f>
        <v>0</v>
      </c>
      <c r="F2065" s="14">
        <f t="shared" ca="1" si="694"/>
        <v>1</v>
      </c>
      <c r="G2065" s="70">
        <f t="shared" ca="1" si="695"/>
        <v>1.30934010340701</v>
      </c>
      <c r="H2065" s="70">
        <f t="shared" ca="1" si="696"/>
        <v>1.30934010340701</v>
      </c>
      <c r="I2065" s="14">
        <f t="shared" ca="1" si="697"/>
        <v>1</v>
      </c>
      <c r="J2065" s="13">
        <f t="shared" si="710"/>
        <v>2.69E-2</v>
      </c>
      <c r="K2065" s="29">
        <f t="shared" si="698"/>
        <v>47878</v>
      </c>
      <c r="L2065" s="2">
        <f t="shared" si="699"/>
        <v>6</v>
      </c>
      <c r="M2065" s="17">
        <f t="shared" si="700"/>
        <v>6</v>
      </c>
      <c r="N2065" s="12">
        <f t="shared" si="701"/>
        <v>1.000632213</v>
      </c>
      <c r="O2065" s="12">
        <f t="shared" ca="1" si="702"/>
        <v>1.000632213</v>
      </c>
      <c r="P2065" s="17">
        <f t="shared" si="703"/>
        <v>0</v>
      </c>
      <c r="Q2065" s="14">
        <f t="shared" ca="1" si="704"/>
        <v>0.63221300000000002</v>
      </c>
      <c r="R2065" s="20">
        <f t="shared" si="708"/>
        <v>0</v>
      </c>
      <c r="S2065" s="14">
        <f t="shared" si="705"/>
        <v>0</v>
      </c>
      <c r="T2065" s="4" t="str">
        <f t="shared" si="706"/>
        <v>A+J=</v>
      </c>
      <c r="U2065" s="29">
        <f t="shared" si="707"/>
        <v>47911</v>
      </c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7">
        <f t="shared" si="711"/>
        <v>47889</v>
      </c>
      <c r="B2066" s="68" t="str">
        <f t="shared" ca="1" si="692"/>
        <v>n.d</v>
      </c>
      <c r="C2066" s="14">
        <f t="shared" si="693"/>
        <v>1000</v>
      </c>
      <c r="D2066" s="58">
        <f t="shared" si="709"/>
        <v>47884</v>
      </c>
      <c r="E2066" s="57">
        <f ca="1">IF(D2066&lt;$B$1,VLOOKUP(D2066,[1]DI!$A$4:$B$15000,2,FALSE),0)</f>
        <v>0</v>
      </c>
      <c r="F2066" s="14">
        <f t="shared" ca="1" si="694"/>
        <v>1</v>
      </c>
      <c r="G2066" s="70">
        <f t="shared" ca="1" si="695"/>
        <v>1.30934010340701</v>
      </c>
      <c r="H2066" s="70">
        <f t="shared" ca="1" si="696"/>
        <v>1.30934010340701</v>
      </c>
      <c r="I2066" s="14">
        <f t="shared" ca="1" si="697"/>
        <v>1</v>
      </c>
      <c r="J2066" s="13">
        <f t="shared" si="710"/>
        <v>2.69E-2</v>
      </c>
      <c r="K2066" s="29">
        <f t="shared" si="698"/>
        <v>47878</v>
      </c>
      <c r="L2066" s="2">
        <f t="shared" si="699"/>
        <v>7</v>
      </c>
      <c r="M2066" s="17">
        <f t="shared" si="700"/>
        <v>7</v>
      </c>
      <c r="N2066" s="12">
        <f t="shared" si="701"/>
        <v>1.0007376210000001</v>
      </c>
      <c r="O2066" s="12">
        <f t="shared" ca="1" si="702"/>
        <v>1.0007376210000001</v>
      </c>
      <c r="P2066" s="17">
        <f t="shared" si="703"/>
        <v>0</v>
      </c>
      <c r="Q2066" s="14">
        <f t="shared" ca="1" si="704"/>
        <v>0.73762099999999997</v>
      </c>
      <c r="R2066" s="20">
        <f t="shared" si="708"/>
        <v>0</v>
      </c>
      <c r="S2066" s="14">
        <f t="shared" si="705"/>
        <v>0</v>
      </c>
      <c r="T2066" s="4" t="str">
        <f t="shared" si="706"/>
        <v>A+J=</v>
      </c>
      <c r="U2066" s="29">
        <f t="shared" si="707"/>
        <v>47911</v>
      </c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7">
        <f t="shared" si="711"/>
        <v>47890</v>
      </c>
      <c r="B2067" s="68" t="str">
        <f t="shared" ca="1" si="692"/>
        <v>n.d</v>
      </c>
      <c r="C2067" s="14">
        <f t="shared" si="693"/>
        <v>1000</v>
      </c>
      <c r="D2067" s="58">
        <f t="shared" si="709"/>
        <v>47885</v>
      </c>
      <c r="E2067" s="57">
        <f ca="1">IF(D2067&lt;$B$1,VLOOKUP(D2067,[1]DI!$A$4:$B$15000,2,FALSE),0)</f>
        <v>0</v>
      </c>
      <c r="F2067" s="14">
        <f t="shared" ca="1" si="694"/>
        <v>1</v>
      </c>
      <c r="G2067" s="70">
        <f t="shared" ca="1" si="695"/>
        <v>1.30934010340701</v>
      </c>
      <c r="H2067" s="70">
        <f t="shared" ca="1" si="696"/>
        <v>1.30934010340701</v>
      </c>
      <c r="I2067" s="14">
        <f t="shared" ca="1" si="697"/>
        <v>1</v>
      </c>
      <c r="J2067" s="13">
        <f t="shared" si="710"/>
        <v>2.69E-2</v>
      </c>
      <c r="K2067" s="29">
        <f t="shared" si="698"/>
        <v>47878</v>
      </c>
      <c r="L2067" s="2">
        <f t="shared" si="699"/>
        <v>8</v>
      </c>
      <c r="M2067" s="17">
        <f t="shared" si="700"/>
        <v>8</v>
      </c>
      <c r="N2067" s="12">
        <f t="shared" si="701"/>
        <v>1.000843039</v>
      </c>
      <c r="O2067" s="12">
        <f t="shared" ca="1" si="702"/>
        <v>1.000843039</v>
      </c>
      <c r="P2067" s="17">
        <f t="shared" si="703"/>
        <v>0</v>
      </c>
      <c r="Q2067" s="14">
        <f t="shared" ca="1" si="704"/>
        <v>0.84303899999999998</v>
      </c>
      <c r="R2067" s="20">
        <f t="shared" si="708"/>
        <v>0</v>
      </c>
      <c r="S2067" s="14">
        <f t="shared" si="705"/>
        <v>0</v>
      </c>
      <c r="T2067" s="4" t="str">
        <f t="shared" si="706"/>
        <v>A+J=</v>
      </c>
      <c r="U2067" s="29">
        <f t="shared" si="707"/>
        <v>47911</v>
      </c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7">
        <f t="shared" si="711"/>
        <v>47891</v>
      </c>
      <c r="B2068" s="68" t="str">
        <f t="shared" ca="1" si="692"/>
        <v>n.d</v>
      </c>
      <c r="C2068" s="14">
        <f t="shared" si="693"/>
        <v>1000</v>
      </c>
      <c r="D2068" s="58">
        <f t="shared" si="709"/>
        <v>47886</v>
      </c>
      <c r="E2068" s="57">
        <f ca="1">IF(D2068&lt;$B$1,VLOOKUP(D2068,[1]DI!$A$4:$B$15000,2,FALSE),0)</f>
        <v>0</v>
      </c>
      <c r="F2068" s="14">
        <f t="shared" ca="1" si="694"/>
        <v>1</v>
      </c>
      <c r="G2068" s="70">
        <f t="shared" ca="1" si="695"/>
        <v>1.30934010340701</v>
      </c>
      <c r="H2068" s="70">
        <f t="shared" ca="1" si="696"/>
        <v>1.30934010340701</v>
      </c>
      <c r="I2068" s="14">
        <f t="shared" ca="1" si="697"/>
        <v>1</v>
      </c>
      <c r="J2068" s="13">
        <f t="shared" si="710"/>
        <v>2.69E-2</v>
      </c>
      <c r="K2068" s="29">
        <f t="shared" si="698"/>
        <v>47878</v>
      </c>
      <c r="L2068" s="2">
        <f t="shared" si="699"/>
        <v>9</v>
      </c>
      <c r="M2068" s="17">
        <f t="shared" si="700"/>
        <v>9</v>
      </c>
      <c r="N2068" s="12">
        <f t="shared" si="701"/>
        <v>1.0009484689999999</v>
      </c>
      <c r="O2068" s="12">
        <f t="shared" ca="1" si="702"/>
        <v>1.0009484689999999</v>
      </c>
      <c r="P2068" s="17">
        <f t="shared" si="703"/>
        <v>0</v>
      </c>
      <c r="Q2068" s="14">
        <f t="shared" ca="1" si="704"/>
        <v>0.94846898999999996</v>
      </c>
      <c r="R2068" s="20">
        <f t="shared" si="708"/>
        <v>0</v>
      </c>
      <c r="S2068" s="14">
        <f t="shared" si="705"/>
        <v>0</v>
      </c>
      <c r="T2068" s="4" t="str">
        <f t="shared" si="706"/>
        <v>A+J=</v>
      </c>
      <c r="U2068" s="29">
        <f t="shared" si="707"/>
        <v>47911</v>
      </c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7">
        <f t="shared" si="711"/>
        <v>47892</v>
      </c>
      <c r="B2069" s="68" t="str">
        <f t="shared" ca="1" si="692"/>
        <v>n.d</v>
      </c>
      <c r="C2069" s="14">
        <f t="shared" si="693"/>
        <v>1000</v>
      </c>
      <c r="D2069" s="58">
        <f t="shared" si="709"/>
        <v>47889</v>
      </c>
      <c r="E2069" s="57">
        <f ca="1">IF(D2069&lt;$B$1,VLOOKUP(D2069,[1]DI!$A$4:$B$15000,2,FALSE),0)</f>
        <v>0</v>
      </c>
      <c r="F2069" s="14">
        <f t="shared" ca="1" si="694"/>
        <v>1</v>
      </c>
      <c r="G2069" s="70">
        <f t="shared" ca="1" si="695"/>
        <v>1.30934010340701</v>
      </c>
      <c r="H2069" s="70">
        <f t="shared" ca="1" si="696"/>
        <v>1.30934010340701</v>
      </c>
      <c r="I2069" s="14">
        <f t="shared" ca="1" si="697"/>
        <v>1</v>
      </c>
      <c r="J2069" s="13">
        <f t="shared" si="710"/>
        <v>2.69E-2</v>
      </c>
      <c r="K2069" s="29">
        <f t="shared" si="698"/>
        <v>47878</v>
      </c>
      <c r="L2069" s="2">
        <f t="shared" si="699"/>
        <v>10</v>
      </c>
      <c r="M2069" s="17">
        <f t="shared" si="700"/>
        <v>10</v>
      </c>
      <c r="N2069" s="12">
        <f t="shared" si="701"/>
        <v>1.00105391</v>
      </c>
      <c r="O2069" s="12">
        <f t="shared" ca="1" si="702"/>
        <v>1.00105391</v>
      </c>
      <c r="P2069" s="17">
        <f t="shared" si="703"/>
        <v>0</v>
      </c>
      <c r="Q2069" s="14">
        <f t="shared" ca="1" si="704"/>
        <v>1.05390999</v>
      </c>
      <c r="R2069" s="20">
        <f t="shared" si="708"/>
        <v>0</v>
      </c>
      <c r="S2069" s="14">
        <f t="shared" si="705"/>
        <v>0</v>
      </c>
      <c r="T2069" s="4" t="str">
        <f t="shared" si="706"/>
        <v>A+J=</v>
      </c>
      <c r="U2069" s="29">
        <f t="shared" si="707"/>
        <v>47911</v>
      </c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7">
        <f t="shared" si="711"/>
        <v>47893</v>
      </c>
      <c r="B2070" s="68" t="str">
        <f t="shared" ca="1" si="692"/>
        <v>n.d</v>
      </c>
      <c r="C2070" s="14">
        <f t="shared" si="693"/>
        <v>1000</v>
      </c>
      <c r="D2070" s="58">
        <f t="shared" si="709"/>
        <v>47890</v>
      </c>
      <c r="E2070" s="57">
        <f ca="1">IF(D2070&lt;$B$1,VLOOKUP(D2070,[1]DI!$A$4:$B$15000,2,FALSE),0)</f>
        <v>0</v>
      </c>
      <c r="F2070" s="14">
        <f t="shared" ca="1" si="694"/>
        <v>1</v>
      </c>
      <c r="G2070" s="70">
        <f t="shared" ca="1" si="695"/>
        <v>1.30934010340701</v>
      </c>
      <c r="H2070" s="70">
        <f t="shared" ca="1" si="696"/>
        <v>1.30934010340701</v>
      </c>
      <c r="I2070" s="14">
        <f t="shared" ca="1" si="697"/>
        <v>1</v>
      </c>
      <c r="J2070" s="13">
        <f t="shared" si="710"/>
        <v>2.69E-2</v>
      </c>
      <c r="K2070" s="29">
        <f t="shared" si="698"/>
        <v>47878</v>
      </c>
      <c r="L2070" s="2">
        <f t="shared" si="699"/>
        <v>11</v>
      </c>
      <c r="M2070" s="17">
        <f t="shared" si="700"/>
        <v>11</v>
      </c>
      <c r="N2070" s="12">
        <f t="shared" si="701"/>
        <v>1.0011593620000001</v>
      </c>
      <c r="O2070" s="12">
        <f t="shared" ca="1" si="702"/>
        <v>1.0011593620000001</v>
      </c>
      <c r="P2070" s="17">
        <f t="shared" si="703"/>
        <v>0</v>
      </c>
      <c r="Q2070" s="14">
        <f t="shared" ca="1" si="704"/>
        <v>1.159362</v>
      </c>
      <c r="R2070" s="20">
        <f t="shared" si="708"/>
        <v>0</v>
      </c>
      <c r="S2070" s="14">
        <f t="shared" si="705"/>
        <v>0</v>
      </c>
      <c r="T2070" s="4" t="str">
        <f t="shared" si="706"/>
        <v>A+J=</v>
      </c>
      <c r="U2070" s="29">
        <f t="shared" si="707"/>
        <v>47911</v>
      </c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7">
        <f t="shared" si="711"/>
        <v>47896</v>
      </c>
      <c r="B2071" s="68" t="str">
        <f t="shared" ca="1" si="692"/>
        <v>n.d</v>
      </c>
      <c r="C2071" s="14">
        <f t="shared" si="693"/>
        <v>1000</v>
      </c>
      <c r="D2071" s="58">
        <f t="shared" si="709"/>
        <v>47891</v>
      </c>
      <c r="E2071" s="57">
        <f ca="1">IF(D2071&lt;$B$1,VLOOKUP(D2071,[1]DI!$A$4:$B$15000,2,FALSE),0)</f>
        <v>0</v>
      </c>
      <c r="F2071" s="14">
        <f t="shared" ca="1" si="694"/>
        <v>1</v>
      </c>
      <c r="G2071" s="70">
        <f t="shared" ca="1" si="695"/>
        <v>1.30934010340701</v>
      </c>
      <c r="H2071" s="70">
        <f t="shared" ca="1" si="696"/>
        <v>1.30934010340701</v>
      </c>
      <c r="I2071" s="14">
        <f t="shared" ca="1" si="697"/>
        <v>1</v>
      </c>
      <c r="J2071" s="13">
        <f t="shared" si="710"/>
        <v>2.69E-2</v>
      </c>
      <c r="K2071" s="29">
        <f t="shared" si="698"/>
        <v>47878</v>
      </c>
      <c r="L2071" s="2">
        <f t="shared" si="699"/>
        <v>12</v>
      </c>
      <c r="M2071" s="17">
        <f t="shared" si="700"/>
        <v>12</v>
      </c>
      <c r="N2071" s="12">
        <f t="shared" si="701"/>
        <v>1.0012648260000001</v>
      </c>
      <c r="O2071" s="12">
        <f t="shared" ca="1" si="702"/>
        <v>1.0012648260000001</v>
      </c>
      <c r="P2071" s="17">
        <f t="shared" si="703"/>
        <v>0</v>
      </c>
      <c r="Q2071" s="14">
        <f t="shared" ca="1" si="704"/>
        <v>1.264826</v>
      </c>
      <c r="R2071" s="20">
        <f t="shared" si="708"/>
        <v>0</v>
      </c>
      <c r="S2071" s="14">
        <f t="shared" si="705"/>
        <v>0</v>
      </c>
      <c r="T2071" s="4" t="str">
        <f t="shared" si="706"/>
        <v>A+J=</v>
      </c>
      <c r="U2071" s="29">
        <f t="shared" si="707"/>
        <v>47911</v>
      </c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7">
        <f t="shared" si="711"/>
        <v>47897</v>
      </c>
      <c r="B2072" s="68" t="str">
        <f t="shared" ca="1" si="692"/>
        <v>n.d</v>
      </c>
      <c r="C2072" s="14">
        <f t="shared" si="693"/>
        <v>1000</v>
      </c>
      <c r="D2072" s="58">
        <f t="shared" si="709"/>
        <v>47892</v>
      </c>
      <c r="E2072" s="57">
        <f ca="1">IF(D2072&lt;$B$1,VLOOKUP(D2072,[1]DI!$A$4:$B$15000,2,FALSE),0)</f>
        <v>0</v>
      </c>
      <c r="F2072" s="14">
        <f t="shared" ca="1" si="694"/>
        <v>1</v>
      </c>
      <c r="G2072" s="70">
        <f t="shared" ca="1" si="695"/>
        <v>1.30934010340701</v>
      </c>
      <c r="H2072" s="70">
        <f t="shared" ca="1" si="696"/>
        <v>1.30934010340701</v>
      </c>
      <c r="I2072" s="14">
        <f t="shared" ca="1" si="697"/>
        <v>1</v>
      </c>
      <c r="J2072" s="13">
        <f t="shared" si="710"/>
        <v>2.69E-2</v>
      </c>
      <c r="K2072" s="29">
        <f t="shared" si="698"/>
        <v>47878</v>
      </c>
      <c r="L2072" s="2">
        <f t="shared" si="699"/>
        <v>13</v>
      </c>
      <c r="M2072" s="17">
        <f t="shared" si="700"/>
        <v>13</v>
      </c>
      <c r="N2072" s="12">
        <f t="shared" si="701"/>
        <v>1.0013703</v>
      </c>
      <c r="O2072" s="12">
        <f t="shared" ca="1" si="702"/>
        <v>1.0013703</v>
      </c>
      <c r="P2072" s="17">
        <f t="shared" si="703"/>
        <v>0</v>
      </c>
      <c r="Q2072" s="14">
        <f t="shared" ca="1" si="704"/>
        <v>1.3703000000000001</v>
      </c>
      <c r="R2072" s="20">
        <f t="shared" si="708"/>
        <v>0</v>
      </c>
      <c r="S2072" s="14">
        <f t="shared" si="705"/>
        <v>0</v>
      </c>
      <c r="T2072" s="4" t="str">
        <f t="shared" si="706"/>
        <v>A+J=</v>
      </c>
      <c r="U2072" s="29">
        <f t="shared" si="707"/>
        <v>47911</v>
      </c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7">
        <f t="shared" si="711"/>
        <v>47898</v>
      </c>
      <c r="B2073" s="68" t="str">
        <f t="shared" ca="1" si="692"/>
        <v>n.d</v>
      </c>
      <c r="C2073" s="14">
        <f t="shared" si="693"/>
        <v>1000</v>
      </c>
      <c r="D2073" s="58">
        <f t="shared" si="709"/>
        <v>47893</v>
      </c>
      <c r="E2073" s="57">
        <f ca="1">IF(D2073&lt;$B$1,VLOOKUP(D2073,[1]DI!$A$4:$B$15000,2,FALSE),0)</f>
        <v>0</v>
      </c>
      <c r="F2073" s="14">
        <f t="shared" ca="1" si="694"/>
        <v>1</v>
      </c>
      <c r="G2073" s="70">
        <f t="shared" ca="1" si="695"/>
        <v>1.30934010340701</v>
      </c>
      <c r="H2073" s="70">
        <f t="shared" ca="1" si="696"/>
        <v>1.30934010340701</v>
      </c>
      <c r="I2073" s="14">
        <f t="shared" ca="1" si="697"/>
        <v>1</v>
      </c>
      <c r="J2073" s="13">
        <f t="shared" si="710"/>
        <v>2.69E-2</v>
      </c>
      <c r="K2073" s="29">
        <f t="shared" si="698"/>
        <v>47878</v>
      </c>
      <c r="L2073" s="2">
        <f t="shared" si="699"/>
        <v>14</v>
      </c>
      <c r="M2073" s="17">
        <f t="shared" si="700"/>
        <v>14</v>
      </c>
      <c r="N2073" s="12">
        <f t="shared" si="701"/>
        <v>1.001475785</v>
      </c>
      <c r="O2073" s="12">
        <f t="shared" ca="1" si="702"/>
        <v>1.001475785</v>
      </c>
      <c r="P2073" s="17">
        <f t="shared" si="703"/>
        <v>0</v>
      </c>
      <c r="Q2073" s="14">
        <f t="shared" ca="1" si="704"/>
        <v>1.4757849999999999</v>
      </c>
      <c r="R2073" s="20">
        <f t="shared" si="708"/>
        <v>0</v>
      </c>
      <c r="S2073" s="14">
        <f t="shared" si="705"/>
        <v>0</v>
      </c>
      <c r="T2073" s="4" t="str">
        <f t="shared" si="706"/>
        <v>A+J=</v>
      </c>
      <c r="U2073" s="29">
        <f t="shared" si="707"/>
        <v>47911</v>
      </c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7">
        <f t="shared" si="711"/>
        <v>47899</v>
      </c>
      <c r="B2074" s="68" t="str">
        <f t="shared" ca="1" si="692"/>
        <v>n.d</v>
      </c>
      <c r="C2074" s="14">
        <f t="shared" si="693"/>
        <v>1000</v>
      </c>
      <c r="D2074" s="58">
        <f t="shared" si="709"/>
        <v>47896</v>
      </c>
      <c r="E2074" s="57">
        <f ca="1">IF(D2074&lt;$B$1,VLOOKUP(D2074,[1]DI!$A$4:$B$15000,2,FALSE),0)</f>
        <v>0</v>
      </c>
      <c r="F2074" s="14">
        <f t="shared" ca="1" si="694"/>
        <v>1</v>
      </c>
      <c r="G2074" s="70">
        <f t="shared" ca="1" si="695"/>
        <v>1.30934010340701</v>
      </c>
      <c r="H2074" s="70">
        <f t="shared" ca="1" si="696"/>
        <v>1.30934010340701</v>
      </c>
      <c r="I2074" s="14">
        <f t="shared" ca="1" si="697"/>
        <v>1</v>
      </c>
      <c r="J2074" s="13">
        <f t="shared" si="710"/>
        <v>2.69E-2</v>
      </c>
      <c r="K2074" s="29">
        <f t="shared" si="698"/>
        <v>47878</v>
      </c>
      <c r="L2074" s="2">
        <f t="shared" si="699"/>
        <v>15</v>
      </c>
      <c r="M2074" s="17">
        <f t="shared" si="700"/>
        <v>15</v>
      </c>
      <c r="N2074" s="12">
        <f t="shared" si="701"/>
        <v>1.0015812820000001</v>
      </c>
      <c r="O2074" s="12">
        <f t="shared" ca="1" si="702"/>
        <v>1.0015812820000001</v>
      </c>
      <c r="P2074" s="17">
        <f t="shared" si="703"/>
        <v>0</v>
      </c>
      <c r="Q2074" s="14">
        <f t="shared" ca="1" si="704"/>
        <v>1.5812820000000001</v>
      </c>
      <c r="R2074" s="20">
        <f t="shared" si="708"/>
        <v>0</v>
      </c>
      <c r="S2074" s="14">
        <f t="shared" si="705"/>
        <v>0</v>
      </c>
      <c r="T2074" s="4" t="str">
        <f t="shared" si="706"/>
        <v>A+J=</v>
      </c>
      <c r="U2074" s="29">
        <f t="shared" si="707"/>
        <v>47911</v>
      </c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7">
        <f t="shared" si="711"/>
        <v>47900</v>
      </c>
      <c r="B2075" s="68" t="str">
        <f t="shared" ca="1" si="692"/>
        <v>n.d</v>
      </c>
      <c r="C2075" s="14">
        <f t="shared" si="693"/>
        <v>1000</v>
      </c>
      <c r="D2075" s="58">
        <f t="shared" si="709"/>
        <v>47897</v>
      </c>
      <c r="E2075" s="57">
        <f ca="1">IF(D2075&lt;$B$1,VLOOKUP(D2075,[1]DI!$A$4:$B$15000,2,FALSE),0)</f>
        <v>0</v>
      </c>
      <c r="F2075" s="14">
        <f t="shared" ca="1" si="694"/>
        <v>1</v>
      </c>
      <c r="G2075" s="70">
        <f t="shared" ca="1" si="695"/>
        <v>1.30934010340701</v>
      </c>
      <c r="H2075" s="70">
        <f t="shared" ca="1" si="696"/>
        <v>1.30934010340701</v>
      </c>
      <c r="I2075" s="14">
        <f t="shared" ca="1" si="697"/>
        <v>1</v>
      </c>
      <c r="J2075" s="13">
        <f t="shared" si="710"/>
        <v>2.69E-2</v>
      </c>
      <c r="K2075" s="29">
        <f t="shared" si="698"/>
        <v>47878</v>
      </c>
      <c r="L2075" s="2">
        <f t="shared" si="699"/>
        <v>16</v>
      </c>
      <c r="M2075" s="17">
        <f t="shared" si="700"/>
        <v>16</v>
      </c>
      <c r="N2075" s="12">
        <f t="shared" si="701"/>
        <v>1.0016867899999999</v>
      </c>
      <c r="O2075" s="12">
        <f t="shared" ca="1" si="702"/>
        <v>1.0016867899999999</v>
      </c>
      <c r="P2075" s="17">
        <f t="shared" si="703"/>
        <v>0</v>
      </c>
      <c r="Q2075" s="14">
        <f t="shared" ca="1" si="704"/>
        <v>1.6867899900000001</v>
      </c>
      <c r="R2075" s="20">
        <f t="shared" si="708"/>
        <v>0</v>
      </c>
      <c r="S2075" s="14">
        <f t="shared" si="705"/>
        <v>0</v>
      </c>
      <c r="T2075" s="4" t="str">
        <f t="shared" si="706"/>
        <v>A+J=</v>
      </c>
      <c r="U2075" s="29">
        <f t="shared" si="707"/>
        <v>47911</v>
      </c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7">
        <f t="shared" si="711"/>
        <v>47905</v>
      </c>
      <c r="B2076" s="68" t="str">
        <f t="shared" ca="1" si="692"/>
        <v>n.d</v>
      </c>
      <c r="C2076" s="14">
        <f t="shared" si="693"/>
        <v>1000</v>
      </c>
      <c r="D2076" s="58">
        <f t="shared" si="709"/>
        <v>47898</v>
      </c>
      <c r="E2076" s="57">
        <f ca="1">IF(D2076&lt;$B$1,VLOOKUP(D2076,[1]DI!$A$4:$B$15000,2,FALSE),0)</f>
        <v>0</v>
      </c>
      <c r="F2076" s="14">
        <f t="shared" ca="1" si="694"/>
        <v>1</v>
      </c>
      <c r="G2076" s="70">
        <f t="shared" ca="1" si="695"/>
        <v>1.30934010340701</v>
      </c>
      <c r="H2076" s="70">
        <f t="shared" ca="1" si="696"/>
        <v>1.30934010340701</v>
      </c>
      <c r="I2076" s="14">
        <f t="shared" ca="1" si="697"/>
        <v>1</v>
      </c>
      <c r="J2076" s="13">
        <f t="shared" si="710"/>
        <v>2.69E-2</v>
      </c>
      <c r="K2076" s="29">
        <f t="shared" si="698"/>
        <v>47878</v>
      </c>
      <c r="L2076" s="2">
        <f t="shared" si="699"/>
        <v>17</v>
      </c>
      <c r="M2076" s="17">
        <f t="shared" si="700"/>
        <v>17</v>
      </c>
      <c r="N2076" s="12">
        <f t="shared" si="701"/>
        <v>1.001792308</v>
      </c>
      <c r="O2076" s="12">
        <f t="shared" ca="1" si="702"/>
        <v>1.001792308</v>
      </c>
      <c r="P2076" s="17">
        <f t="shared" si="703"/>
        <v>0</v>
      </c>
      <c r="Q2076" s="14">
        <f t="shared" ca="1" si="704"/>
        <v>1.7923079900000001</v>
      </c>
      <c r="R2076" s="20">
        <f t="shared" si="708"/>
        <v>0</v>
      </c>
      <c r="S2076" s="14">
        <f t="shared" si="705"/>
        <v>0</v>
      </c>
      <c r="T2076" s="4" t="str">
        <f t="shared" si="706"/>
        <v>A+J=</v>
      </c>
      <c r="U2076" s="29">
        <f t="shared" si="707"/>
        <v>47911</v>
      </c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7">
        <f t="shared" si="711"/>
        <v>47906</v>
      </c>
      <c r="B2077" s="68" t="str">
        <f t="shared" ca="1" si="692"/>
        <v>n.d</v>
      </c>
      <c r="C2077" s="14">
        <f t="shared" si="693"/>
        <v>1000</v>
      </c>
      <c r="D2077" s="58">
        <f t="shared" si="709"/>
        <v>47899</v>
      </c>
      <c r="E2077" s="57">
        <f ca="1">IF(D2077&lt;$B$1,VLOOKUP(D2077,[1]DI!$A$4:$B$15000,2,FALSE),0)</f>
        <v>0</v>
      </c>
      <c r="F2077" s="14">
        <f t="shared" ca="1" si="694"/>
        <v>1</v>
      </c>
      <c r="G2077" s="70">
        <f t="shared" ca="1" si="695"/>
        <v>1.30934010340701</v>
      </c>
      <c r="H2077" s="70">
        <f t="shared" ca="1" si="696"/>
        <v>1.30934010340701</v>
      </c>
      <c r="I2077" s="14">
        <f t="shared" ca="1" si="697"/>
        <v>1</v>
      </c>
      <c r="J2077" s="13">
        <f t="shared" si="710"/>
        <v>2.69E-2</v>
      </c>
      <c r="K2077" s="29">
        <f t="shared" si="698"/>
        <v>47878</v>
      </c>
      <c r="L2077" s="2">
        <f t="shared" si="699"/>
        <v>18</v>
      </c>
      <c r="M2077" s="17">
        <f t="shared" si="700"/>
        <v>18</v>
      </c>
      <c r="N2077" s="12">
        <f t="shared" si="701"/>
        <v>1.0018978380000001</v>
      </c>
      <c r="O2077" s="12">
        <f t="shared" ca="1" si="702"/>
        <v>1.0018978380000001</v>
      </c>
      <c r="P2077" s="17">
        <f t="shared" si="703"/>
        <v>0</v>
      </c>
      <c r="Q2077" s="14">
        <f t="shared" ca="1" si="704"/>
        <v>1.8978379999999999</v>
      </c>
      <c r="R2077" s="20">
        <f t="shared" si="708"/>
        <v>0</v>
      </c>
      <c r="S2077" s="14">
        <f t="shared" si="705"/>
        <v>0</v>
      </c>
      <c r="T2077" s="4" t="str">
        <f t="shared" si="706"/>
        <v>A+J=</v>
      </c>
      <c r="U2077" s="29">
        <f t="shared" si="707"/>
        <v>47911</v>
      </c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7">
        <f t="shared" si="711"/>
        <v>47907</v>
      </c>
      <c r="B2078" s="68" t="str">
        <f t="shared" ca="1" si="692"/>
        <v>n.d</v>
      </c>
      <c r="C2078" s="14">
        <f t="shared" si="693"/>
        <v>1000</v>
      </c>
      <c r="D2078" s="58">
        <f t="shared" si="709"/>
        <v>47900</v>
      </c>
      <c r="E2078" s="57">
        <f ca="1">IF(D2078&lt;$B$1,VLOOKUP(D2078,[1]DI!$A$4:$B$15000,2,FALSE),0)</f>
        <v>0</v>
      </c>
      <c r="F2078" s="14">
        <f t="shared" ca="1" si="694"/>
        <v>1</v>
      </c>
      <c r="G2078" s="70">
        <f t="shared" ca="1" si="695"/>
        <v>1.30934010340701</v>
      </c>
      <c r="H2078" s="70">
        <f t="shared" ca="1" si="696"/>
        <v>1.30934010340701</v>
      </c>
      <c r="I2078" s="14">
        <f t="shared" ca="1" si="697"/>
        <v>1</v>
      </c>
      <c r="J2078" s="13">
        <f t="shared" si="710"/>
        <v>2.69E-2</v>
      </c>
      <c r="K2078" s="29">
        <f t="shared" si="698"/>
        <v>47878</v>
      </c>
      <c r="L2078" s="2">
        <f t="shared" si="699"/>
        <v>19</v>
      </c>
      <c r="M2078" s="17">
        <f t="shared" si="700"/>
        <v>19</v>
      </c>
      <c r="N2078" s="12">
        <f t="shared" si="701"/>
        <v>1.002003379</v>
      </c>
      <c r="O2078" s="12">
        <f t="shared" ca="1" si="702"/>
        <v>1.002003379</v>
      </c>
      <c r="P2078" s="17">
        <f t="shared" si="703"/>
        <v>0</v>
      </c>
      <c r="Q2078" s="14">
        <f t="shared" ca="1" si="704"/>
        <v>2.0033789999999998</v>
      </c>
      <c r="R2078" s="20">
        <f t="shared" si="708"/>
        <v>0</v>
      </c>
      <c r="S2078" s="14">
        <f t="shared" si="705"/>
        <v>0</v>
      </c>
      <c r="T2078" s="4" t="str">
        <f t="shared" si="706"/>
        <v>A+J=</v>
      </c>
      <c r="U2078" s="29">
        <f t="shared" si="707"/>
        <v>47911</v>
      </c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7">
        <f t="shared" si="711"/>
        <v>47910</v>
      </c>
      <c r="B2079" s="68" t="str">
        <f t="shared" ca="1" si="692"/>
        <v>n.d</v>
      </c>
      <c r="C2079" s="14">
        <f t="shared" si="693"/>
        <v>1000</v>
      </c>
      <c r="D2079" s="58">
        <f t="shared" si="709"/>
        <v>47905</v>
      </c>
      <c r="E2079" s="57">
        <f ca="1">IF(D2079&lt;$B$1,VLOOKUP(D2079,[1]DI!$A$4:$B$15000,2,FALSE),0)</f>
        <v>0</v>
      </c>
      <c r="F2079" s="14">
        <f t="shared" ca="1" si="694"/>
        <v>1</v>
      </c>
      <c r="G2079" s="70">
        <f t="shared" ca="1" si="695"/>
        <v>1.30934010340701</v>
      </c>
      <c r="H2079" s="70">
        <f t="shared" ca="1" si="696"/>
        <v>1.30934010340701</v>
      </c>
      <c r="I2079" s="14">
        <f t="shared" ca="1" si="697"/>
        <v>1</v>
      </c>
      <c r="J2079" s="13">
        <f t="shared" si="710"/>
        <v>2.69E-2</v>
      </c>
      <c r="K2079" s="29">
        <f t="shared" si="698"/>
        <v>47878</v>
      </c>
      <c r="L2079" s="2">
        <f t="shared" si="699"/>
        <v>20</v>
      </c>
      <c r="M2079" s="17">
        <f t="shared" si="700"/>
        <v>20</v>
      </c>
      <c r="N2079" s="12">
        <f t="shared" si="701"/>
        <v>1.002108931</v>
      </c>
      <c r="O2079" s="12">
        <f t="shared" ca="1" si="702"/>
        <v>1.002108931</v>
      </c>
      <c r="P2079" s="17">
        <f t="shared" si="703"/>
        <v>0</v>
      </c>
      <c r="Q2079" s="14">
        <f t="shared" ca="1" si="704"/>
        <v>2.1089309900000002</v>
      </c>
      <c r="R2079" s="20">
        <f t="shared" si="708"/>
        <v>0</v>
      </c>
      <c r="S2079" s="14">
        <f t="shared" si="705"/>
        <v>0</v>
      </c>
      <c r="T2079" s="4" t="str">
        <f t="shared" si="706"/>
        <v>A+J=</v>
      </c>
      <c r="U2079" s="29">
        <f t="shared" si="707"/>
        <v>47911</v>
      </c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7">
        <f t="shared" si="711"/>
        <v>47911</v>
      </c>
      <c r="B2080" s="68" t="str">
        <f t="shared" ca="1" si="692"/>
        <v>n.d</v>
      </c>
      <c r="C2080" s="14">
        <f t="shared" si="693"/>
        <v>1000</v>
      </c>
      <c r="D2080" s="58">
        <f t="shared" si="709"/>
        <v>47906</v>
      </c>
      <c r="E2080" s="57">
        <f ca="1">IF(D2080&lt;$B$1,VLOOKUP(D2080,[1]DI!$A$4:$B$15000,2,FALSE),0)</f>
        <v>0</v>
      </c>
      <c r="F2080" s="14">
        <f t="shared" ca="1" si="694"/>
        <v>1</v>
      </c>
      <c r="G2080" s="70">
        <f t="shared" ca="1" si="695"/>
        <v>1.30934010340701</v>
      </c>
      <c r="H2080" s="70">
        <f t="shared" ca="1" si="696"/>
        <v>1.30934010340701</v>
      </c>
      <c r="I2080" s="14">
        <f t="shared" ca="1" si="697"/>
        <v>1</v>
      </c>
      <c r="J2080" s="13">
        <f t="shared" si="710"/>
        <v>2.69E-2</v>
      </c>
      <c r="K2080" s="29">
        <f t="shared" si="698"/>
        <v>47878</v>
      </c>
      <c r="L2080" s="2">
        <f t="shared" si="699"/>
        <v>21</v>
      </c>
      <c r="M2080" s="17">
        <f t="shared" si="700"/>
        <v>21</v>
      </c>
      <c r="N2080" s="12">
        <f t="shared" si="701"/>
        <v>1.002214495</v>
      </c>
      <c r="O2080" s="12">
        <f t="shared" ca="1" si="702"/>
        <v>1.002214495</v>
      </c>
      <c r="P2080" s="17">
        <f t="shared" si="703"/>
        <v>75</v>
      </c>
      <c r="Q2080" s="14">
        <f t="shared" ca="1" si="704"/>
        <v>2.2144949999999999</v>
      </c>
      <c r="R2080" s="20">
        <f t="shared" si="708"/>
        <v>0</v>
      </c>
      <c r="S2080" s="14">
        <f t="shared" si="705"/>
        <v>0</v>
      </c>
      <c r="T2080" s="4" t="str">
        <f t="shared" si="706"/>
        <v>A+J=</v>
      </c>
      <c r="U2080" s="29">
        <f t="shared" si="707"/>
        <v>47911</v>
      </c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7">
        <f t="shared" si="711"/>
        <v>47912</v>
      </c>
      <c r="B2081" s="68" t="str">
        <f t="shared" ca="1" si="692"/>
        <v>n.d</v>
      </c>
      <c r="C2081" s="14">
        <f t="shared" si="693"/>
        <v>1000</v>
      </c>
      <c r="D2081" s="58">
        <f t="shared" si="709"/>
        <v>47907</v>
      </c>
      <c r="E2081" s="57">
        <f ca="1">IF(D2081&lt;$B$1,VLOOKUP(D2081,[1]DI!$A$4:$B$15000,2,FALSE),0)</f>
        <v>0</v>
      </c>
      <c r="F2081" s="14">
        <f t="shared" ca="1" si="694"/>
        <v>1</v>
      </c>
      <c r="G2081" s="70">
        <f t="shared" ca="1" si="695"/>
        <v>1.30934010340701</v>
      </c>
      <c r="H2081" s="70">
        <f t="shared" ca="1" si="696"/>
        <v>1.30934010340701</v>
      </c>
      <c r="I2081" s="14">
        <f t="shared" ca="1" si="697"/>
        <v>1</v>
      </c>
      <c r="J2081" s="13">
        <f t="shared" si="710"/>
        <v>2.69E-2</v>
      </c>
      <c r="K2081" s="29">
        <f t="shared" si="698"/>
        <v>47911</v>
      </c>
      <c r="L2081" s="2">
        <f t="shared" si="699"/>
        <v>1</v>
      </c>
      <c r="M2081" s="17">
        <f t="shared" si="700"/>
        <v>1</v>
      </c>
      <c r="N2081" s="12">
        <f t="shared" si="701"/>
        <v>1.000105341</v>
      </c>
      <c r="O2081" s="12">
        <f t="shared" ca="1" si="702"/>
        <v>1.000105341</v>
      </c>
      <c r="P2081" s="17">
        <f t="shared" si="703"/>
        <v>0</v>
      </c>
      <c r="Q2081" s="14">
        <f t="shared" ca="1" si="704"/>
        <v>0.105341</v>
      </c>
      <c r="R2081" s="20">
        <f t="shared" si="708"/>
        <v>0</v>
      </c>
      <c r="S2081" s="14">
        <f t="shared" si="705"/>
        <v>0</v>
      </c>
      <c r="T2081" s="4" t="str">
        <f t="shared" si="706"/>
        <v>A+J=</v>
      </c>
      <c r="U2081" s="29">
        <f t="shared" si="707"/>
        <v>47938</v>
      </c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7">
        <f t="shared" si="711"/>
        <v>47913</v>
      </c>
      <c r="B2082" s="68" t="str">
        <f t="shared" ca="1" si="692"/>
        <v>n.d</v>
      </c>
      <c r="C2082" s="14">
        <f t="shared" si="693"/>
        <v>1000</v>
      </c>
      <c r="D2082" s="58">
        <f t="shared" si="709"/>
        <v>47910</v>
      </c>
      <c r="E2082" s="57">
        <f ca="1">IF(D2082&lt;$B$1,VLOOKUP(D2082,[1]DI!$A$4:$B$15000,2,FALSE),0)</f>
        <v>0</v>
      </c>
      <c r="F2082" s="14">
        <f t="shared" ca="1" si="694"/>
        <v>1</v>
      </c>
      <c r="G2082" s="70">
        <f t="shared" ca="1" si="695"/>
        <v>1.30934010340701</v>
      </c>
      <c r="H2082" s="70">
        <f t="shared" ca="1" si="696"/>
        <v>1.30934010340701</v>
      </c>
      <c r="I2082" s="14">
        <f t="shared" ca="1" si="697"/>
        <v>1</v>
      </c>
      <c r="J2082" s="13">
        <f t="shared" si="710"/>
        <v>2.69E-2</v>
      </c>
      <c r="K2082" s="29">
        <f t="shared" si="698"/>
        <v>47911</v>
      </c>
      <c r="L2082" s="2">
        <f t="shared" si="699"/>
        <v>2</v>
      </c>
      <c r="M2082" s="17">
        <f t="shared" si="700"/>
        <v>2</v>
      </c>
      <c r="N2082" s="12">
        <f t="shared" si="701"/>
        <v>1.0002106930000001</v>
      </c>
      <c r="O2082" s="12">
        <f t="shared" ca="1" si="702"/>
        <v>1.0002106930000001</v>
      </c>
      <c r="P2082" s="17">
        <f t="shared" si="703"/>
        <v>0</v>
      </c>
      <c r="Q2082" s="14">
        <f t="shared" ca="1" si="704"/>
        <v>0.21069299999999999</v>
      </c>
      <c r="R2082" s="20">
        <f t="shared" si="708"/>
        <v>0</v>
      </c>
      <c r="S2082" s="14">
        <f t="shared" si="705"/>
        <v>0</v>
      </c>
      <c r="T2082" s="4" t="str">
        <f t="shared" si="706"/>
        <v>A+J=</v>
      </c>
      <c r="U2082" s="29">
        <f t="shared" si="707"/>
        <v>47938</v>
      </c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7">
        <f t="shared" si="711"/>
        <v>47914</v>
      </c>
      <c r="B2083" s="68" t="str">
        <f t="shared" ca="1" si="692"/>
        <v>n.d</v>
      </c>
      <c r="C2083" s="14">
        <f t="shared" si="693"/>
        <v>1000</v>
      </c>
      <c r="D2083" s="58">
        <f t="shared" si="709"/>
        <v>47911</v>
      </c>
      <c r="E2083" s="57">
        <f ca="1">IF(D2083&lt;$B$1,VLOOKUP(D2083,[1]DI!$A$4:$B$15000,2,FALSE),0)</f>
        <v>0</v>
      </c>
      <c r="F2083" s="14">
        <f t="shared" ca="1" si="694"/>
        <v>1</v>
      </c>
      <c r="G2083" s="70">
        <f t="shared" ca="1" si="695"/>
        <v>1.30934010340701</v>
      </c>
      <c r="H2083" s="70">
        <f t="shared" ca="1" si="696"/>
        <v>1.30934010340701</v>
      </c>
      <c r="I2083" s="14">
        <f t="shared" ca="1" si="697"/>
        <v>1</v>
      </c>
      <c r="J2083" s="13">
        <f t="shared" si="710"/>
        <v>2.69E-2</v>
      </c>
      <c r="K2083" s="29">
        <f t="shared" si="698"/>
        <v>47911</v>
      </c>
      <c r="L2083" s="2">
        <f t="shared" si="699"/>
        <v>3</v>
      </c>
      <c r="M2083" s="17">
        <f t="shared" si="700"/>
        <v>3</v>
      </c>
      <c r="N2083" s="12">
        <f t="shared" si="701"/>
        <v>1.000316057</v>
      </c>
      <c r="O2083" s="12">
        <f t="shared" ca="1" si="702"/>
        <v>1.000316057</v>
      </c>
      <c r="P2083" s="17">
        <f t="shared" si="703"/>
        <v>0</v>
      </c>
      <c r="Q2083" s="14">
        <f t="shared" ca="1" si="704"/>
        <v>0.31605699999999998</v>
      </c>
      <c r="R2083" s="20">
        <f t="shared" si="708"/>
        <v>0</v>
      </c>
      <c r="S2083" s="14">
        <f t="shared" si="705"/>
        <v>0</v>
      </c>
      <c r="T2083" s="4" t="str">
        <f t="shared" si="706"/>
        <v>A+J=</v>
      </c>
      <c r="U2083" s="29">
        <f t="shared" si="707"/>
        <v>47938</v>
      </c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7">
        <f t="shared" si="711"/>
        <v>47917</v>
      </c>
      <c r="B2084" s="68" t="str">
        <f t="shared" ca="1" si="692"/>
        <v>n.d</v>
      </c>
      <c r="C2084" s="14">
        <f t="shared" si="693"/>
        <v>1000</v>
      </c>
      <c r="D2084" s="58">
        <f t="shared" si="709"/>
        <v>47912</v>
      </c>
      <c r="E2084" s="57">
        <f ca="1">IF(D2084&lt;$B$1,VLOOKUP(D2084,[1]DI!$A$4:$B$15000,2,FALSE),0)</f>
        <v>0</v>
      </c>
      <c r="F2084" s="14">
        <f t="shared" ca="1" si="694"/>
        <v>1</v>
      </c>
      <c r="G2084" s="70">
        <f t="shared" ca="1" si="695"/>
        <v>1.30934010340701</v>
      </c>
      <c r="H2084" s="70">
        <f t="shared" ca="1" si="696"/>
        <v>1.30934010340701</v>
      </c>
      <c r="I2084" s="14">
        <f t="shared" ca="1" si="697"/>
        <v>1</v>
      </c>
      <c r="J2084" s="13">
        <f t="shared" si="710"/>
        <v>2.69E-2</v>
      </c>
      <c r="K2084" s="29">
        <f t="shared" si="698"/>
        <v>47911</v>
      </c>
      <c r="L2084" s="2">
        <f t="shared" si="699"/>
        <v>4</v>
      </c>
      <c r="M2084" s="17">
        <f t="shared" si="700"/>
        <v>4</v>
      </c>
      <c r="N2084" s="12">
        <f t="shared" si="701"/>
        <v>1.0004214309999999</v>
      </c>
      <c r="O2084" s="12">
        <f t="shared" ca="1" si="702"/>
        <v>1.0004214309999999</v>
      </c>
      <c r="P2084" s="17">
        <f t="shared" si="703"/>
        <v>0</v>
      </c>
      <c r="Q2084" s="14">
        <f t="shared" ca="1" si="704"/>
        <v>0.42143099000000001</v>
      </c>
      <c r="R2084" s="20">
        <f t="shared" si="708"/>
        <v>0</v>
      </c>
      <c r="S2084" s="14">
        <f t="shared" si="705"/>
        <v>0</v>
      </c>
      <c r="T2084" s="4" t="str">
        <f t="shared" si="706"/>
        <v>A+J=</v>
      </c>
      <c r="U2084" s="29">
        <f t="shared" si="707"/>
        <v>47938</v>
      </c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7">
        <f t="shared" si="711"/>
        <v>47918</v>
      </c>
      <c r="B2085" s="68" t="str">
        <f t="shared" ca="1" si="692"/>
        <v>n.d</v>
      </c>
      <c r="C2085" s="14">
        <f t="shared" si="693"/>
        <v>1000</v>
      </c>
      <c r="D2085" s="58">
        <f t="shared" si="709"/>
        <v>47913</v>
      </c>
      <c r="E2085" s="57">
        <f ca="1">IF(D2085&lt;$B$1,VLOOKUP(D2085,[1]DI!$A$4:$B$15000,2,FALSE),0)</f>
        <v>0</v>
      </c>
      <c r="F2085" s="14">
        <f t="shared" ca="1" si="694"/>
        <v>1</v>
      </c>
      <c r="G2085" s="70">
        <f t="shared" ca="1" si="695"/>
        <v>1.30934010340701</v>
      </c>
      <c r="H2085" s="70">
        <f t="shared" ca="1" si="696"/>
        <v>1.30934010340701</v>
      </c>
      <c r="I2085" s="14">
        <f t="shared" ca="1" si="697"/>
        <v>1</v>
      </c>
      <c r="J2085" s="13">
        <f t="shared" si="710"/>
        <v>2.69E-2</v>
      </c>
      <c r="K2085" s="29">
        <f t="shared" si="698"/>
        <v>47911</v>
      </c>
      <c r="L2085" s="2">
        <f t="shared" si="699"/>
        <v>5</v>
      </c>
      <c r="M2085" s="17">
        <f t="shared" si="700"/>
        <v>5</v>
      </c>
      <c r="N2085" s="12">
        <f t="shared" si="701"/>
        <v>1.000526816</v>
      </c>
      <c r="O2085" s="12">
        <f t="shared" ca="1" si="702"/>
        <v>1.000526816</v>
      </c>
      <c r="P2085" s="17">
        <f t="shared" si="703"/>
        <v>0</v>
      </c>
      <c r="Q2085" s="14">
        <f t="shared" ca="1" si="704"/>
        <v>0.52681599999999995</v>
      </c>
      <c r="R2085" s="20">
        <f t="shared" si="708"/>
        <v>0</v>
      </c>
      <c r="S2085" s="14">
        <f t="shared" si="705"/>
        <v>0</v>
      </c>
      <c r="T2085" s="4" t="str">
        <f t="shared" si="706"/>
        <v>A+J=</v>
      </c>
      <c r="U2085" s="29">
        <f t="shared" si="707"/>
        <v>47938</v>
      </c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7">
        <f t="shared" si="711"/>
        <v>47919</v>
      </c>
      <c r="B2086" s="68" t="str">
        <f t="shared" ca="1" si="692"/>
        <v>n.d</v>
      </c>
      <c r="C2086" s="14">
        <f t="shared" si="693"/>
        <v>1000</v>
      </c>
      <c r="D2086" s="58">
        <f t="shared" si="709"/>
        <v>47914</v>
      </c>
      <c r="E2086" s="57">
        <f ca="1">IF(D2086&lt;$B$1,VLOOKUP(D2086,[1]DI!$A$4:$B$15000,2,FALSE),0)</f>
        <v>0</v>
      </c>
      <c r="F2086" s="14">
        <f t="shared" ca="1" si="694"/>
        <v>1</v>
      </c>
      <c r="G2086" s="70">
        <f t="shared" ca="1" si="695"/>
        <v>1.30934010340701</v>
      </c>
      <c r="H2086" s="70">
        <f t="shared" ca="1" si="696"/>
        <v>1.30934010340701</v>
      </c>
      <c r="I2086" s="14">
        <f t="shared" ca="1" si="697"/>
        <v>1</v>
      </c>
      <c r="J2086" s="13">
        <f t="shared" si="710"/>
        <v>2.69E-2</v>
      </c>
      <c r="K2086" s="29">
        <f t="shared" si="698"/>
        <v>47911</v>
      </c>
      <c r="L2086" s="2">
        <f t="shared" si="699"/>
        <v>6</v>
      </c>
      <c r="M2086" s="17">
        <f t="shared" si="700"/>
        <v>6</v>
      </c>
      <c r="N2086" s="12">
        <f t="shared" si="701"/>
        <v>1.000632213</v>
      </c>
      <c r="O2086" s="12">
        <f t="shared" ca="1" si="702"/>
        <v>1.000632213</v>
      </c>
      <c r="P2086" s="17">
        <f t="shared" si="703"/>
        <v>0</v>
      </c>
      <c r="Q2086" s="14">
        <f t="shared" ca="1" si="704"/>
        <v>0.63221300000000002</v>
      </c>
      <c r="R2086" s="20">
        <f t="shared" si="708"/>
        <v>0</v>
      </c>
      <c r="S2086" s="14">
        <f t="shared" si="705"/>
        <v>0</v>
      </c>
      <c r="T2086" s="4" t="str">
        <f t="shared" si="706"/>
        <v>A+J=</v>
      </c>
      <c r="U2086" s="29">
        <f t="shared" si="707"/>
        <v>47938</v>
      </c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7">
        <f t="shared" si="711"/>
        <v>47920</v>
      </c>
      <c r="B2087" s="68" t="str">
        <f t="shared" ca="1" si="692"/>
        <v>n.d</v>
      </c>
      <c r="C2087" s="14">
        <f t="shared" si="693"/>
        <v>1000</v>
      </c>
      <c r="D2087" s="58">
        <f t="shared" si="709"/>
        <v>47917</v>
      </c>
      <c r="E2087" s="57">
        <f ca="1">IF(D2087&lt;$B$1,VLOOKUP(D2087,[1]DI!$A$4:$B$15000,2,FALSE),0)</f>
        <v>0</v>
      </c>
      <c r="F2087" s="14">
        <f t="shared" ca="1" si="694"/>
        <v>1</v>
      </c>
      <c r="G2087" s="70">
        <f t="shared" ca="1" si="695"/>
        <v>1.30934010340701</v>
      </c>
      <c r="H2087" s="70">
        <f t="shared" ca="1" si="696"/>
        <v>1.30934010340701</v>
      </c>
      <c r="I2087" s="14">
        <f t="shared" ca="1" si="697"/>
        <v>1</v>
      </c>
      <c r="J2087" s="13">
        <f t="shared" si="710"/>
        <v>2.69E-2</v>
      </c>
      <c r="K2087" s="29">
        <f t="shared" si="698"/>
        <v>47911</v>
      </c>
      <c r="L2087" s="2">
        <f t="shared" si="699"/>
        <v>7</v>
      </c>
      <c r="M2087" s="17">
        <f t="shared" si="700"/>
        <v>7</v>
      </c>
      <c r="N2087" s="12">
        <f t="shared" si="701"/>
        <v>1.0007376210000001</v>
      </c>
      <c r="O2087" s="12">
        <f t="shared" ca="1" si="702"/>
        <v>1.0007376210000001</v>
      </c>
      <c r="P2087" s="17">
        <f t="shared" si="703"/>
        <v>0</v>
      </c>
      <c r="Q2087" s="14">
        <f t="shared" ca="1" si="704"/>
        <v>0.73762099999999997</v>
      </c>
      <c r="R2087" s="20">
        <f t="shared" si="708"/>
        <v>0</v>
      </c>
      <c r="S2087" s="14">
        <f t="shared" si="705"/>
        <v>0</v>
      </c>
      <c r="T2087" s="4" t="str">
        <f t="shared" si="706"/>
        <v>A+J=</v>
      </c>
      <c r="U2087" s="29">
        <f t="shared" si="707"/>
        <v>47938</v>
      </c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7">
        <f t="shared" si="711"/>
        <v>47921</v>
      </c>
      <c r="B2088" s="68" t="str">
        <f t="shared" ca="1" si="692"/>
        <v>n.d</v>
      </c>
      <c r="C2088" s="14">
        <f t="shared" si="693"/>
        <v>1000</v>
      </c>
      <c r="D2088" s="58">
        <f t="shared" si="709"/>
        <v>47918</v>
      </c>
      <c r="E2088" s="57">
        <f ca="1">IF(D2088&lt;$B$1,VLOOKUP(D2088,[1]DI!$A$4:$B$15000,2,FALSE),0)</f>
        <v>0</v>
      </c>
      <c r="F2088" s="14">
        <f t="shared" ca="1" si="694"/>
        <v>1</v>
      </c>
      <c r="G2088" s="70">
        <f t="shared" ca="1" si="695"/>
        <v>1.30934010340701</v>
      </c>
      <c r="H2088" s="70">
        <f t="shared" ca="1" si="696"/>
        <v>1.30934010340701</v>
      </c>
      <c r="I2088" s="14">
        <f t="shared" ca="1" si="697"/>
        <v>1</v>
      </c>
      <c r="J2088" s="13">
        <f t="shared" si="710"/>
        <v>2.69E-2</v>
      </c>
      <c r="K2088" s="29">
        <f t="shared" si="698"/>
        <v>47911</v>
      </c>
      <c r="L2088" s="2">
        <f t="shared" si="699"/>
        <v>8</v>
      </c>
      <c r="M2088" s="17">
        <f t="shared" si="700"/>
        <v>8</v>
      </c>
      <c r="N2088" s="12">
        <f t="shared" si="701"/>
        <v>1.000843039</v>
      </c>
      <c r="O2088" s="12">
        <f t="shared" ca="1" si="702"/>
        <v>1.000843039</v>
      </c>
      <c r="P2088" s="17">
        <f t="shared" si="703"/>
        <v>0</v>
      </c>
      <c r="Q2088" s="14">
        <f t="shared" ca="1" si="704"/>
        <v>0.84303899999999998</v>
      </c>
      <c r="R2088" s="20">
        <f t="shared" si="708"/>
        <v>0</v>
      </c>
      <c r="S2088" s="14">
        <f t="shared" si="705"/>
        <v>0</v>
      </c>
      <c r="T2088" s="4" t="str">
        <f t="shared" si="706"/>
        <v>A+J=</v>
      </c>
      <c r="U2088" s="29">
        <f t="shared" si="707"/>
        <v>47938</v>
      </c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7">
        <f t="shared" si="711"/>
        <v>47924</v>
      </c>
      <c r="B2089" s="68" t="str">
        <f t="shared" ca="1" si="692"/>
        <v>n.d</v>
      </c>
      <c r="C2089" s="14">
        <f t="shared" si="693"/>
        <v>1000</v>
      </c>
      <c r="D2089" s="58">
        <f t="shared" si="709"/>
        <v>47919</v>
      </c>
      <c r="E2089" s="57">
        <f ca="1">IF(D2089&lt;$B$1,VLOOKUP(D2089,[1]DI!$A$4:$B$15000,2,FALSE),0)</f>
        <v>0</v>
      </c>
      <c r="F2089" s="14">
        <f t="shared" ca="1" si="694"/>
        <v>1</v>
      </c>
      <c r="G2089" s="70">
        <f t="shared" ca="1" si="695"/>
        <v>1.30934010340701</v>
      </c>
      <c r="H2089" s="70">
        <f t="shared" ca="1" si="696"/>
        <v>1.30934010340701</v>
      </c>
      <c r="I2089" s="14">
        <f t="shared" ca="1" si="697"/>
        <v>1</v>
      </c>
      <c r="J2089" s="13">
        <f t="shared" si="710"/>
        <v>2.69E-2</v>
      </c>
      <c r="K2089" s="29">
        <f t="shared" si="698"/>
        <v>47911</v>
      </c>
      <c r="L2089" s="2">
        <f t="shared" si="699"/>
        <v>9</v>
      </c>
      <c r="M2089" s="17">
        <f t="shared" si="700"/>
        <v>9</v>
      </c>
      <c r="N2089" s="12">
        <f t="shared" si="701"/>
        <v>1.0009484689999999</v>
      </c>
      <c r="O2089" s="12">
        <f t="shared" ca="1" si="702"/>
        <v>1.0009484689999999</v>
      </c>
      <c r="P2089" s="17">
        <f t="shared" si="703"/>
        <v>0</v>
      </c>
      <c r="Q2089" s="14">
        <f t="shared" ca="1" si="704"/>
        <v>0.94846898999999996</v>
      </c>
      <c r="R2089" s="20">
        <f t="shared" si="708"/>
        <v>0</v>
      </c>
      <c r="S2089" s="14">
        <f t="shared" si="705"/>
        <v>0</v>
      </c>
      <c r="T2089" s="4" t="str">
        <f t="shared" si="706"/>
        <v>A+J=</v>
      </c>
      <c r="U2089" s="29">
        <f t="shared" si="707"/>
        <v>47938</v>
      </c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7">
        <f t="shared" si="711"/>
        <v>47925</v>
      </c>
      <c r="B2090" s="68" t="str">
        <f t="shared" ca="1" si="692"/>
        <v>n.d</v>
      </c>
      <c r="C2090" s="14">
        <f t="shared" si="693"/>
        <v>1000</v>
      </c>
      <c r="D2090" s="58">
        <f t="shared" si="709"/>
        <v>47920</v>
      </c>
      <c r="E2090" s="57">
        <f ca="1">IF(D2090&lt;$B$1,VLOOKUP(D2090,[1]DI!$A$4:$B$15000,2,FALSE),0)</f>
        <v>0</v>
      </c>
      <c r="F2090" s="14">
        <f t="shared" ca="1" si="694"/>
        <v>1</v>
      </c>
      <c r="G2090" s="70">
        <f t="shared" ca="1" si="695"/>
        <v>1.30934010340701</v>
      </c>
      <c r="H2090" s="70">
        <f t="shared" ca="1" si="696"/>
        <v>1.30934010340701</v>
      </c>
      <c r="I2090" s="14">
        <f t="shared" ca="1" si="697"/>
        <v>1</v>
      </c>
      <c r="J2090" s="13">
        <f t="shared" si="710"/>
        <v>2.69E-2</v>
      </c>
      <c r="K2090" s="29">
        <f t="shared" si="698"/>
        <v>47911</v>
      </c>
      <c r="L2090" s="2">
        <f t="shared" si="699"/>
        <v>10</v>
      </c>
      <c r="M2090" s="17">
        <f t="shared" si="700"/>
        <v>10</v>
      </c>
      <c r="N2090" s="12">
        <f t="shared" si="701"/>
        <v>1.00105391</v>
      </c>
      <c r="O2090" s="12">
        <f t="shared" ca="1" si="702"/>
        <v>1.00105391</v>
      </c>
      <c r="P2090" s="17">
        <f t="shared" si="703"/>
        <v>0</v>
      </c>
      <c r="Q2090" s="14">
        <f t="shared" ca="1" si="704"/>
        <v>1.05390999</v>
      </c>
      <c r="R2090" s="20">
        <f t="shared" si="708"/>
        <v>0</v>
      </c>
      <c r="S2090" s="14">
        <f t="shared" si="705"/>
        <v>0</v>
      </c>
      <c r="T2090" s="4" t="str">
        <f t="shared" si="706"/>
        <v>A+J=</v>
      </c>
      <c r="U2090" s="29">
        <f t="shared" si="707"/>
        <v>47938</v>
      </c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7">
        <f t="shared" si="711"/>
        <v>47926</v>
      </c>
      <c r="B2091" s="68" t="str">
        <f t="shared" ca="1" si="692"/>
        <v>n.d</v>
      </c>
      <c r="C2091" s="14">
        <f t="shared" si="693"/>
        <v>1000</v>
      </c>
      <c r="D2091" s="58">
        <f t="shared" si="709"/>
        <v>47921</v>
      </c>
      <c r="E2091" s="57">
        <f ca="1">IF(D2091&lt;$B$1,VLOOKUP(D2091,[1]DI!$A$4:$B$15000,2,FALSE),0)</f>
        <v>0</v>
      </c>
      <c r="F2091" s="14">
        <f t="shared" ca="1" si="694"/>
        <v>1</v>
      </c>
      <c r="G2091" s="70">
        <f t="shared" ca="1" si="695"/>
        <v>1.30934010340701</v>
      </c>
      <c r="H2091" s="70">
        <f t="shared" ca="1" si="696"/>
        <v>1.30934010340701</v>
      </c>
      <c r="I2091" s="14">
        <f t="shared" ca="1" si="697"/>
        <v>1</v>
      </c>
      <c r="J2091" s="13">
        <f t="shared" si="710"/>
        <v>2.69E-2</v>
      </c>
      <c r="K2091" s="29">
        <f t="shared" si="698"/>
        <v>47911</v>
      </c>
      <c r="L2091" s="2">
        <f t="shared" si="699"/>
        <v>11</v>
      </c>
      <c r="M2091" s="17">
        <f t="shared" si="700"/>
        <v>11</v>
      </c>
      <c r="N2091" s="12">
        <f t="shared" si="701"/>
        <v>1.0011593620000001</v>
      </c>
      <c r="O2091" s="12">
        <f t="shared" ca="1" si="702"/>
        <v>1.0011593620000001</v>
      </c>
      <c r="P2091" s="17">
        <f t="shared" si="703"/>
        <v>0</v>
      </c>
      <c r="Q2091" s="14">
        <f t="shared" ca="1" si="704"/>
        <v>1.159362</v>
      </c>
      <c r="R2091" s="20">
        <f t="shared" si="708"/>
        <v>0</v>
      </c>
      <c r="S2091" s="14">
        <f t="shared" si="705"/>
        <v>0</v>
      </c>
      <c r="T2091" s="4" t="str">
        <f t="shared" si="706"/>
        <v>A+J=</v>
      </c>
      <c r="U2091" s="29">
        <f t="shared" si="707"/>
        <v>47938</v>
      </c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7">
        <f t="shared" si="711"/>
        <v>47927</v>
      </c>
      <c r="B2092" s="68" t="str">
        <f t="shared" ca="1" si="692"/>
        <v>n.d</v>
      </c>
      <c r="C2092" s="14">
        <f t="shared" si="693"/>
        <v>1000</v>
      </c>
      <c r="D2092" s="58">
        <f t="shared" si="709"/>
        <v>47924</v>
      </c>
      <c r="E2092" s="57">
        <f ca="1">IF(D2092&lt;$B$1,VLOOKUP(D2092,[1]DI!$A$4:$B$15000,2,FALSE),0)</f>
        <v>0</v>
      </c>
      <c r="F2092" s="14">
        <f t="shared" ca="1" si="694"/>
        <v>1</v>
      </c>
      <c r="G2092" s="70">
        <f t="shared" ca="1" si="695"/>
        <v>1.30934010340701</v>
      </c>
      <c r="H2092" s="70">
        <f t="shared" ca="1" si="696"/>
        <v>1.30934010340701</v>
      </c>
      <c r="I2092" s="14">
        <f t="shared" ca="1" si="697"/>
        <v>1</v>
      </c>
      <c r="J2092" s="13">
        <f t="shared" si="710"/>
        <v>2.69E-2</v>
      </c>
      <c r="K2092" s="29">
        <f t="shared" si="698"/>
        <v>47911</v>
      </c>
      <c r="L2092" s="2">
        <f t="shared" si="699"/>
        <v>12</v>
      </c>
      <c r="M2092" s="17">
        <f t="shared" si="700"/>
        <v>12</v>
      </c>
      <c r="N2092" s="12">
        <f t="shared" si="701"/>
        <v>1.0012648260000001</v>
      </c>
      <c r="O2092" s="12">
        <f t="shared" ca="1" si="702"/>
        <v>1.0012648260000001</v>
      </c>
      <c r="P2092" s="17">
        <f t="shared" si="703"/>
        <v>0</v>
      </c>
      <c r="Q2092" s="14">
        <f t="shared" ca="1" si="704"/>
        <v>1.264826</v>
      </c>
      <c r="R2092" s="20">
        <f t="shared" si="708"/>
        <v>0</v>
      </c>
      <c r="S2092" s="14">
        <f t="shared" si="705"/>
        <v>0</v>
      </c>
      <c r="T2092" s="4" t="str">
        <f t="shared" si="706"/>
        <v>A+J=</v>
      </c>
      <c r="U2092" s="29">
        <f t="shared" si="707"/>
        <v>47938</v>
      </c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7">
        <f t="shared" si="711"/>
        <v>47928</v>
      </c>
      <c r="B2093" s="68" t="str">
        <f t="shared" ca="1" si="692"/>
        <v>n.d</v>
      </c>
      <c r="C2093" s="14">
        <f t="shared" si="693"/>
        <v>1000</v>
      </c>
      <c r="D2093" s="58">
        <f t="shared" si="709"/>
        <v>47925</v>
      </c>
      <c r="E2093" s="57">
        <f ca="1">IF(D2093&lt;$B$1,VLOOKUP(D2093,[1]DI!$A$4:$B$15000,2,FALSE),0)</f>
        <v>0</v>
      </c>
      <c r="F2093" s="14">
        <f t="shared" ca="1" si="694"/>
        <v>1</v>
      </c>
      <c r="G2093" s="70">
        <f t="shared" ca="1" si="695"/>
        <v>1.30934010340701</v>
      </c>
      <c r="H2093" s="70">
        <f t="shared" ca="1" si="696"/>
        <v>1.30934010340701</v>
      </c>
      <c r="I2093" s="14">
        <f t="shared" ca="1" si="697"/>
        <v>1</v>
      </c>
      <c r="J2093" s="13">
        <f t="shared" si="710"/>
        <v>2.69E-2</v>
      </c>
      <c r="K2093" s="29">
        <f t="shared" si="698"/>
        <v>47911</v>
      </c>
      <c r="L2093" s="2">
        <f t="shared" si="699"/>
        <v>13</v>
      </c>
      <c r="M2093" s="17">
        <f t="shared" si="700"/>
        <v>13</v>
      </c>
      <c r="N2093" s="12">
        <f t="shared" si="701"/>
        <v>1.0013703</v>
      </c>
      <c r="O2093" s="12">
        <f t="shared" ca="1" si="702"/>
        <v>1.0013703</v>
      </c>
      <c r="P2093" s="17">
        <f t="shared" si="703"/>
        <v>0</v>
      </c>
      <c r="Q2093" s="14">
        <f t="shared" ca="1" si="704"/>
        <v>1.3703000000000001</v>
      </c>
      <c r="R2093" s="20">
        <f t="shared" si="708"/>
        <v>0</v>
      </c>
      <c r="S2093" s="14">
        <f t="shared" si="705"/>
        <v>0</v>
      </c>
      <c r="T2093" s="4" t="str">
        <f t="shared" si="706"/>
        <v>A+J=</v>
      </c>
      <c r="U2093" s="29">
        <f t="shared" si="707"/>
        <v>47938</v>
      </c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7">
        <f t="shared" si="711"/>
        <v>47931</v>
      </c>
      <c r="B2094" s="68" t="str">
        <f t="shared" ca="1" si="692"/>
        <v>n.d</v>
      </c>
      <c r="C2094" s="14">
        <f t="shared" si="693"/>
        <v>1000</v>
      </c>
      <c r="D2094" s="58">
        <f t="shared" si="709"/>
        <v>47926</v>
      </c>
      <c r="E2094" s="57">
        <f ca="1">IF(D2094&lt;$B$1,VLOOKUP(D2094,[1]DI!$A$4:$B$15000,2,FALSE),0)</f>
        <v>0</v>
      </c>
      <c r="F2094" s="14">
        <f t="shared" ca="1" si="694"/>
        <v>1</v>
      </c>
      <c r="G2094" s="70">
        <f t="shared" ca="1" si="695"/>
        <v>1.30934010340701</v>
      </c>
      <c r="H2094" s="70">
        <f t="shared" ca="1" si="696"/>
        <v>1.30934010340701</v>
      </c>
      <c r="I2094" s="14">
        <f t="shared" ca="1" si="697"/>
        <v>1</v>
      </c>
      <c r="J2094" s="13">
        <f t="shared" si="710"/>
        <v>2.69E-2</v>
      </c>
      <c r="K2094" s="29">
        <f t="shared" si="698"/>
        <v>47911</v>
      </c>
      <c r="L2094" s="2">
        <f t="shared" si="699"/>
        <v>14</v>
      </c>
      <c r="M2094" s="17">
        <f t="shared" si="700"/>
        <v>14</v>
      </c>
      <c r="N2094" s="12">
        <f t="shared" si="701"/>
        <v>1.001475785</v>
      </c>
      <c r="O2094" s="12">
        <f t="shared" ca="1" si="702"/>
        <v>1.001475785</v>
      </c>
      <c r="P2094" s="17">
        <f t="shared" si="703"/>
        <v>0</v>
      </c>
      <c r="Q2094" s="14">
        <f t="shared" ca="1" si="704"/>
        <v>1.4757849999999999</v>
      </c>
      <c r="R2094" s="20">
        <f t="shared" si="708"/>
        <v>0</v>
      </c>
      <c r="S2094" s="14">
        <f t="shared" si="705"/>
        <v>0</v>
      </c>
      <c r="T2094" s="4" t="str">
        <f t="shared" si="706"/>
        <v>A+J=</v>
      </c>
      <c r="U2094" s="29">
        <f t="shared" si="707"/>
        <v>47938</v>
      </c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7">
        <f t="shared" si="711"/>
        <v>47932</v>
      </c>
      <c r="B2095" s="68" t="str">
        <f t="shared" ca="1" si="692"/>
        <v>n.d</v>
      </c>
      <c r="C2095" s="14">
        <f t="shared" si="693"/>
        <v>1000</v>
      </c>
      <c r="D2095" s="58">
        <f t="shared" si="709"/>
        <v>47927</v>
      </c>
      <c r="E2095" s="57">
        <f ca="1">IF(D2095&lt;$B$1,VLOOKUP(D2095,[1]DI!$A$4:$B$15000,2,FALSE),0)</f>
        <v>0</v>
      </c>
      <c r="F2095" s="14">
        <f t="shared" ca="1" si="694"/>
        <v>1</v>
      </c>
      <c r="G2095" s="70">
        <f t="shared" ca="1" si="695"/>
        <v>1.30934010340701</v>
      </c>
      <c r="H2095" s="70">
        <f t="shared" ca="1" si="696"/>
        <v>1.30934010340701</v>
      </c>
      <c r="I2095" s="14">
        <f t="shared" ca="1" si="697"/>
        <v>1</v>
      </c>
      <c r="J2095" s="13">
        <f t="shared" si="710"/>
        <v>2.69E-2</v>
      </c>
      <c r="K2095" s="29">
        <f t="shared" si="698"/>
        <v>47911</v>
      </c>
      <c r="L2095" s="2">
        <f t="shared" si="699"/>
        <v>15</v>
      </c>
      <c r="M2095" s="17">
        <f t="shared" si="700"/>
        <v>15</v>
      </c>
      <c r="N2095" s="12">
        <f t="shared" si="701"/>
        <v>1.0015812820000001</v>
      </c>
      <c r="O2095" s="12">
        <f t="shared" ca="1" si="702"/>
        <v>1.0015812820000001</v>
      </c>
      <c r="P2095" s="17">
        <f t="shared" si="703"/>
        <v>0</v>
      </c>
      <c r="Q2095" s="14">
        <f t="shared" ca="1" si="704"/>
        <v>1.5812820000000001</v>
      </c>
      <c r="R2095" s="20">
        <f t="shared" si="708"/>
        <v>0</v>
      </c>
      <c r="S2095" s="14">
        <f t="shared" si="705"/>
        <v>0</v>
      </c>
      <c r="T2095" s="4" t="str">
        <f t="shared" si="706"/>
        <v>A+J=</v>
      </c>
      <c r="U2095" s="29">
        <f t="shared" si="707"/>
        <v>47938</v>
      </c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7">
        <f t="shared" si="711"/>
        <v>47933</v>
      </c>
      <c r="B2096" s="68" t="str">
        <f t="shared" ca="1" si="692"/>
        <v>n.d</v>
      </c>
      <c r="C2096" s="14">
        <f t="shared" si="693"/>
        <v>1000</v>
      </c>
      <c r="D2096" s="58">
        <f t="shared" si="709"/>
        <v>47928</v>
      </c>
      <c r="E2096" s="57">
        <f ca="1">IF(D2096&lt;$B$1,VLOOKUP(D2096,[1]DI!$A$4:$B$15000,2,FALSE),0)</f>
        <v>0</v>
      </c>
      <c r="F2096" s="14">
        <f t="shared" ca="1" si="694"/>
        <v>1</v>
      </c>
      <c r="G2096" s="70">
        <f t="shared" ca="1" si="695"/>
        <v>1.30934010340701</v>
      </c>
      <c r="H2096" s="70">
        <f t="shared" ca="1" si="696"/>
        <v>1.30934010340701</v>
      </c>
      <c r="I2096" s="14">
        <f t="shared" ca="1" si="697"/>
        <v>1</v>
      </c>
      <c r="J2096" s="13">
        <f t="shared" si="710"/>
        <v>2.69E-2</v>
      </c>
      <c r="K2096" s="29">
        <f t="shared" si="698"/>
        <v>47911</v>
      </c>
      <c r="L2096" s="2">
        <f t="shared" si="699"/>
        <v>16</v>
      </c>
      <c r="M2096" s="17">
        <f t="shared" si="700"/>
        <v>16</v>
      </c>
      <c r="N2096" s="12">
        <f t="shared" si="701"/>
        <v>1.0016867899999999</v>
      </c>
      <c r="O2096" s="12">
        <f t="shared" ca="1" si="702"/>
        <v>1.0016867899999999</v>
      </c>
      <c r="P2096" s="17">
        <f t="shared" si="703"/>
        <v>0</v>
      </c>
      <c r="Q2096" s="14">
        <f t="shared" ca="1" si="704"/>
        <v>1.6867899900000001</v>
      </c>
      <c r="R2096" s="20">
        <f t="shared" si="708"/>
        <v>0</v>
      </c>
      <c r="S2096" s="14">
        <f t="shared" si="705"/>
        <v>0</v>
      </c>
      <c r="T2096" s="4" t="str">
        <f t="shared" si="706"/>
        <v>A+J=</v>
      </c>
      <c r="U2096" s="29">
        <f t="shared" si="707"/>
        <v>47938</v>
      </c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7">
        <f t="shared" si="711"/>
        <v>47934</v>
      </c>
      <c r="B2097" s="68" t="str">
        <f t="shared" ca="1" si="692"/>
        <v>n.d</v>
      </c>
      <c r="C2097" s="14">
        <f t="shared" si="693"/>
        <v>1000</v>
      </c>
      <c r="D2097" s="58">
        <f t="shared" si="709"/>
        <v>47931</v>
      </c>
      <c r="E2097" s="57">
        <f ca="1">IF(D2097&lt;$B$1,VLOOKUP(D2097,[1]DI!$A$4:$B$15000,2,FALSE),0)</f>
        <v>0</v>
      </c>
      <c r="F2097" s="14">
        <f t="shared" ca="1" si="694"/>
        <v>1</v>
      </c>
      <c r="G2097" s="70">
        <f t="shared" ca="1" si="695"/>
        <v>1.30934010340701</v>
      </c>
      <c r="H2097" s="70">
        <f t="shared" ca="1" si="696"/>
        <v>1.30934010340701</v>
      </c>
      <c r="I2097" s="14">
        <f t="shared" ca="1" si="697"/>
        <v>1</v>
      </c>
      <c r="J2097" s="13">
        <f t="shared" si="710"/>
        <v>2.69E-2</v>
      </c>
      <c r="K2097" s="29">
        <f t="shared" si="698"/>
        <v>47911</v>
      </c>
      <c r="L2097" s="2">
        <f t="shared" si="699"/>
        <v>17</v>
      </c>
      <c r="M2097" s="17">
        <f t="shared" si="700"/>
        <v>17</v>
      </c>
      <c r="N2097" s="12">
        <f t="shared" si="701"/>
        <v>1.001792308</v>
      </c>
      <c r="O2097" s="12">
        <f t="shared" ca="1" si="702"/>
        <v>1.001792308</v>
      </c>
      <c r="P2097" s="17">
        <f t="shared" si="703"/>
        <v>0</v>
      </c>
      <c r="Q2097" s="14">
        <f t="shared" ca="1" si="704"/>
        <v>1.7923079900000001</v>
      </c>
      <c r="R2097" s="20">
        <f t="shared" si="708"/>
        <v>0</v>
      </c>
      <c r="S2097" s="14">
        <f t="shared" si="705"/>
        <v>0</v>
      </c>
      <c r="T2097" s="4" t="str">
        <f t="shared" si="706"/>
        <v>A+J=</v>
      </c>
      <c r="U2097" s="29">
        <f t="shared" si="707"/>
        <v>47938</v>
      </c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7">
        <f t="shared" si="711"/>
        <v>47935</v>
      </c>
      <c r="B2098" s="68" t="str">
        <f t="shared" ca="1" si="692"/>
        <v>n.d</v>
      </c>
      <c r="C2098" s="14">
        <f t="shared" si="693"/>
        <v>1000</v>
      </c>
      <c r="D2098" s="58">
        <f t="shared" si="709"/>
        <v>47932</v>
      </c>
      <c r="E2098" s="57">
        <f ca="1">IF(D2098&lt;$B$1,VLOOKUP(D2098,[1]DI!$A$4:$B$15000,2,FALSE),0)</f>
        <v>0</v>
      </c>
      <c r="F2098" s="14">
        <f t="shared" ca="1" si="694"/>
        <v>1</v>
      </c>
      <c r="G2098" s="70">
        <f t="shared" ca="1" si="695"/>
        <v>1.30934010340701</v>
      </c>
      <c r="H2098" s="70">
        <f t="shared" ca="1" si="696"/>
        <v>1.30934010340701</v>
      </c>
      <c r="I2098" s="14">
        <f t="shared" ca="1" si="697"/>
        <v>1</v>
      </c>
      <c r="J2098" s="13">
        <f t="shared" si="710"/>
        <v>2.69E-2</v>
      </c>
      <c r="K2098" s="29">
        <f t="shared" si="698"/>
        <v>47911</v>
      </c>
      <c r="L2098" s="2">
        <f t="shared" si="699"/>
        <v>18</v>
      </c>
      <c r="M2098" s="17">
        <f t="shared" si="700"/>
        <v>18</v>
      </c>
      <c r="N2098" s="12">
        <f t="shared" si="701"/>
        <v>1.0018978380000001</v>
      </c>
      <c r="O2098" s="12">
        <f t="shared" ca="1" si="702"/>
        <v>1.0018978380000001</v>
      </c>
      <c r="P2098" s="17">
        <f t="shared" si="703"/>
        <v>0</v>
      </c>
      <c r="Q2098" s="14">
        <f t="shared" ca="1" si="704"/>
        <v>1.8978379999999999</v>
      </c>
      <c r="R2098" s="20">
        <f t="shared" si="708"/>
        <v>0</v>
      </c>
      <c r="S2098" s="14">
        <f t="shared" si="705"/>
        <v>0</v>
      </c>
      <c r="T2098" s="4" t="str">
        <f t="shared" si="706"/>
        <v>A+J=</v>
      </c>
      <c r="U2098" s="29">
        <f t="shared" si="707"/>
        <v>47938</v>
      </c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7">
        <f t="shared" si="711"/>
        <v>47938</v>
      </c>
      <c r="B2099" s="68" t="str">
        <f t="shared" ca="1" si="692"/>
        <v>n.d</v>
      </c>
      <c r="C2099" s="14">
        <f t="shared" si="693"/>
        <v>1000</v>
      </c>
      <c r="D2099" s="58">
        <f t="shared" si="709"/>
        <v>47933</v>
      </c>
      <c r="E2099" s="57">
        <f ca="1">IF(D2099&lt;$B$1,VLOOKUP(D2099,[1]DI!$A$4:$B$15000,2,FALSE),0)</f>
        <v>0</v>
      </c>
      <c r="F2099" s="14">
        <f t="shared" ca="1" si="694"/>
        <v>1</v>
      </c>
      <c r="G2099" s="70">
        <f t="shared" ca="1" si="695"/>
        <v>1.30934010340701</v>
      </c>
      <c r="H2099" s="70">
        <f t="shared" ca="1" si="696"/>
        <v>1.30934010340701</v>
      </c>
      <c r="I2099" s="14">
        <f t="shared" ca="1" si="697"/>
        <v>1</v>
      </c>
      <c r="J2099" s="13">
        <f t="shared" si="710"/>
        <v>2.69E-2</v>
      </c>
      <c r="K2099" s="29">
        <f t="shared" si="698"/>
        <v>47911</v>
      </c>
      <c r="L2099" s="2">
        <f t="shared" si="699"/>
        <v>19</v>
      </c>
      <c r="M2099" s="17">
        <f t="shared" si="700"/>
        <v>19</v>
      </c>
      <c r="N2099" s="12">
        <f t="shared" si="701"/>
        <v>1.002003379</v>
      </c>
      <c r="O2099" s="12">
        <f t="shared" ca="1" si="702"/>
        <v>1.002003379</v>
      </c>
      <c r="P2099" s="17">
        <f t="shared" si="703"/>
        <v>76</v>
      </c>
      <c r="Q2099" s="14">
        <f t="shared" ca="1" si="704"/>
        <v>2.0033789999999998</v>
      </c>
      <c r="R2099" s="20">
        <f t="shared" si="708"/>
        <v>0</v>
      </c>
      <c r="S2099" s="14">
        <f t="shared" si="705"/>
        <v>0</v>
      </c>
      <c r="T2099" s="4" t="str">
        <f t="shared" si="706"/>
        <v>A+J=</v>
      </c>
      <c r="U2099" s="29">
        <f t="shared" si="707"/>
        <v>47938</v>
      </c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7">
        <f t="shared" si="711"/>
        <v>47939</v>
      </c>
      <c r="B2100" s="68" t="str">
        <f t="shared" ca="1" si="692"/>
        <v>n.d</v>
      </c>
      <c r="C2100" s="14">
        <f t="shared" si="693"/>
        <v>1000</v>
      </c>
      <c r="D2100" s="58">
        <f t="shared" si="709"/>
        <v>47934</v>
      </c>
      <c r="E2100" s="57">
        <f ca="1">IF(D2100&lt;$B$1,VLOOKUP(D2100,[1]DI!$A$4:$B$15000,2,FALSE),0)</f>
        <v>0</v>
      </c>
      <c r="F2100" s="14">
        <f t="shared" ca="1" si="694"/>
        <v>1</v>
      </c>
      <c r="G2100" s="70">
        <f t="shared" ca="1" si="695"/>
        <v>1.30934010340701</v>
      </c>
      <c r="H2100" s="70">
        <f t="shared" ca="1" si="696"/>
        <v>1.30934010340701</v>
      </c>
      <c r="I2100" s="14">
        <f t="shared" ca="1" si="697"/>
        <v>1</v>
      </c>
      <c r="J2100" s="13">
        <f t="shared" si="710"/>
        <v>2.69E-2</v>
      </c>
      <c r="K2100" s="29">
        <f t="shared" si="698"/>
        <v>47938</v>
      </c>
      <c r="L2100" s="2">
        <f t="shared" si="699"/>
        <v>1</v>
      </c>
      <c r="M2100" s="17">
        <f t="shared" si="700"/>
        <v>1</v>
      </c>
      <c r="N2100" s="12">
        <f t="shared" si="701"/>
        <v>1.000105341</v>
      </c>
      <c r="O2100" s="12">
        <f t="shared" ca="1" si="702"/>
        <v>1.000105341</v>
      </c>
      <c r="P2100" s="17">
        <f t="shared" si="703"/>
        <v>0</v>
      </c>
      <c r="Q2100" s="14">
        <f t="shared" ca="1" si="704"/>
        <v>0.105341</v>
      </c>
      <c r="R2100" s="20">
        <f t="shared" si="708"/>
        <v>0</v>
      </c>
      <c r="S2100" s="14">
        <f t="shared" si="705"/>
        <v>0</v>
      </c>
      <c r="T2100" s="4" t="str">
        <f t="shared" si="706"/>
        <v>A+J=</v>
      </c>
      <c r="U2100" s="29">
        <f t="shared" si="707"/>
        <v>47968</v>
      </c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7">
        <f t="shared" si="711"/>
        <v>47940</v>
      </c>
      <c r="B2101" s="68" t="str">
        <f t="shared" ca="1" si="692"/>
        <v>n.d</v>
      </c>
      <c r="C2101" s="14">
        <f t="shared" si="693"/>
        <v>1000</v>
      </c>
      <c r="D2101" s="58">
        <f t="shared" si="709"/>
        <v>47935</v>
      </c>
      <c r="E2101" s="57">
        <f ca="1">IF(D2101&lt;$B$1,VLOOKUP(D2101,[1]DI!$A$4:$B$15000,2,FALSE),0)</f>
        <v>0</v>
      </c>
      <c r="F2101" s="14">
        <f t="shared" ca="1" si="694"/>
        <v>1</v>
      </c>
      <c r="G2101" s="70">
        <f t="shared" ca="1" si="695"/>
        <v>1.30934010340701</v>
      </c>
      <c r="H2101" s="70">
        <f t="shared" ca="1" si="696"/>
        <v>1.30934010340701</v>
      </c>
      <c r="I2101" s="14">
        <f t="shared" ca="1" si="697"/>
        <v>1</v>
      </c>
      <c r="J2101" s="13">
        <f t="shared" si="710"/>
        <v>2.69E-2</v>
      </c>
      <c r="K2101" s="29">
        <f t="shared" si="698"/>
        <v>47938</v>
      </c>
      <c r="L2101" s="2">
        <f t="shared" si="699"/>
        <v>2</v>
      </c>
      <c r="M2101" s="17">
        <f t="shared" si="700"/>
        <v>2</v>
      </c>
      <c r="N2101" s="12">
        <f t="shared" si="701"/>
        <v>1.0002106930000001</v>
      </c>
      <c r="O2101" s="12">
        <f t="shared" ca="1" si="702"/>
        <v>1.0002106930000001</v>
      </c>
      <c r="P2101" s="17">
        <f t="shared" si="703"/>
        <v>0</v>
      </c>
      <c r="Q2101" s="14">
        <f t="shared" ca="1" si="704"/>
        <v>0.21069299999999999</v>
      </c>
      <c r="R2101" s="20">
        <f t="shared" si="708"/>
        <v>0</v>
      </c>
      <c r="S2101" s="14">
        <f t="shared" si="705"/>
        <v>0</v>
      </c>
      <c r="T2101" s="4" t="str">
        <f t="shared" si="706"/>
        <v>A+J=</v>
      </c>
      <c r="U2101" s="29">
        <f t="shared" si="707"/>
        <v>47968</v>
      </c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7">
        <f t="shared" si="711"/>
        <v>47941</v>
      </c>
      <c r="B2102" s="68" t="str">
        <f t="shared" ref="B2102:B2165" ca="1" si="712">IF(A2102&lt;=TODAY(),C2102+Q2102,IF(AND(A2102&gt;TODAY(),A2102&lt;=$B$1),IF(VLOOKUP(TODAY(),$A$10:$E$5000,4,FALSE)=0,"n.d",C2102+Q2102),"n.d"))</f>
        <v>n.d</v>
      </c>
      <c r="C2102" s="14">
        <f t="shared" ref="C2102:C2165" si="713">(C2101-S2101)</f>
        <v>1000</v>
      </c>
      <c r="D2102" s="58">
        <f t="shared" si="709"/>
        <v>47938</v>
      </c>
      <c r="E2102" s="57">
        <f ca="1">IF(D2102&lt;$B$1,VLOOKUP(D2102,[1]DI!$A$4:$B$15000,2,FALSE),0)</f>
        <v>0</v>
      </c>
      <c r="F2102" s="14">
        <f t="shared" ref="F2102:F2165" ca="1" si="714">ROUND(1+ROUND(((1+E2102)^(1/252))-1,8),16)</f>
        <v>1</v>
      </c>
      <c r="G2102" s="70">
        <f t="shared" ref="G2102:G2165" ca="1" si="715">ROUND(F2101*G2101,16)</f>
        <v>1.30934010340701</v>
      </c>
      <c r="H2102" s="70">
        <f t="shared" ref="H2102:H2165" ca="1" si="716">IF(P2101&gt;0,G2101,H2101)</f>
        <v>1.30934010340701</v>
      </c>
      <c r="I2102" s="14">
        <f t="shared" ref="I2102:I2165" ca="1" si="717">ROUND(G2102/H2102,8)</f>
        <v>1</v>
      </c>
      <c r="J2102" s="13">
        <f t="shared" si="710"/>
        <v>2.69E-2</v>
      </c>
      <c r="K2102" s="29">
        <f t="shared" ref="K2102:K2165" si="718">IF(P2101&gt;0,VLOOKUP(P2101,X$12:AH$150,2),K2101)</f>
        <v>47938</v>
      </c>
      <c r="L2102" s="2">
        <f t="shared" ref="L2102:L2165" si="719">IF(A2102&gt;K2102,IF(NETWORKDAYS(K2102,A2102,$X$160:$X$544)-1=0,1,NETWORKDAYS(K2102,A2102,$X$160:$X$544)-1),0)</f>
        <v>3</v>
      </c>
      <c r="M2102" s="17">
        <f t="shared" ref="M2102:M2165" si="720">IF(AND(L2102=1,L2101=1),1,IF(L2102&gt;0,IF(L2102=L2101,L2102+1,L2102),0))</f>
        <v>3</v>
      </c>
      <c r="N2102" s="12">
        <f t="shared" ref="N2102:N2165" si="721">ROUND((J2102+1)^(M2102/252),9)</f>
        <v>1.000316057</v>
      </c>
      <c r="O2102" s="12">
        <f t="shared" ref="O2102:O2165" ca="1" si="722">ROUND(I2102*N2102,9)</f>
        <v>1.000316057</v>
      </c>
      <c r="P2102" s="17">
        <f t="shared" ref="P2102:P2165" si="723">IF(VLOOKUP(A2102,Y$12:AF$150,8)=VLOOKUP(A2101,Y$12:AF$150,8),0,VLOOKUP(A2102,Y$12:AF$150,8))</f>
        <v>0</v>
      </c>
      <c r="Q2102" s="14">
        <f t="shared" ref="Q2102:Q2165" ca="1" si="724">TRUNC(((O2102-1)*C2102),8)</f>
        <v>0.31605699999999998</v>
      </c>
      <c r="R2102" s="20">
        <f t="shared" si="708"/>
        <v>0</v>
      </c>
      <c r="S2102" s="14">
        <f t="shared" ref="S2102:S2165" si="725">IF(R2102&gt;0,TRUNC(R2102*C2102,8),0)</f>
        <v>0</v>
      </c>
      <c r="T2102" s="4" t="str">
        <f t="shared" ref="T2102:T2165" si="726">IF(P2101&gt;0,VLOOKUP(P2101,X$12:AH$150,10),T2101)</f>
        <v>A+J=</v>
      </c>
      <c r="U2102" s="29">
        <f t="shared" ref="U2102:U2165" si="727">IF(P2101&gt;0,VLOOKUP(P2101,X$12:AH$150,11),U2101)</f>
        <v>47968</v>
      </c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7">
        <f t="shared" si="711"/>
        <v>47942</v>
      </c>
      <c r="B2103" s="68" t="str">
        <f t="shared" ca="1" si="712"/>
        <v>n.d</v>
      </c>
      <c r="C2103" s="14">
        <f t="shared" si="713"/>
        <v>1000</v>
      </c>
      <c r="D2103" s="58">
        <f t="shared" si="709"/>
        <v>47939</v>
      </c>
      <c r="E2103" s="57">
        <f ca="1">IF(D2103&lt;$B$1,VLOOKUP(D2103,[1]DI!$A$4:$B$15000,2,FALSE),0)</f>
        <v>0</v>
      </c>
      <c r="F2103" s="14">
        <f t="shared" ca="1" si="714"/>
        <v>1</v>
      </c>
      <c r="G2103" s="70">
        <f t="shared" ca="1" si="715"/>
        <v>1.30934010340701</v>
      </c>
      <c r="H2103" s="70">
        <f t="shared" ca="1" si="716"/>
        <v>1.30934010340701</v>
      </c>
      <c r="I2103" s="14">
        <f t="shared" ca="1" si="717"/>
        <v>1</v>
      </c>
      <c r="J2103" s="13">
        <f t="shared" si="710"/>
        <v>2.69E-2</v>
      </c>
      <c r="K2103" s="29">
        <f t="shared" si="718"/>
        <v>47938</v>
      </c>
      <c r="L2103" s="2">
        <f t="shared" si="719"/>
        <v>4</v>
      </c>
      <c r="M2103" s="17">
        <f t="shared" si="720"/>
        <v>4</v>
      </c>
      <c r="N2103" s="12">
        <f t="shared" si="721"/>
        <v>1.0004214309999999</v>
      </c>
      <c r="O2103" s="12">
        <f t="shared" ca="1" si="722"/>
        <v>1.0004214309999999</v>
      </c>
      <c r="P2103" s="17">
        <f t="shared" si="723"/>
        <v>0</v>
      </c>
      <c r="Q2103" s="14">
        <f t="shared" ca="1" si="724"/>
        <v>0.42143099000000001</v>
      </c>
      <c r="R2103" s="20">
        <f t="shared" si="708"/>
        <v>0</v>
      </c>
      <c r="S2103" s="14">
        <f t="shared" si="725"/>
        <v>0</v>
      </c>
      <c r="T2103" s="4" t="str">
        <f t="shared" si="726"/>
        <v>A+J=</v>
      </c>
      <c r="U2103" s="29">
        <f t="shared" si="727"/>
        <v>47968</v>
      </c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7">
        <f t="shared" si="711"/>
        <v>47945</v>
      </c>
      <c r="B2104" s="68" t="str">
        <f t="shared" ca="1" si="712"/>
        <v>n.d</v>
      </c>
      <c r="C2104" s="14">
        <f t="shared" si="713"/>
        <v>1000</v>
      </c>
      <c r="D2104" s="58">
        <f t="shared" si="709"/>
        <v>47940</v>
      </c>
      <c r="E2104" s="57">
        <f ca="1">IF(D2104&lt;$B$1,VLOOKUP(D2104,[1]DI!$A$4:$B$15000,2,FALSE),0)</f>
        <v>0</v>
      </c>
      <c r="F2104" s="14">
        <f t="shared" ca="1" si="714"/>
        <v>1</v>
      </c>
      <c r="G2104" s="70">
        <f t="shared" ca="1" si="715"/>
        <v>1.30934010340701</v>
      </c>
      <c r="H2104" s="70">
        <f t="shared" ca="1" si="716"/>
        <v>1.30934010340701</v>
      </c>
      <c r="I2104" s="14">
        <f t="shared" ca="1" si="717"/>
        <v>1</v>
      </c>
      <c r="J2104" s="13">
        <f t="shared" si="710"/>
        <v>2.69E-2</v>
      </c>
      <c r="K2104" s="29">
        <f t="shared" si="718"/>
        <v>47938</v>
      </c>
      <c r="L2104" s="2">
        <f t="shared" si="719"/>
        <v>5</v>
      </c>
      <c r="M2104" s="17">
        <f t="shared" si="720"/>
        <v>5</v>
      </c>
      <c r="N2104" s="12">
        <f t="shared" si="721"/>
        <v>1.000526816</v>
      </c>
      <c r="O2104" s="12">
        <f t="shared" ca="1" si="722"/>
        <v>1.000526816</v>
      </c>
      <c r="P2104" s="17">
        <f t="shared" si="723"/>
        <v>0</v>
      </c>
      <c r="Q2104" s="14">
        <f t="shared" ca="1" si="724"/>
        <v>0.52681599999999995</v>
      </c>
      <c r="R2104" s="20">
        <f t="shared" si="708"/>
        <v>0</v>
      </c>
      <c r="S2104" s="14">
        <f t="shared" si="725"/>
        <v>0</v>
      </c>
      <c r="T2104" s="4" t="str">
        <f t="shared" si="726"/>
        <v>A+J=</v>
      </c>
      <c r="U2104" s="29">
        <f t="shared" si="727"/>
        <v>47968</v>
      </c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7">
        <f t="shared" si="711"/>
        <v>47946</v>
      </c>
      <c r="B2105" s="68" t="str">
        <f t="shared" ca="1" si="712"/>
        <v>n.d</v>
      </c>
      <c r="C2105" s="14">
        <f t="shared" si="713"/>
        <v>1000</v>
      </c>
      <c r="D2105" s="58">
        <f t="shared" si="709"/>
        <v>47941</v>
      </c>
      <c r="E2105" s="57">
        <f ca="1">IF(D2105&lt;$B$1,VLOOKUP(D2105,[1]DI!$A$4:$B$15000,2,FALSE),0)</f>
        <v>0</v>
      </c>
      <c r="F2105" s="14">
        <f t="shared" ca="1" si="714"/>
        <v>1</v>
      </c>
      <c r="G2105" s="70">
        <f t="shared" ca="1" si="715"/>
        <v>1.30934010340701</v>
      </c>
      <c r="H2105" s="70">
        <f t="shared" ca="1" si="716"/>
        <v>1.30934010340701</v>
      </c>
      <c r="I2105" s="14">
        <f t="shared" ca="1" si="717"/>
        <v>1</v>
      </c>
      <c r="J2105" s="13">
        <f t="shared" si="710"/>
        <v>2.69E-2</v>
      </c>
      <c r="K2105" s="29">
        <f t="shared" si="718"/>
        <v>47938</v>
      </c>
      <c r="L2105" s="2">
        <f t="shared" si="719"/>
        <v>6</v>
      </c>
      <c r="M2105" s="17">
        <f t="shared" si="720"/>
        <v>6</v>
      </c>
      <c r="N2105" s="12">
        <f t="shared" si="721"/>
        <v>1.000632213</v>
      </c>
      <c r="O2105" s="12">
        <f t="shared" ca="1" si="722"/>
        <v>1.000632213</v>
      </c>
      <c r="P2105" s="17">
        <f t="shared" si="723"/>
        <v>0</v>
      </c>
      <c r="Q2105" s="14">
        <f t="shared" ca="1" si="724"/>
        <v>0.63221300000000002</v>
      </c>
      <c r="R2105" s="20">
        <f t="shared" si="708"/>
        <v>0</v>
      </c>
      <c r="S2105" s="14">
        <f t="shared" si="725"/>
        <v>0</v>
      </c>
      <c r="T2105" s="4" t="str">
        <f t="shared" si="726"/>
        <v>A+J=</v>
      </c>
      <c r="U2105" s="29">
        <f t="shared" si="727"/>
        <v>47968</v>
      </c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7">
        <f t="shared" si="711"/>
        <v>47947</v>
      </c>
      <c r="B2106" s="68" t="str">
        <f t="shared" ca="1" si="712"/>
        <v>n.d</v>
      </c>
      <c r="C2106" s="14">
        <f t="shared" si="713"/>
        <v>1000</v>
      </c>
      <c r="D2106" s="58">
        <f t="shared" si="709"/>
        <v>47942</v>
      </c>
      <c r="E2106" s="57">
        <f ca="1">IF(D2106&lt;$B$1,VLOOKUP(D2106,[1]DI!$A$4:$B$15000,2,FALSE),0)</f>
        <v>0</v>
      </c>
      <c r="F2106" s="14">
        <f t="shared" ca="1" si="714"/>
        <v>1</v>
      </c>
      <c r="G2106" s="70">
        <f t="shared" ca="1" si="715"/>
        <v>1.30934010340701</v>
      </c>
      <c r="H2106" s="70">
        <f t="shared" ca="1" si="716"/>
        <v>1.30934010340701</v>
      </c>
      <c r="I2106" s="14">
        <f t="shared" ca="1" si="717"/>
        <v>1</v>
      </c>
      <c r="J2106" s="13">
        <f t="shared" si="710"/>
        <v>2.69E-2</v>
      </c>
      <c r="K2106" s="29">
        <f t="shared" si="718"/>
        <v>47938</v>
      </c>
      <c r="L2106" s="2">
        <f t="shared" si="719"/>
        <v>7</v>
      </c>
      <c r="M2106" s="17">
        <f t="shared" si="720"/>
        <v>7</v>
      </c>
      <c r="N2106" s="12">
        <f t="shared" si="721"/>
        <v>1.0007376210000001</v>
      </c>
      <c r="O2106" s="12">
        <f t="shared" ca="1" si="722"/>
        <v>1.0007376210000001</v>
      </c>
      <c r="P2106" s="17">
        <f t="shared" si="723"/>
        <v>0</v>
      </c>
      <c r="Q2106" s="14">
        <f t="shared" ca="1" si="724"/>
        <v>0.73762099999999997</v>
      </c>
      <c r="R2106" s="20">
        <f t="shared" si="708"/>
        <v>0</v>
      </c>
      <c r="S2106" s="14">
        <f t="shared" si="725"/>
        <v>0</v>
      </c>
      <c r="T2106" s="4" t="str">
        <f t="shared" si="726"/>
        <v>A+J=</v>
      </c>
      <c r="U2106" s="29">
        <f t="shared" si="727"/>
        <v>47968</v>
      </c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7">
        <f t="shared" si="711"/>
        <v>47948</v>
      </c>
      <c r="B2107" s="68" t="str">
        <f t="shared" ca="1" si="712"/>
        <v>n.d</v>
      </c>
      <c r="C2107" s="14">
        <f t="shared" si="713"/>
        <v>1000</v>
      </c>
      <c r="D2107" s="58">
        <f t="shared" si="709"/>
        <v>47945</v>
      </c>
      <c r="E2107" s="57">
        <f ca="1">IF(D2107&lt;$B$1,VLOOKUP(D2107,[1]DI!$A$4:$B$15000,2,FALSE),0)</f>
        <v>0</v>
      </c>
      <c r="F2107" s="14">
        <f t="shared" ca="1" si="714"/>
        <v>1</v>
      </c>
      <c r="G2107" s="70">
        <f t="shared" ca="1" si="715"/>
        <v>1.30934010340701</v>
      </c>
      <c r="H2107" s="70">
        <f t="shared" ca="1" si="716"/>
        <v>1.30934010340701</v>
      </c>
      <c r="I2107" s="14">
        <f t="shared" ca="1" si="717"/>
        <v>1</v>
      </c>
      <c r="J2107" s="13">
        <f t="shared" si="710"/>
        <v>2.69E-2</v>
      </c>
      <c r="K2107" s="29">
        <f t="shared" si="718"/>
        <v>47938</v>
      </c>
      <c r="L2107" s="2">
        <f t="shared" si="719"/>
        <v>8</v>
      </c>
      <c r="M2107" s="17">
        <f t="shared" si="720"/>
        <v>8</v>
      </c>
      <c r="N2107" s="12">
        <f t="shared" si="721"/>
        <v>1.000843039</v>
      </c>
      <c r="O2107" s="12">
        <f t="shared" ca="1" si="722"/>
        <v>1.000843039</v>
      </c>
      <c r="P2107" s="17">
        <f t="shared" si="723"/>
        <v>0</v>
      </c>
      <c r="Q2107" s="14">
        <f t="shared" ca="1" si="724"/>
        <v>0.84303899999999998</v>
      </c>
      <c r="R2107" s="20">
        <f t="shared" si="708"/>
        <v>0</v>
      </c>
      <c r="S2107" s="14">
        <f t="shared" si="725"/>
        <v>0</v>
      </c>
      <c r="T2107" s="4" t="str">
        <f t="shared" si="726"/>
        <v>A+J=</v>
      </c>
      <c r="U2107" s="29">
        <f t="shared" si="727"/>
        <v>47968</v>
      </c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7">
        <f t="shared" si="711"/>
        <v>47952</v>
      </c>
      <c r="B2108" s="68" t="str">
        <f t="shared" ca="1" si="712"/>
        <v>n.d</v>
      </c>
      <c r="C2108" s="14">
        <f t="shared" si="713"/>
        <v>1000</v>
      </c>
      <c r="D2108" s="58">
        <f t="shared" si="709"/>
        <v>47946</v>
      </c>
      <c r="E2108" s="57">
        <f ca="1">IF(D2108&lt;$B$1,VLOOKUP(D2108,[1]DI!$A$4:$B$15000,2,FALSE),0)</f>
        <v>0</v>
      </c>
      <c r="F2108" s="14">
        <f t="shared" ca="1" si="714"/>
        <v>1</v>
      </c>
      <c r="G2108" s="70">
        <f t="shared" ca="1" si="715"/>
        <v>1.30934010340701</v>
      </c>
      <c r="H2108" s="70">
        <f t="shared" ca="1" si="716"/>
        <v>1.30934010340701</v>
      </c>
      <c r="I2108" s="14">
        <f t="shared" ca="1" si="717"/>
        <v>1</v>
      </c>
      <c r="J2108" s="13">
        <f t="shared" si="710"/>
        <v>2.69E-2</v>
      </c>
      <c r="K2108" s="29">
        <f t="shared" si="718"/>
        <v>47938</v>
      </c>
      <c r="L2108" s="2">
        <f t="shared" si="719"/>
        <v>9</v>
      </c>
      <c r="M2108" s="17">
        <f t="shared" si="720"/>
        <v>9</v>
      </c>
      <c r="N2108" s="12">
        <f t="shared" si="721"/>
        <v>1.0009484689999999</v>
      </c>
      <c r="O2108" s="12">
        <f t="shared" ca="1" si="722"/>
        <v>1.0009484689999999</v>
      </c>
      <c r="P2108" s="17">
        <f t="shared" si="723"/>
        <v>0</v>
      </c>
      <c r="Q2108" s="14">
        <f t="shared" ca="1" si="724"/>
        <v>0.94846898999999996</v>
      </c>
      <c r="R2108" s="20">
        <f t="shared" si="708"/>
        <v>0</v>
      </c>
      <c r="S2108" s="14">
        <f t="shared" si="725"/>
        <v>0</v>
      </c>
      <c r="T2108" s="4" t="str">
        <f t="shared" si="726"/>
        <v>A+J=</v>
      </c>
      <c r="U2108" s="29">
        <f t="shared" si="727"/>
        <v>47968</v>
      </c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7">
        <f t="shared" si="711"/>
        <v>47953</v>
      </c>
      <c r="B2109" s="68" t="str">
        <f t="shared" ca="1" si="712"/>
        <v>n.d</v>
      </c>
      <c r="C2109" s="14">
        <f t="shared" si="713"/>
        <v>1000</v>
      </c>
      <c r="D2109" s="58">
        <f t="shared" si="709"/>
        <v>47947</v>
      </c>
      <c r="E2109" s="57">
        <f ca="1">IF(D2109&lt;$B$1,VLOOKUP(D2109,[1]DI!$A$4:$B$15000,2,FALSE),0)</f>
        <v>0</v>
      </c>
      <c r="F2109" s="14">
        <f t="shared" ca="1" si="714"/>
        <v>1</v>
      </c>
      <c r="G2109" s="70">
        <f t="shared" ca="1" si="715"/>
        <v>1.30934010340701</v>
      </c>
      <c r="H2109" s="70">
        <f t="shared" ca="1" si="716"/>
        <v>1.30934010340701</v>
      </c>
      <c r="I2109" s="14">
        <f t="shared" ca="1" si="717"/>
        <v>1</v>
      </c>
      <c r="J2109" s="13">
        <f t="shared" si="710"/>
        <v>2.69E-2</v>
      </c>
      <c r="K2109" s="29">
        <f t="shared" si="718"/>
        <v>47938</v>
      </c>
      <c r="L2109" s="2">
        <f t="shared" si="719"/>
        <v>10</v>
      </c>
      <c r="M2109" s="17">
        <f t="shared" si="720"/>
        <v>10</v>
      </c>
      <c r="N2109" s="12">
        <f t="shared" si="721"/>
        <v>1.00105391</v>
      </c>
      <c r="O2109" s="12">
        <f t="shared" ca="1" si="722"/>
        <v>1.00105391</v>
      </c>
      <c r="P2109" s="17">
        <f t="shared" si="723"/>
        <v>0</v>
      </c>
      <c r="Q2109" s="14">
        <f t="shared" ca="1" si="724"/>
        <v>1.05390999</v>
      </c>
      <c r="R2109" s="20">
        <f t="shared" si="708"/>
        <v>0</v>
      </c>
      <c r="S2109" s="14">
        <f t="shared" si="725"/>
        <v>0</v>
      </c>
      <c r="T2109" s="4" t="str">
        <f t="shared" si="726"/>
        <v>A+J=</v>
      </c>
      <c r="U2109" s="29">
        <f t="shared" si="727"/>
        <v>47968</v>
      </c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7">
        <f t="shared" si="711"/>
        <v>47954</v>
      </c>
      <c r="B2110" s="68" t="str">
        <f t="shared" ca="1" si="712"/>
        <v>n.d</v>
      </c>
      <c r="C2110" s="14">
        <f t="shared" si="713"/>
        <v>1000</v>
      </c>
      <c r="D2110" s="58">
        <f t="shared" si="709"/>
        <v>47948</v>
      </c>
      <c r="E2110" s="57">
        <f ca="1">IF(D2110&lt;$B$1,VLOOKUP(D2110,[1]DI!$A$4:$B$15000,2,FALSE),0)</f>
        <v>0</v>
      </c>
      <c r="F2110" s="14">
        <f t="shared" ca="1" si="714"/>
        <v>1</v>
      </c>
      <c r="G2110" s="70">
        <f t="shared" ca="1" si="715"/>
        <v>1.30934010340701</v>
      </c>
      <c r="H2110" s="70">
        <f t="shared" ca="1" si="716"/>
        <v>1.30934010340701</v>
      </c>
      <c r="I2110" s="14">
        <f t="shared" ca="1" si="717"/>
        <v>1</v>
      </c>
      <c r="J2110" s="13">
        <f t="shared" si="710"/>
        <v>2.69E-2</v>
      </c>
      <c r="K2110" s="29">
        <f t="shared" si="718"/>
        <v>47938</v>
      </c>
      <c r="L2110" s="2">
        <f t="shared" si="719"/>
        <v>11</v>
      </c>
      <c r="M2110" s="17">
        <f t="shared" si="720"/>
        <v>11</v>
      </c>
      <c r="N2110" s="12">
        <f t="shared" si="721"/>
        <v>1.0011593620000001</v>
      </c>
      <c r="O2110" s="12">
        <f t="shared" ca="1" si="722"/>
        <v>1.0011593620000001</v>
      </c>
      <c r="P2110" s="17">
        <f t="shared" si="723"/>
        <v>0</v>
      </c>
      <c r="Q2110" s="14">
        <f t="shared" ca="1" si="724"/>
        <v>1.159362</v>
      </c>
      <c r="R2110" s="20">
        <f t="shared" si="708"/>
        <v>0</v>
      </c>
      <c r="S2110" s="14">
        <f t="shared" si="725"/>
        <v>0</v>
      </c>
      <c r="T2110" s="4" t="str">
        <f t="shared" si="726"/>
        <v>A+J=</v>
      </c>
      <c r="U2110" s="29">
        <f t="shared" si="727"/>
        <v>47968</v>
      </c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7">
        <f t="shared" si="711"/>
        <v>47955</v>
      </c>
      <c r="B2111" s="68" t="str">
        <f t="shared" ca="1" si="712"/>
        <v>n.d</v>
      </c>
      <c r="C2111" s="14">
        <f t="shared" si="713"/>
        <v>1000</v>
      </c>
      <c r="D2111" s="58">
        <f t="shared" si="709"/>
        <v>47952</v>
      </c>
      <c r="E2111" s="57">
        <f ca="1">IF(D2111&lt;$B$1,VLOOKUP(D2111,[1]DI!$A$4:$B$15000,2,FALSE),0)</f>
        <v>0</v>
      </c>
      <c r="F2111" s="14">
        <f t="shared" ca="1" si="714"/>
        <v>1</v>
      </c>
      <c r="G2111" s="70">
        <f t="shared" ca="1" si="715"/>
        <v>1.30934010340701</v>
      </c>
      <c r="H2111" s="70">
        <f t="shared" ca="1" si="716"/>
        <v>1.30934010340701</v>
      </c>
      <c r="I2111" s="14">
        <f t="shared" ca="1" si="717"/>
        <v>1</v>
      </c>
      <c r="J2111" s="13">
        <f t="shared" si="710"/>
        <v>2.69E-2</v>
      </c>
      <c r="K2111" s="29">
        <f t="shared" si="718"/>
        <v>47938</v>
      </c>
      <c r="L2111" s="2">
        <f t="shared" si="719"/>
        <v>12</v>
      </c>
      <c r="M2111" s="17">
        <f t="shared" si="720"/>
        <v>12</v>
      </c>
      <c r="N2111" s="12">
        <f t="shared" si="721"/>
        <v>1.0012648260000001</v>
      </c>
      <c r="O2111" s="12">
        <f t="shared" ca="1" si="722"/>
        <v>1.0012648260000001</v>
      </c>
      <c r="P2111" s="17">
        <f t="shared" si="723"/>
        <v>0</v>
      </c>
      <c r="Q2111" s="14">
        <f t="shared" ca="1" si="724"/>
        <v>1.264826</v>
      </c>
      <c r="R2111" s="20">
        <f t="shared" si="708"/>
        <v>0</v>
      </c>
      <c r="S2111" s="14">
        <f t="shared" si="725"/>
        <v>0</v>
      </c>
      <c r="T2111" s="4" t="str">
        <f t="shared" si="726"/>
        <v>A+J=</v>
      </c>
      <c r="U2111" s="29">
        <f t="shared" si="727"/>
        <v>47968</v>
      </c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7">
        <f t="shared" si="711"/>
        <v>47956</v>
      </c>
      <c r="B2112" s="68" t="str">
        <f t="shared" ca="1" si="712"/>
        <v>n.d</v>
      </c>
      <c r="C2112" s="14">
        <f t="shared" si="713"/>
        <v>1000</v>
      </c>
      <c r="D2112" s="58">
        <f t="shared" si="709"/>
        <v>47953</v>
      </c>
      <c r="E2112" s="57">
        <f ca="1">IF(D2112&lt;$B$1,VLOOKUP(D2112,[1]DI!$A$4:$B$15000,2,FALSE),0)</f>
        <v>0</v>
      </c>
      <c r="F2112" s="14">
        <f t="shared" ca="1" si="714"/>
        <v>1</v>
      </c>
      <c r="G2112" s="70">
        <f t="shared" ca="1" si="715"/>
        <v>1.30934010340701</v>
      </c>
      <c r="H2112" s="70">
        <f t="shared" ca="1" si="716"/>
        <v>1.30934010340701</v>
      </c>
      <c r="I2112" s="14">
        <f t="shared" ca="1" si="717"/>
        <v>1</v>
      </c>
      <c r="J2112" s="13">
        <f t="shared" si="710"/>
        <v>2.69E-2</v>
      </c>
      <c r="K2112" s="29">
        <f t="shared" si="718"/>
        <v>47938</v>
      </c>
      <c r="L2112" s="2">
        <f t="shared" si="719"/>
        <v>13</v>
      </c>
      <c r="M2112" s="17">
        <f t="shared" si="720"/>
        <v>13</v>
      </c>
      <c r="N2112" s="12">
        <f t="shared" si="721"/>
        <v>1.0013703</v>
      </c>
      <c r="O2112" s="12">
        <f t="shared" ca="1" si="722"/>
        <v>1.0013703</v>
      </c>
      <c r="P2112" s="17">
        <f t="shared" si="723"/>
        <v>0</v>
      </c>
      <c r="Q2112" s="14">
        <f t="shared" ca="1" si="724"/>
        <v>1.3703000000000001</v>
      </c>
      <c r="R2112" s="20">
        <f t="shared" si="708"/>
        <v>0</v>
      </c>
      <c r="S2112" s="14">
        <f t="shared" si="725"/>
        <v>0</v>
      </c>
      <c r="T2112" s="4" t="str">
        <f t="shared" si="726"/>
        <v>A+J=</v>
      </c>
      <c r="U2112" s="29">
        <f t="shared" si="727"/>
        <v>47968</v>
      </c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7">
        <f t="shared" si="711"/>
        <v>47960</v>
      </c>
      <c r="B2113" s="68" t="str">
        <f t="shared" ca="1" si="712"/>
        <v>n.d</v>
      </c>
      <c r="C2113" s="14">
        <f t="shared" si="713"/>
        <v>1000</v>
      </c>
      <c r="D2113" s="58">
        <f t="shared" si="709"/>
        <v>47954</v>
      </c>
      <c r="E2113" s="57">
        <f ca="1">IF(D2113&lt;$B$1,VLOOKUP(D2113,[1]DI!$A$4:$B$15000,2,FALSE),0)</f>
        <v>0</v>
      </c>
      <c r="F2113" s="14">
        <f t="shared" ca="1" si="714"/>
        <v>1</v>
      </c>
      <c r="G2113" s="70">
        <f t="shared" ca="1" si="715"/>
        <v>1.30934010340701</v>
      </c>
      <c r="H2113" s="70">
        <f t="shared" ca="1" si="716"/>
        <v>1.30934010340701</v>
      </c>
      <c r="I2113" s="14">
        <f t="shared" ca="1" si="717"/>
        <v>1</v>
      </c>
      <c r="J2113" s="13">
        <f t="shared" si="710"/>
        <v>2.69E-2</v>
      </c>
      <c r="K2113" s="29">
        <f t="shared" si="718"/>
        <v>47938</v>
      </c>
      <c r="L2113" s="2">
        <f t="shared" si="719"/>
        <v>14</v>
      </c>
      <c r="M2113" s="17">
        <f t="shared" si="720"/>
        <v>14</v>
      </c>
      <c r="N2113" s="12">
        <f t="shared" si="721"/>
        <v>1.001475785</v>
      </c>
      <c r="O2113" s="12">
        <f t="shared" ca="1" si="722"/>
        <v>1.001475785</v>
      </c>
      <c r="P2113" s="17">
        <f t="shared" si="723"/>
        <v>0</v>
      </c>
      <c r="Q2113" s="14">
        <f t="shared" ca="1" si="724"/>
        <v>1.4757849999999999</v>
      </c>
      <c r="R2113" s="20">
        <f t="shared" si="708"/>
        <v>0</v>
      </c>
      <c r="S2113" s="14">
        <f t="shared" si="725"/>
        <v>0</v>
      </c>
      <c r="T2113" s="4" t="str">
        <f t="shared" si="726"/>
        <v>A+J=</v>
      </c>
      <c r="U2113" s="29">
        <f t="shared" si="727"/>
        <v>47968</v>
      </c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7">
        <f t="shared" si="711"/>
        <v>47961</v>
      </c>
      <c r="B2114" s="68" t="str">
        <f t="shared" ca="1" si="712"/>
        <v>n.d</v>
      </c>
      <c r="C2114" s="14">
        <f t="shared" si="713"/>
        <v>1000</v>
      </c>
      <c r="D2114" s="58">
        <f t="shared" si="709"/>
        <v>47955</v>
      </c>
      <c r="E2114" s="57">
        <f ca="1">IF(D2114&lt;$B$1,VLOOKUP(D2114,[1]DI!$A$4:$B$15000,2,FALSE),0)</f>
        <v>0</v>
      </c>
      <c r="F2114" s="14">
        <f t="shared" ca="1" si="714"/>
        <v>1</v>
      </c>
      <c r="G2114" s="70">
        <f t="shared" ca="1" si="715"/>
        <v>1.30934010340701</v>
      </c>
      <c r="H2114" s="70">
        <f t="shared" ca="1" si="716"/>
        <v>1.30934010340701</v>
      </c>
      <c r="I2114" s="14">
        <f t="shared" ca="1" si="717"/>
        <v>1</v>
      </c>
      <c r="J2114" s="13">
        <f t="shared" si="710"/>
        <v>2.69E-2</v>
      </c>
      <c r="K2114" s="29">
        <f t="shared" si="718"/>
        <v>47938</v>
      </c>
      <c r="L2114" s="2">
        <f t="shared" si="719"/>
        <v>15</v>
      </c>
      <c r="M2114" s="17">
        <f t="shared" si="720"/>
        <v>15</v>
      </c>
      <c r="N2114" s="12">
        <f t="shared" si="721"/>
        <v>1.0015812820000001</v>
      </c>
      <c r="O2114" s="12">
        <f t="shared" ca="1" si="722"/>
        <v>1.0015812820000001</v>
      </c>
      <c r="P2114" s="17">
        <f t="shared" si="723"/>
        <v>0</v>
      </c>
      <c r="Q2114" s="14">
        <f t="shared" ca="1" si="724"/>
        <v>1.5812820000000001</v>
      </c>
      <c r="R2114" s="20">
        <f t="shared" si="708"/>
        <v>0</v>
      </c>
      <c r="S2114" s="14">
        <f t="shared" si="725"/>
        <v>0</v>
      </c>
      <c r="T2114" s="4" t="str">
        <f t="shared" si="726"/>
        <v>A+J=</v>
      </c>
      <c r="U2114" s="29">
        <f t="shared" si="727"/>
        <v>47968</v>
      </c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7">
        <f t="shared" si="711"/>
        <v>47962</v>
      </c>
      <c r="B2115" s="68" t="str">
        <f t="shared" ca="1" si="712"/>
        <v>n.d</v>
      </c>
      <c r="C2115" s="14">
        <f t="shared" si="713"/>
        <v>1000</v>
      </c>
      <c r="D2115" s="58">
        <f t="shared" si="709"/>
        <v>47956</v>
      </c>
      <c r="E2115" s="57">
        <f ca="1">IF(D2115&lt;$B$1,VLOOKUP(D2115,[1]DI!$A$4:$B$15000,2,FALSE),0)</f>
        <v>0</v>
      </c>
      <c r="F2115" s="14">
        <f t="shared" ca="1" si="714"/>
        <v>1</v>
      </c>
      <c r="G2115" s="70">
        <f t="shared" ca="1" si="715"/>
        <v>1.30934010340701</v>
      </c>
      <c r="H2115" s="70">
        <f t="shared" ca="1" si="716"/>
        <v>1.30934010340701</v>
      </c>
      <c r="I2115" s="14">
        <f t="shared" ca="1" si="717"/>
        <v>1</v>
      </c>
      <c r="J2115" s="13">
        <f t="shared" si="710"/>
        <v>2.69E-2</v>
      </c>
      <c r="K2115" s="29">
        <f t="shared" si="718"/>
        <v>47938</v>
      </c>
      <c r="L2115" s="2">
        <f t="shared" si="719"/>
        <v>16</v>
      </c>
      <c r="M2115" s="17">
        <f t="shared" si="720"/>
        <v>16</v>
      </c>
      <c r="N2115" s="12">
        <f t="shared" si="721"/>
        <v>1.0016867899999999</v>
      </c>
      <c r="O2115" s="12">
        <f t="shared" ca="1" si="722"/>
        <v>1.0016867899999999</v>
      </c>
      <c r="P2115" s="17">
        <f t="shared" si="723"/>
        <v>0</v>
      </c>
      <c r="Q2115" s="14">
        <f t="shared" ca="1" si="724"/>
        <v>1.6867899900000001</v>
      </c>
      <c r="R2115" s="20">
        <f t="shared" si="708"/>
        <v>0</v>
      </c>
      <c r="S2115" s="14">
        <f t="shared" si="725"/>
        <v>0</v>
      </c>
      <c r="T2115" s="4" t="str">
        <f t="shared" si="726"/>
        <v>A+J=</v>
      </c>
      <c r="U2115" s="29">
        <f t="shared" si="727"/>
        <v>47968</v>
      </c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7">
        <f t="shared" si="711"/>
        <v>47963</v>
      </c>
      <c r="B2116" s="68" t="str">
        <f t="shared" ca="1" si="712"/>
        <v>n.d</v>
      </c>
      <c r="C2116" s="14">
        <f t="shared" si="713"/>
        <v>1000</v>
      </c>
      <c r="D2116" s="58">
        <f t="shared" si="709"/>
        <v>47960</v>
      </c>
      <c r="E2116" s="57">
        <f ca="1">IF(D2116&lt;$B$1,VLOOKUP(D2116,[1]DI!$A$4:$B$15000,2,FALSE),0)</f>
        <v>0</v>
      </c>
      <c r="F2116" s="14">
        <f t="shared" ca="1" si="714"/>
        <v>1</v>
      </c>
      <c r="G2116" s="70">
        <f t="shared" ca="1" si="715"/>
        <v>1.30934010340701</v>
      </c>
      <c r="H2116" s="70">
        <f t="shared" ca="1" si="716"/>
        <v>1.30934010340701</v>
      </c>
      <c r="I2116" s="14">
        <f t="shared" ca="1" si="717"/>
        <v>1</v>
      </c>
      <c r="J2116" s="13">
        <f t="shared" si="710"/>
        <v>2.69E-2</v>
      </c>
      <c r="K2116" s="29">
        <f t="shared" si="718"/>
        <v>47938</v>
      </c>
      <c r="L2116" s="2">
        <f t="shared" si="719"/>
        <v>17</v>
      </c>
      <c r="M2116" s="17">
        <f t="shared" si="720"/>
        <v>17</v>
      </c>
      <c r="N2116" s="12">
        <f t="shared" si="721"/>
        <v>1.001792308</v>
      </c>
      <c r="O2116" s="12">
        <f t="shared" ca="1" si="722"/>
        <v>1.001792308</v>
      </c>
      <c r="P2116" s="17">
        <f t="shared" si="723"/>
        <v>0</v>
      </c>
      <c r="Q2116" s="14">
        <f t="shared" ca="1" si="724"/>
        <v>1.7923079900000001</v>
      </c>
      <c r="R2116" s="20">
        <f t="shared" si="708"/>
        <v>0</v>
      </c>
      <c r="S2116" s="14">
        <f t="shared" si="725"/>
        <v>0</v>
      </c>
      <c r="T2116" s="4" t="str">
        <f t="shared" si="726"/>
        <v>A+J=</v>
      </c>
      <c r="U2116" s="29">
        <f t="shared" si="727"/>
        <v>47968</v>
      </c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7">
        <f t="shared" si="711"/>
        <v>47966</v>
      </c>
      <c r="B2117" s="68" t="str">
        <f t="shared" ca="1" si="712"/>
        <v>n.d</v>
      </c>
      <c r="C2117" s="14">
        <f t="shared" si="713"/>
        <v>1000</v>
      </c>
      <c r="D2117" s="58">
        <f t="shared" si="709"/>
        <v>47961</v>
      </c>
      <c r="E2117" s="57">
        <f ca="1">IF(D2117&lt;$B$1,VLOOKUP(D2117,[1]DI!$A$4:$B$15000,2,FALSE),0)</f>
        <v>0</v>
      </c>
      <c r="F2117" s="14">
        <f t="shared" ca="1" si="714"/>
        <v>1</v>
      </c>
      <c r="G2117" s="70">
        <f t="shared" ca="1" si="715"/>
        <v>1.30934010340701</v>
      </c>
      <c r="H2117" s="70">
        <f t="shared" ca="1" si="716"/>
        <v>1.30934010340701</v>
      </c>
      <c r="I2117" s="14">
        <f t="shared" ca="1" si="717"/>
        <v>1</v>
      </c>
      <c r="J2117" s="13">
        <f t="shared" si="710"/>
        <v>2.69E-2</v>
      </c>
      <c r="K2117" s="29">
        <f t="shared" si="718"/>
        <v>47938</v>
      </c>
      <c r="L2117" s="2">
        <f t="shared" si="719"/>
        <v>18</v>
      </c>
      <c r="M2117" s="17">
        <f t="shared" si="720"/>
        <v>18</v>
      </c>
      <c r="N2117" s="12">
        <f t="shared" si="721"/>
        <v>1.0018978380000001</v>
      </c>
      <c r="O2117" s="12">
        <f t="shared" ca="1" si="722"/>
        <v>1.0018978380000001</v>
      </c>
      <c r="P2117" s="17">
        <f t="shared" si="723"/>
        <v>0</v>
      </c>
      <c r="Q2117" s="14">
        <f t="shared" ca="1" si="724"/>
        <v>1.8978379999999999</v>
      </c>
      <c r="R2117" s="20">
        <f t="shared" si="708"/>
        <v>0</v>
      </c>
      <c r="S2117" s="14">
        <f t="shared" si="725"/>
        <v>0</v>
      </c>
      <c r="T2117" s="4" t="str">
        <f t="shared" si="726"/>
        <v>A+J=</v>
      </c>
      <c r="U2117" s="29">
        <f t="shared" si="727"/>
        <v>47968</v>
      </c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7">
        <f t="shared" si="711"/>
        <v>47967</v>
      </c>
      <c r="B2118" s="68" t="str">
        <f t="shared" ca="1" si="712"/>
        <v>n.d</v>
      </c>
      <c r="C2118" s="14">
        <f t="shared" si="713"/>
        <v>1000</v>
      </c>
      <c r="D2118" s="58">
        <f t="shared" si="709"/>
        <v>47962</v>
      </c>
      <c r="E2118" s="57">
        <f ca="1">IF(D2118&lt;$B$1,VLOOKUP(D2118,[1]DI!$A$4:$B$15000,2,FALSE),0)</f>
        <v>0</v>
      </c>
      <c r="F2118" s="14">
        <f t="shared" ca="1" si="714"/>
        <v>1</v>
      </c>
      <c r="G2118" s="70">
        <f t="shared" ca="1" si="715"/>
        <v>1.30934010340701</v>
      </c>
      <c r="H2118" s="70">
        <f t="shared" ca="1" si="716"/>
        <v>1.30934010340701</v>
      </c>
      <c r="I2118" s="14">
        <f t="shared" ca="1" si="717"/>
        <v>1</v>
      </c>
      <c r="J2118" s="13">
        <f t="shared" si="710"/>
        <v>2.69E-2</v>
      </c>
      <c r="K2118" s="29">
        <f t="shared" si="718"/>
        <v>47938</v>
      </c>
      <c r="L2118" s="2">
        <f t="shared" si="719"/>
        <v>19</v>
      </c>
      <c r="M2118" s="17">
        <f t="shared" si="720"/>
        <v>19</v>
      </c>
      <c r="N2118" s="12">
        <f t="shared" si="721"/>
        <v>1.002003379</v>
      </c>
      <c r="O2118" s="12">
        <f t="shared" ca="1" si="722"/>
        <v>1.002003379</v>
      </c>
      <c r="P2118" s="17">
        <f t="shared" si="723"/>
        <v>0</v>
      </c>
      <c r="Q2118" s="14">
        <f t="shared" ca="1" si="724"/>
        <v>2.0033789999999998</v>
      </c>
      <c r="R2118" s="20">
        <f t="shared" si="708"/>
        <v>0</v>
      </c>
      <c r="S2118" s="14">
        <f t="shared" si="725"/>
        <v>0</v>
      </c>
      <c r="T2118" s="4" t="str">
        <f t="shared" si="726"/>
        <v>A+J=</v>
      </c>
      <c r="U2118" s="29">
        <f t="shared" si="727"/>
        <v>47968</v>
      </c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7">
        <f t="shared" si="711"/>
        <v>47968</v>
      </c>
      <c r="B2119" s="68" t="str">
        <f t="shared" ca="1" si="712"/>
        <v>n.d</v>
      </c>
      <c r="C2119" s="14">
        <f t="shared" si="713"/>
        <v>1000</v>
      </c>
      <c r="D2119" s="58">
        <f t="shared" si="709"/>
        <v>47963</v>
      </c>
      <c r="E2119" s="57">
        <f ca="1">IF(D2119&lt;$B$1,VLOOKUP(D2119,[1]DI!$A$4:$B$15000,2,FALSE),0)</f>
        <v>0</v>
      </c>
      <c r="F2119" s="14">
        <f t="shared" ca="1" si="714"/>
        <v>1</v>
      </c>
      <c r="G2119" s="70">
        <f t="shared" ca="1" si="715"/>
        <v>1.30934010340701</v>
      </c>
      <c r="H2119" s="70">
        <f t="shared" ca="1" si="716"/>
        <v>1.30934010340701</v>
      </c>
      <c r="I2119" s="14">
        <f t="shared" ca="1" si="717"/>
        <v>1</v>
      </c>
      <c r="J2119" s="13">
        <f t="shared" si="710"/>
        <v>2.69E-2</v>
      </c>
      <c r="K2119" s="29">
        <f t="shared" si="718"/>
        <v>47938</v>
      </c>
      <c r="L2119" s="2">
        <f t="shared" si="719"/>
        <v>20</v>
      </c>
      <c r="M2119" s="17">
        <f t="shared" si="720"/>
        <v>20</v>
      </c>
      <c r="N2119" s="12">
        <f t="shared" si="721"/>
        <v>1.002108931</v>
      </c>
      <c r="O2119" s="12">
        <f t="shared" ca="1" si="722"/>
        <v>1.002108931</v>
      </c>
      <c r="P2119" s="17">
        <f t="shared" si="723"/>
        <v>77</v>
      </c>
      <c r="Q2119" s="14">
        <f t="shared" ca="1" si="724"/>
        <v>2.1089309900000002</v>
      </c>
      <c r="R2119" s="20">
        <f t="shared" si="708"/>
        <v>0</v>
      </c>
      <c r="S2119" s="14">
        <f t="shared" si="725"/>
        <v>0</v>
      </c>
      <c r="T2119" s="4" t="str">
        <f t="shared" si="726"/>
        <v>A+J=</v>
      </c>
      <c r="U2119" s="29">
        <f t="shared" si="727"/>
        <v>47968</v>
      </c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7">
        <f t="shared" si="711"/>
        <v>47970</v>
      </c>
      <c r="B2120" s="68" t="str">
        <f t="shared" ca="1" si="712"/>
        <v>n.d</v>
      </c>
      <c r="C2120" s="14">
        <f t="shared" si="713"/>
        <v>1000</v>
      </c>
      <c r="D2120" s="58">
        <f t="shared" si="709"/>
        <v>47966</v>
      </c>
      <c r="E2120" s="57">
        <f ca="1">IF(D2120&lt;$B$1,VLOOKUP(D2120,[1]DI!$A$4:$B$15000,2,FALSE),0)</f>
        <v>0</v>
      </c>
      <c r="F2120" s="14">
        <f t="shared" ca="1" si="714"/>
        <v>1</v>
      </c>
      <c r="G2120" s="70">
        <f t="shared" ca="1" si="715"/>
        <v>1.30934010340701</v>
      </c>
      <c r="H2120" s="70">
        <f t="shared" ca="1" si="716"/>
        <v>1.30934010340701</v>
      </c>
      <c r="I2120" s="14">
        <f t="shared" ca="1" si="717"/>
        <v>1</v>
      </c>
      <c r="J2120" s="13">
        <f t="shared" si="710"/>
        <v>2.69E-2</v>
      </c>
      <c r="K2120" s="29">
        <f t="shared" si="718"/>
        <v>47968</v>
      </c>
      <c r="L2120" s="2">
        <f t="shared" si="719"/>
        <v>1</v>
      </c>
      <c r="M2120" s="17">
        <f t="shared" si="720"/>
        <v>1</v>
      </c>
      <c r="N2120" s="12">
        <f t="shared" si="721"/>
        <v>1.000105341</v>
      </c>
      <c r="O2120" s="12">
        <f t="shared" ca="1" si="722"/>
        <v>1.000105341</v>
      </c>
      <c r="P2120" s="17">
        <f t="shared" si="723"/>
        <v>0</v>
      </c>
      <c r="Q2120" s="14">
        <f t="shared" ca="1" si="724"/>
        <v>0.105341</v>
      </c>
      <c r="R2120" s="20">
        <f t="shared" si="708"/>
        <v>0</v>
      </c>
      <c r="S2120" s="14">
        <f t="shared" si="725"/>
        <v>0</v>
      </c>
      <c r="T2120" s="4" t="str">
        <f t="shared" si="726"/>
        <v>A+J=</v>
      </c>
      <c r="U2120" s="29">
        <f t="shared" si="727"/>
        <v>47998</v>
      </c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7">
        <f t="shared" si="711"/>
        <v>47973</v>
      </c>
      <c r="B2121" s="68" t="str">
        <f t="shared" ca="1" si="712"/>
        <v>n.d</v>
      </c>
      <c r="C2121" s="14">
        <f t="shared" si="713"/>
        <v>1000</v>
      </c>
      <c r="D2121" s="58">
        <f t="shared" si="709"/>
        <v>47967</v>
      </c>
      <c r="E2121" s="57">
        <f ca="1">IF(D2121&lt;$B$1,VLOOKUP(D2121,[1]DI!$A$4:$B$15000,2,FALSE),0)</f>
        <v>0</v>
      </c>
      <c r="F2121" s="14">
        <f t="shared" ca="1" si="714"/>
        <v>1</v>
      </c>
      <c r="G2121" s="70">
        <f t="shared" ca="1" si="715"/>
        <v>1.30934010340701</v>
      </c>
      <c r="H2121" s="70">
        <f t="shared" ca="1" si="716"/>
        <v>1.30934010340701</v>
      </c>
      <c r="I2121" s="14">
        <f t="shared" ca="1" si="717"/>
        <v>1</v>
      </c>
      <c r="J2121" s="13">
        <f t="shared" si="710"/>
        <v>2.69E-2</v>
      </c>
      <c r="K2121" s="29">
        <f t="shared" si="718"/>
        <v>47968</v>
      </c>
      <c r="L2121" s="2">
        <f t="shared" si="719"/>
        <v>2</v>
      </c>
      <c r="M2121" s="17">
        <f t="shared" si="720"/>
        <v>2</v>
      </c>
      <c r="N2121" s="12">
        <f t="shared" si="721"/>
        <v>1.0002106930000001</v>
      </c>
      <c r="O2121" s="12">
        <f t="shared" ca="1" si="722"/>
        <v>1.0002106930000001</v>
      </c>
      <c r="P2121" s="17">
        <f t="shared" si="723"/>
        <v>0</v>
      </c>
      <c r="Q2121" s="14">
        <f t="shared" ca="1" si="724"/>
        <v>0.21069299999999999</v>
      </c>
      <c r="R2121" s="20">
        <f t="shared" si="708"/>
        <v>0</v>
      </c>
      <c r="S2121" s="14">
        <f t="shared" si="725"/>
        <v>0</v>
      </c>
      <c r="T2121" s="4" t="str">
        <f t="shared" si="726"/>
        <v>A+J=</v>
      </c>
      <c r="U2121" s="29">
        <f t="shared" si="727"/>
        <v>47998</v>
      </c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7">
        <f t="shared" si="711"/>
        <v>47974</v>
      </c>
      <c r="B2122" s="68" t="str">
        <f t="shared" ca="1" si="712"/>
        <v>n.d</v>
      </c>
      <c r="C2122" s="14">
        <f t="shared" si="713"/>
        <v>1000</v>
      </c>
      <c r="D2122" s="58">
        <f t="shared" si="709"/>
        <v>47968</v>
      </c>
      <c r="E2122" s="57">
        <f ca="1">IF(D2122&lt;$B$1,VLOOKUP(D2122,[1]DI!$A$4:$B$15000,2,FALSE),0)</f>
        <v>0</v>
      </c>
      <c r="F2122" s="14">
        <f t="shared" ca="1" si="714"/>
        <v>1</v>
      </c>
      <c r="G2122" s="70">
        <f t="shared" ca="1" si="715"/>
        <v>1.30934010340701</v>
      </c>
      <c r="H2122" s="70">
        <f t="shared" ca="1" si="716"/>
        <v>1.30934010340701</v>
      </c>
      <c r="I2122" s="14">
        <f t="shared" ca="1" si="717"/>
        <v>1</v>
      </c>
      <c r="J2122" s="13">
        <f t="shared" si="710"/>
        <v>2.69E-2</v>
      </c>
      <c r="K2122" s="29">
        <f t="shared" si="718"/>
        <v>47968</v>
      </c>
      <c r="L2122" s="2">
        <f t="shared" si="719"/>
        <v>3</v>
      </c>
      <c r="M2122" s="17">
        <f t="shared" si="720"/>
        <v>3</v>
      </c>
      <c r="N2122" s="12">
        <f t="shared" si="721"/>
        <v>1.000316057</v>
      </c>
      <c r="O2122" s="12">
        <f t="shared" ca="1" si="722"/>
        <v>1.000316057</v>
      </c>
      <c r="P2122" s="17">
        <f t="shared" si="723"/>
        <v>0</v>
      </c>
      <c r="Q2122" s="14">
        <f t="shared" ca="1" si="724"/>
        <v>0.31605699999999998</v>
      </c>
      <c r="R2122" s="20">
        <f t="shared" si="708"/>
        <v>0</v>
      </c>
      <c r="S2122" s="14">
        <f t="shared" si="725"/>
        <v>0</v>
      </c>
      <c r="T2122" s="4" t="str">
        <f t="shared" si="726"/>
        <v>A+J=</v>
      </c>
      <c r="U2122" s="29">
        <f t="shared" si="727"/>
        <v>47998</v>
      </c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7">
        <f t="shared" si="711"/>
        <v>47975</v>
      </c>
      <c r="B2123" s="68" t="str">
        <f t="shared" ca="1" si="712"/>
        <v>n.d</v>
      </c>
      <c r="C2123" s="14">
        <f t="shared" si="713"/>
        <v>1000</v>
      </c>
      <c r="D2123" s="58">
        <f t="shared" si="709"/>
        <v>47970</v>
      </c>
      <c r="E2123" s="57">
        <f ca="1">IF(D2123&lt;$B$1,VLOOKUP(D2123,[1]DI!$A$4:$B$15000,2,FALSE),0)</f>
        <v>0</v>
      </c>
      <c r="F2123" s="14">
        <f t="shared" ca="1" si="714"/>
        <v>1</v>
      </c>
      <c r="G2123" s="70">
        <f t="shared" ca="1" si="715"/>
        <v>1.30934010340701</v>
      </c>
      <c r="H2123" s="70">
        <f t="shared" ca="1" si="716"/>
        <v>1.30934010340701</v>
      </c>
      <c r="I2123" s="14">
        <f t="shared" ca="1" si="717"/>
        <v>1</v>
      </c>
      <c r="J2123" s="13">
        <f t="shared" si="710"/>
        <v>2.69E-2</v>
      </c>
      <c r="K2123" s="29">
        <f t="shared" si="718"/>
        <v>47968</v>
      </c>
      <c r="L2123" s="2">
        <f t="shared" si="719"/>
        <v>4</v>
      </c>
      <c r="M2123" s="17">
        <f t="shared" si="720"/>
        <v>4</v>
      </c>
      <c r="N2123" s="12">
        <f t="shared" si="721"/>
        <v>1.0004214309999999</v>
      </c>
      <c r="O2123" s="12">
        <f t="shared" ca="1" si="722"/>
        <v>1.0004214309999999</v>
      </c>
      <c r="P2123" s="17">
        <f t="shared" si="723"/>
        <v>0</v>
      </c>
      <c r="Q2123" s="14">
        <f t="shared" ca="1" si="724"/>
        <v>0.42143099000000001</v>
      </c>
      <c r="R2123" s="20">
        <f t="shared" si="708"/>
        <v>0</v>
      </c>
      <c r="S2123" s="14">
        <f t="shared" si="725"/>
        <v>0</v>
      </c>
      <c r="T2123" s="4" t="str">
        <f t="shared" si="726"/>
        <v>A+J=</v>
      </c>
      <c r="U2123" s="29">
        <f t="shared" si="727"/>
        <v>47998</v>
      </c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7">
        <f t="shared" si="711"/>
        <v>47976</v>
      </c>
      <c r="B2124" s="68" t="str">
        <f t="shared" ca="1" si="712"/>
        <v>n.d</v>
      </c>
      <c r="C2124" s="14">
        <f t="shared" si="713"/>
        <v>1000</v>
      </c>
      <c r="D2124" s="58">
        <f t="shared" si="709"/>
        <v>47973</v>
      </c>
      <c r="E2124" s="57">
        <f ca="1">IF(D2124&lt;$B$1,VLOOKUP(D2124,[1]DI!$A$4:$B$15000,2,FALSE),0)</f>
        <v>0</v>
      </c>
      <c r="F2124" s="14">
        <f t="shared" ca="1" si="714"/>
        <v>1</v>
      </c>
      <c r="G2124" s="70">
        <f t="shared" ca="1" si="715"/>
        <v>1.30934010340701</v>
      </c>
      <c r="H2124" s="70">
        <f t="shared" ca="1" si="716"/>
        <v>1.30934010340701</v>
      </c>
      <c r="I2124" s="14">
        <f t="shared" ca="1" si="717"/>
        <v>1</v>
      </c>
      <c r="J2124" s="13">
        <f t="shared" si="710"/>
        <v>2.69E-2</v>
      </c>
      <c r="K2124" s="29">
        <f t="shared" si="718"/>
        <v>47968</v>
      </c>
      <c r="L2124" s="2">
        <f t="shared" si="719"/>
        <v>5</v>
      </c>
      <c r="M2124" s="17">
        <f t="shared" si="720"/>
        <v>5</v>
      </c>
      <c r="N2124" s="12">
        <f t="shared" si="721"/>
        <v>1.000526816</v>
      </c>
      <c r="O2124" s="12">
        <f t="shared" ca="1" si="722"/>
        <v>1.000526816</v>
      </c>
      <c r="P2124" s="17">
        <f t="shared" si="723"/>
        <v>0</v>
      </c>
      <c r="Q2124" s="14">
        <f t="shared" ca="1" si="724"/>
        <v>0.52681599999999995</v>
      </c>
      <c r="R2124" s="20">
        <f t="shared" ref="R2124:R2187" si="728">IF($P2124&gt;0,VLOOKUP($P2124,$X$12:$AD$150,7),0)</f>
        <v>0</v>
      </c>
      <c r="S2124" s="14">
        <f t="shared" si="725"/>
        <v>0</v>
      </c>
      <c r="T2124" s="4" t="str">
        <f t="shared" si="726"/>
        <v>A+J=</v>
      </c>
      <c r="U2124" s="29">
        <f t="shared" si="727"/>
        <v>47998</v>
      </c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7">
        <f t="shared" si="711"/>
        <v>47977</v>
      </c>
      <c r="B2125" s="68" t="str">
        <f t="shared" ca="1" si="712"/>
        <v>n.d</v>
      </c>
      <c r="C2125" s="14">
        <f t="shared" si="713"/>
        <v>1000</v>
      </c>
      <c r="D2125" s="58">
        <f t="shared" ref="D2125:D2188" si="729">WORKDAY($A2125,-3,$X$160:$X$544)</f>
        <v>47974</v>
      </c>
      <c r="E2125" s="57">
        <f ca="1">IF(D2125&lt;$B$1,VLOOKUP(D2125,[1]DI!$A$4:$B$15000,2,FALSE),0)</f>
        <v>0</v>
      </c>
      <c r="F2125" s="14">
        <f t="shared" ca="1" si="714"/>
        <v>1</v>
      </c>
      <c r="G2125" s="70">
        <f t="shared" ca="1" si="715"/>
        <v>1.30934010340701</v>
      </c>
      <c r="H2125" s="70">
        <f t="shared" ca="1" si="716"/>
        <v>1.30934010340701</v>
      </c>
      <c r="I2125" s="14">
        <f t="shared" ca="1" si="717"/>
        <v>1</v>
      </c>
      <c r="J2125" s="13">
        <f t="shared" ref="J2125:J2188" si="730">J2124</f>
        <v>2.69E-2</v>
      </c>
      <c r="K2125" s="29">
        <f t="shared" si="718"/>
        <v>47968</v>
      </c>
      <c r="L2125" s="2">
        <f t="shared" si="719"/>
        <v>6</v>
      </c>
      <c r="M2125" s="17">
        <f t="shared" si="720"/>
        <v>6</v>
      </c>
      <c r="N2125" s="12">
        <f t="shared" si="721"/>
        <v>1.000632213</v>
      </c>
      <c r="O2125" s="12">
        <f t="shared" ca="1" si="722"/>
        <v>1.000632213</v>
      </c>
      <c r="P2125" s="17">
        <f t="shared" si="723"/>
        <v>0</v>
      </c>
      <c r="Q2125" s="14">
        <f t="shared" ca="1" si="724"/>
        <v>0.63221300000000002</v>
      </c>
      <c r="R2125" s="20">
        <f t="shared" si="728"/>
        <v>0</v>
      </c>
      <c r="S2125" s="14">
        <f t="shared" si="725"/>
        <v>0</v>
      </c>
      <c r="T2125" s="4" t="str">
        <f t="shared" si="726"/>
        <v>A+J=</v>
      </c>
      <c r="U2125" s="29">
        <f t="shared" si="727"/>
        <v>47998</v>
      </c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7">
        <f t="shared" ref="A2126:A2189" si="731">WORKDAY($A2125,1,$X$166:$X$544)</f>
        <v>47980</v>
      </c>
      <c r="B2126" s="68" t="str">
        <f t="shared" ca="1" si="712"/>
        <v>n.d</v>
      </c>
      <c r="C2126" s="14">
        <f t="shared" si="713"/>
        <v>1000</v>
      </c>
      <c r="D2126" s="58">
        <f t="shared" si="729"/>
        <v>47975</v>
      </c>
      <c r="E2126" s="57">
        <f ca="1">IF(D2126&lt;$B$1,VLOOKUP(D2126,[1]DI!$A$4:$B$15000,2,FALSE),0)</f>
        <v>0</v>
      </c>
      <c r="F2126" s="14">
        <f t="shared" ca="1" si="714"/>
        <v>1</v>
      </c>
      <c r="G2126" s="70">
        <f t="shared" ca="1" si="715"/>
        <v>1.30934010340701</v>
      </c>
      <c r="H2126" s="70">
        <f t="shared" ca="1" si="716"/>
        <v>1.30934010340701</v>
      </c>
      <c r="I2126" s="14">
        <f t="shared" ca="1" si="717"/>
        <v>1</v>
      </c>
      <c r="J2126" s="13">
        <f t="shared" si="730"/>
        <v>2.69E-2</v>
      </c>
      <c r="K2126" s="29">
        <f t="shared" si="718"/>
        <v>47968</v>
      </c>
      <c r="L2126" s="2">
        <f t="shared" si="719"/>
        <v>7</v>
      </c>
      <c r="M2126" s="17">
        <f t="shared" si="720"/>
        <v>7</v>
      </c>
      <c r="N2126" s="12">
        <f t="shared" si="721"/>
        <v>1.0007376210000001</v>
      </c>
      <c r="O2126" s="12">
        <f t="shared" ca="1" si="722"/>
        <v>1.0007376210000001</v>
      </c>
      <c r="P2126" s="17">
        <f t="shared" si="723"/>
        <v>0</v>
      </c>
      <c r="Q2126" s="14">
        <f t="shared" ca="1" si="724"/>
        <v>0.73762099999999997</v>
      </c>
      <c r="R2126" s="20">
        <f t="shared" si="728"/>
        <v>0</v>
      </c>
      <c r="S2126" s="14">
        <f t="shared" si="725"/>
        <v>0</v>
      </c>
      <c r="T2126" s="4" t="str">
        <f t="shared" si="726"/>
        <v>A+J=</v>
      </c>
      <c r="U2126" s="29">
        <f t="shared" si="727"/>
        <v>47998</v>
      </c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7">
        <f t="shared" si="731"/>
        <v>47981</v>
      </c>
      <c r="B2127" s="68" t="str">
        <f t="shared" ca="1" si="712"/>
        <v>n.d</v>
      </c>
      <c r="C2127" s="14">
        <f t="shared" si="713"/>
        <v>1000</v>
      </c>
      <c r="D2127" s="58">
        <f t="shared" si="729"/>
        <v>47976</v>
      </c>
      <c r="E2127" s="57">
        <f ca="1">IF(D2127&lt;$B$1,VLOOKUP(D2127,[1]DI!$A$4:$B$15000,2,FALSE),0)</f>
        <v>0</v>
      </c>
      <c r="F2127" s="14">
        <f t="shared" ca="1" si="714"/>
        <v>1</v>
      </c>
      <c r="G2127" s="70">
        <f t="shared" ca="1" si="715"/>
        <v>1.30934010340701</v>
      </c>
      <c r="H2127" s="70">
        <f t="shared" ca="1" si="716"/>
        <v>1.30934010340701</v>
      </c>
      <c r="I2127" s="14">
        <f t="shared" ca="1" si="717"/>
        <v>1</v>
      </c>
      <c r="J2127" s="13">
        <f t="shared" si="730"/>
        <v>2.69E-2</v>
      </c>
      <c r="K2127" s="29">
        <f t="shared" si="718"/>
        <v>47968</v>
      </c>
      <c r="L2127" s="2">
        <f t="shared" si="719"/>
        <v>8</v>
      </c>
      <c r="M2127" s="17">
        <f t="shared" si="720"/>
        <v>8</v>
      </c>
      <c r="N2127" s="12">
        <f t="shared" si="721"/>
        <v>1.000843039</v>
      </c>
      <c r="O2127" s="12">
        <f t="shared" ca="1" si="722"/>
        <v>1.000843039</v>
      </c>
      <c r="P2127" s="17">
        <f t="shared" si="723"/>
        <v>0</v>
      </c>
      <c r="Q2127" s="14">
        <f t="shared" ca="1" si="724"/>
        <v>0.84303899999999998</v>
      </c>
      <c r="R2127" s="20">
        <f t="shared" si="728"/>
        <v>0</v>
      </c>
      <c r="S2127" s="14">
        <f t="shared" si="725"/>
        <v>0</v>
      </c>
      <c r="T2127" s="4" t="str">
        <f t="shared" si="726"/>
        <v>A+J=</v>
      </c>
      <c r="U2127" s="29">
        <f t="shared" si="727"/>
        <v>47998</v>
      </c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7">
        <f t="shared" si="731"/>
        <v>47982</v>
      </c>
      <c r="B2128" s="68" t="str">
        <f t="shared" ca="1" si="712"/>
        <v>n.d</v>
      </c>
      <c r="C2128" s="14">
        <f t="shared" si="713"/>
        <v>1000</v>
      </c>
      <c r="D2128" s="58">
        <f t="shared" si="729"/>
        <v>47977</v>
      </c>
      <c r="E2128" s="57">
        <f ca="1">IF(D2128&lt;$B$1,VLOOKUP(D2128,[1]DI!$A$4:$B$15000,2,FALSE),0)</f>
        <v>0</v>
      </c>
      <c r="F2128" s="14">
        <f t="shared" ca="1" si="714"/>
        <v>1</v>
      </c>
      <c r="G2128" s="70">
        <f t="shared" ca="1" si="715"/>
        <v>1.30934010340701</v>
      </c>
      <c r="H2128" s="70">
        <f t="shared" ca="1" si="716"/>
        <v>1.30934010340701</v>
      </c>
      <c r="I2128" s="14">
        <f t="shared" ca="1" si="717"/>
        <v>1</v>
      </c>
      <c r="J2128" s="13">
        <f t="shared" si="730"/>
        <v>2.69E-2</v>
      </c>
      <c r="K2128" s="29">
        <f t="shared" si="718"/>
        <v>47968</v>
      </c>
      <c r="L2128" s="2">
        <f t="shared" si="719"/>
        <v>9</v>
      </c>
      <c r="M2128" s="17">
        <f t="shared" si="720"/>
        <v>9</v>
      </c>
      <c r="N2128" s="12">
        <f t="shared" si="721"/>
        <v>1.0009484689999999</v>
      </c>
      <c r="O2128" s="12">
        <f t="shared" ca="1" si="722"/>
        <v>1.0009484689999999</v>
      </c>
      <c r="P2128" s="17">
        <f t="shared" si="723"/>
        <v>0</v>
      </c>
      <c r="Q2128" s="14">
        <f t="shared" ca="1" si="724"/>
        <v>0.94846898999999996</v>
      </c>
      <c r="R2128" s="20">
        <f t="shared" si="728"/>
        <v>0</v>
      </c>
      <c r="S2128" s="14">
        <f t="shared" si="725"/>
        <v>0</v>
      </c>
      <c r="T2128" s="4" t="str">
        <f t="shared" si="726"/>
        <v>A+J=</v>
      </c>
      <c r="U2128" s="29">
        <f t="shared" si="727"/>
        <v>47998</v>
      </c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7">
        <f t="shared" si="731"/>
        <v>47983</v>
      </c>
      <c r="B2129" s="68" t="str">
        <f t="shared" ca="1" si="712"/>
        <v>n.d</v>
      </c>
      <c r="C2129" s="14">
        <f t="shared" si="713"/>
        <v>1000</v>
      </c>
      <c r="D2129" s="58">
        <f t="shared" si="729"/>
        <v>47980</v>
      </c>
      <c r="E2129" s="57">
        <f ca="1">IF(D2129&lt;$B$1,VLOOKUP(D2129,[1]DI!$A$4:$B$15000,2,FALSE),0)</f>
        <v>0</v>
      </c>
      <c r="F2129" s="14">
        <f t="shared" ca="1" si="714"/>
        <v>1</v>
      </c>
      <c r="G2129" s="70">
        <f t="shared" ca="1" si="715"/>
        <v>1.30934010340701</v>
      </c>
      <c r="H2129" s="70">
        <f t="shared" ca="1" si="716"/>
        <v>1.30934010340701</v>
      </c>
      <c r="I2129" s="14">
        <f t="shared" ca="1" si="717"/>
        <v>1</v>
      </c>
      <c r="J2129" s="13">
        <f t="shared" si="730"/>
        <v>2.69E-2</v>
      </c>
      <c r="K2129" s="29">
        <f t="shared" si="718"/>
        <v>47968</v>
      </c>
      <c r="L2129" s="2">
        <f t="shared" si="719"/>
        <v>10</v>
      </c>
      <c r="M2129" s="17">
        <f t="shared" si="720"/>
        <v>10</v>
      </c>
      <c r="N2129" s="12">
        <f t="shared" si="721"/>
        <v>1.00105391</v>
      </c>
      <c r="O2129" s="12">
        <f t="shared" ca="1" si="722"/>
        <v>1.00105391</v>
      </c>
      <c r="P2129" s="17">
        <f t="shared" si="723"/>
        <v>0</v>
      </c>
      <c r="Q2129" s="14">
        <f t="shared" ca="1" si="724"/>
        <v>1.05390999</v>
      </c>
      <c r="R2129" s="20">
        <f t="shared" si="728"/>
        <v>0</v>
      </c>
      <c r="S2129" s="14">
        <f t="shared" si="725"/>
        <v>0</v>
      </c>
      <c r="T2129" s="4" t="str">
        <f t="shared" si="726"/>
        <v>A+J=</v>
      </c>
      <c r="U2129" s="29">
        <f t="shared" si="727"/>
        <v>47998</v>
      </c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7">
        <f t="shared" si="731"/>
        <v>47984</v>
      </c>
      <c r="B2130" s="68" t="str">
        <f t="shared" ca="1" si="712"/>
        <v>n.d</v>
      </c>
      <c r="C2130" s="14">
        <f t="shared" si="713"/>
        <v>1000</v>
      </c>
      <c r="D2130" s="58">
        <f t="shared" si="729"/>
        <v>47981</v>
      </c>
      <c r="E2130" s="57">
        <f ca="1">IF(D2130&lt;$B$1,VLOOKUP(D2130,[1]DI!$A$4:$B$15000,2,FALSE),0)</f>
        <v>0</v>
      </c>
      <c r="F2130" s="14">
        <f t="shared" ca="1" si="714"/>
        <v>1</v>
      </c>
      <c r="G2130" s="70">
        <f t="shared" ca="1" si="715"/>
        <v>1.30934010340701</v>
      </c>
      <c r="H2130" s="70">
        <f t="shared" ca="1" si="716"/>
        <v>1.30934010340701</v>
      </c>
      <c r="I2130" s="14">
        <f t="shared" ca="1" si="717"/>
        <v>1</v>
      </c>
      <c r="J2130" s="13">
        <f t="shared" si="730"/>
        <v>2.69E-2</v>
      </c>
      <c r="K2130" s="29">
        <f t="shared" si="718"/>
        <v>47968</v>
      </c>
      <c r="L2130" s="2">
        <f t="shared" si="719"/>
        <v>11</v>
      </c>
      <c r="M2130" s="17">
        <f t="shared" si="720"/>
        <v>11</v>
      </c>
      <c r="N2130" s="12">
        <f t="shared" si="721"/>
        <v>1.0011593620000001</v>
      </c>
      <c r="O2130" s="12">
        <f t="shared" ca="1" si="722"/>
        <v>1.0011593620000001</v>
      </c>
      <c r="P2130" s="17">
        <f t="shared" si="723"/>
        <v>0</v>
      </c>
      <c r="Q2130" s="14">
        <f t="shared" ca="1" si="724"/>
        <v>1.159362</v>
      </c>
      <c r="R2130" s="20">
        <f t="shared" si="728"/>
        <v>0</v>
      </c>
      <c r="S2130" s="14">
        <f t="shared" si="725"/>
        <v>0</v>
      </c>
      <c r="T2130" s="4" t="str">
        <f t="shared" si="726"/>
        <v>A+J=</v>
      </c>
      <c r="U2130" s="29">
        <f t="shared" si="727"/>
        <v>47998</v>
      </c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7">
        <f t="shared" si="731"/>
        <v>47987</v>
      </c>
      <c r="B2131" s="68" t="str">
        <f t="shared" ca="1" si="712"/>
        <v>n.d</v>
      </c>
      <c r="C2131" s="14">
        <f t="shared" si="713"/>
        <v>1000</v>
      </c>
      <c r="D2131" s="58">
        <f t="shared" si="729"/>
        <v>47982</v>
      </c>
      <c r="E2131" s="57">
        <f ca="1">IF(D2131&lt;$B$1,VLOOKUP(D2131,[1]DI!$A$4:$B$15000,2,FALSE),0)</f>
        <v>0</v>
      </c>
      <c r="F2131" s="14">
        <f t="shared" ca="1" si="714"/>
        <v>1</v>
      </c>
      <c r="G2131" s="70">
        <f t="shared" ca="1" si="715"/>
        <v>1.30934010340701</v>
      </c>
      <c r="H2131" s="70">
        <f t="shared" ca="1" si="716"/>
        <v>1.30934010340701</v>
      </c>
      <c r="I2131" s="14">
        <f t="shared" ca="1" si="717"/>
        <v>1</v>
      </c>
      <c r="J2131" s="13">
        <f t="shared" si="730"/>
        <v>2.69E-2</v>
      </c>
      <c r="K2131" s="29">
        <f t="shared" si="718"/>
        <v>47968</v>
      </c>
      <c r="L2131" s="2">
        <f t="shared" si="719"/>
        <v>12</v>
      </c>
      <c r="M2131" s="17">
        <f t="shared" si="720"/>
        <v>12</v>
      </c>
      <c r="N2131" s="12">
        <f t="shared" si="721"/>
        <v>1.0012648260000001</v>
      </c>
      <c r="O2131" s="12">
        <f t="shared" ca="1" si="722"/>
        <v>1.0012648260000001</v>
      </c>
      <c r="P2131" s="17">
        <f t="shared" si="723"/>
        <v>0</v>
      </c>
      <c r="Q2131" s="14">
        <f t="shared" ca="1" si="724"/>
        <v>1.264826</v>
      </c>
      <c r="R2131" s="20">
        <f t="shared" si="728"/>
        <v>0</v>
      </c>
      <c r="S2131" s="14">
        <f t="shared" si="725"/>
        <v>0</v>
      </c>
      <c r="T2131" s="4" t="str">
        <f t="shared" si="726"/>
        <v>A+J=</v>
      </c>
      <c r="U2131" s="29">
        <f t="shared" si="727"/>
        <v>47998</v>
      </c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7">
        <f t="shared" si="731"/>
        <v>47988</v>
      </c>
      <c r="B2132" s="68" t="str">
        <f t="shared" ca="1" si="712"/>
        <v>n.d</v>
      </c>
      <c r="C2132" s="14">
        <f t="shared" si="713"/>
        <v>1000</v>
      </c>
      <c r="D2132" s="58">
        <f t="shared" si="729"/>
        <v>47983</v>
      </c>
      <c r="E2132" s="57">
        <f ca="1">IF(D2132&lt;$B$1,VLOOKUP(D2132,[1]DI!$A$4:$B$15000,2,FALSE),0)</f>
        <v>0</v>
      </c>
      <c r="F2132" s="14">
        <f t="shared" ca="1" si="714"/>
        <v>1</v>
      </c>
      <c r="G2132" s="70">
        <f t="shared" ca="1" si="715"/>
        <v>1.30934010340701</v>
      </c>
      <c r="H2132" s="70">
        <f t="shared" ca="1" si="716"/>
        <v>1.30934010340701</v>
      </c>
      <c r="I2132" s="14">
        <f t="shared" ca="1" si="717"/>
        <v>1</v>
      </c>
      <c r="J2132" s="13">
        <f t="shared" si="730"/>
        <v>2.69E-2</v>
      </c>
      <c r="K2132" s="29">
        <f t="shared" si="718"/>
        <v>47968</v>
      </c>
      <c r="L2132" s="2">
        <f t="shared" si="719"/>
        <v>13</v>
      </c>
      <c r="M2132" s="17">
        <f t="shared" si="720"/>
        <v>13</v>
      </c>
      <c r="N2132" s="12">
        <f t="shared" si="721"/>
        <v>1.0013703</v>
      </c>
      <c r="O2132" s="12">
        <f t="shared" ca="1" si="722"/>
        <v>1.0013703</v>
      </c>
      <c r="P2132" s="17">
        <f t="shared" si="723"/>
        <v>0</v>
      </c>
      <c r="Q2132" s="14">
        <f t="shared" ca="1" si="724"/>
        <v>1.3703000000000001</v>
      </c>
      <c r="R2132" s="20">
        <f t="shared" si="728"/>
        <v>0</v>
      </c>
      <c r="S2132" s="14">
        <f t="shared" si="725"/>
        <v>0</v>
      </c>
      <c r="T2132" s="4" t="str">
        <f t="shared" si="726"/>
        <v>A+J=</v>
      </c>
      <c r="U2132" s="29">
        <f t="shared" si="727"/>
        <v>47998</v>
      </c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7">
        <f t="shared" si="731"/>
        <v>47989</v>
      </c>
      <c r="B2133" s="68" t="str">
        <f t="shared" ca="1" si="712"/>
        <v>n.d</v>
      </c>
      <c r="C2133" s="14">
        <f t="shared" si="713"/>
        <v>1000</v>
      </c>
      <c r="D2133" s="58">
        <f t="shared" si="729"/>
        <v>47984</v>
      </c>
      <c r="E2133" s="57">
        <f ca="1">IF(D2133&lt;$B$1,VLOOKUP(D2133,[1]DI!$A$4:$B$15000,2,FALSE),0)</f>
        <v>0</v>
      </c>
      <c r="F2133" s="14">
        <f t="shared" ca="1" si="714"/>
        <v>1</v>
      </c>
      <c r="G2133" s="70">
        <f t="shared" ca="1" si="715"/>
        <v>1.30934010340701</v>
      </c>
      <c r="H2133" s="70">
        <f t="shared" ca="1" si="716"/>
        <v>1.30934010340701</v>
      </c>
      <c r="I2133" s="14">
        <f t="shared" ca="1" si="717"/>
        <v>1</v>
      </c>
      <c r="J2133" s="13">
        <f t="shared" si="730"/>
        <v>2.69E-2</v>
      </c>
      <c r="K2133" s="29">
        <f t="shared" si="718"/>
        <v>47968</v>
      </c>
      <c r="L2133" s="2">
        <f t="shared" si="719"/>
        <v>14</v>
      </c>
      <c r="M2133" s="17">
        <f t="shared" si="720"/>
        <v>14</v>
      </c>
      <c r="N2133" s="12">
        <f t="shared" si="721"/>
        <v>1.001475785</v>
      </c>
      <c r="O2133" s="12">
        <f t="shared" ca="1" si="722"/>
        <v>1.001475785</v>
      </c>
      <c r="P2133" s="17">
        <f t="shared" si="723"/>
        <v>0</v>
      </c>
      <c r="Q2133" s="14">
        <f t="shared" ca="1" si="724"/>
        <v>1.4757849999999999</v>
      </c>
      <c r="R2133" s="20">
        <f t="shared" si="728"/>
        <v>0</v>
      </c>
      <c r="S2133" s="14">
        <f t="shared" si="725"/>
        <v>0</v>
      </c>
      <c r="T2133" s="4" t="str">
        <f t="shared" si="726"/>
        <v>A+J=</v>
      </c>
      <c r="U2133" s="29">
        <f t="shared" si="727"/>
        <v>47998</v>
      </c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7">
        <f t="shared" si="731"/>
        <v>47990</v>
      </c>
      <c r="B2134" s="68" t="str">
        <f t="shared" ca="1" si="712"/>
        <v>n.d</v>
      </c>
      <c r="C2134" s="14">
        <f t="shared" si="713"/>
        <v>1000</v>
      </c>
      <c r="D2134" s="58">
        <f t="shared" si="729"/>
        <v>47987</v>
      </c>
      <c r="E2134" s="57">
        <f ca="1">IF(D2134&lt;$B$1,VLOOKUP(D2134,[1]DI!$A$4:$B$15000,2,FALSE),0)</f>
        <v>0</v>
      </c>
      <c r="F2134" s="14">
        <f t="shared" ca="1" si="714"/>
        <v>1</v>
      </c>
      <c r="G2134" s="70">
        <f t="shared" ca="1" si="715"/>
        <v>1.30934010340701</v>
      </c>
      <c r="H2134" s="70">
        <f t="shared" ca="1" si="716"/>
        <v>1.30934010340701</v>
      </c>
      <c r="I2134" s="14">
        <f t="shared" ca="1" si="717"/>
        <v>1</v>
      </c>
      <c r="J2134" s="13">
        <f t="shared" si="730"/>
        <v>2.69E-2</v>
      </c>
      <c r="K2134" s="29">
        <f t="shared" si="718"/>
        <v>47968</v>
      </c>
      <c r="L2134" s="2">
        <f t="shared" si="719"/>
        <v>15</v>
      </c>
      <c r="M2134" s="17">
        <f t="shared" si="720"/>
        <v>15</v>
      </c>
      <c r="N2134" s="12">
        <f t="shared" si="721"/>
        <v>1.0015812820000001</v>
      </c>
      <c r="O2134" s="12">
        <f t="shared" ca="1" si="722"/>
        <v>1.0015812820000001</v>
      </c>
      <c r="P2134" s="17">
        <f t="shared" si="723"/>
        <v>0</v>
      </c>
      <c r="Q2134" s="14">
        <f t="shared" ca="1" si="724"/>
        <v>1.5812820000000001</v>
      </c>
      <c r="R2134" s="20">
        <f t="shared" si="728"/>
        <v>0</v>
      </c>
      <c r="S2134" s="14">
        <f t="shared" si="725"/>
        <v>0</v>
      </c>
      <c r="T2134" s="4" t="str">
        <f t="shared" si="726"/>
        <v>A+J=</v>
      </c>
      <c r="U2134" s="29">
        <f t="shared" si="727"/>
        <v>47998</v>
      </c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7">
        <f t="shared" si="731"/>
        <v>47991</v>
      </c>
      <c r="B2135" s="68" t="str">
        <f t="shared" ca="1" si="712"/>
        <v>n.d</v>
      </c>
      <c r="C2135" s="14">
        <f t="shared" si="713"/>
        <v>1000</v>
      </c>
      <c r="D2135" s="58">
        <f t="shared" si="729"/>
        <v>47988</v>
      </c>
      <c r="E2135" s="57">
        <f ca="1">IF(D2135&lt;$B$1,VLOOKUP(D2135,[1]DI!$A$4:$B$15000,2,FALSE),0)</f>
        <v>0</v>
      </c>
      <c r="F2135" s="14">
        <f t="shared" ca="1" si="714"/>
        <v>1</v>
      </c>
      <c r="G2135" s="70">
        <f t="shared" ca="1" si="715"/>
        <v>1.30934010340701</v>
      </c>
      <c r="H2135" s="70">
        <f t="shared" ca="1" si="716"/>
        <v>1.30934010340701</v>
      </c>
      <c r="I2135" s="14">
        <f t="shared" ca="1" si="717"/>
        <v>1</v>
      </c>
      <c r="J2135" s="13">
        <f t="shared" si="730"/>
        <v>2.69E-2</v>
      </c>
      <c r="K2135" s="29">
        <f t="shared" si="718"/>
        <v>47968</v>
      </c>
      <c r="L2135" s="2">
        <f t="shared" si="719"/>
        <v>16</v>
      </c>
      <c r="M2135" s="17">
        <f t="shared" si="720"/>
        <v>16</v>
      </c>
      <c r="N2135" s="12">
        <f t="shared" si="721"/>
        <v>1.0016867899999999</v>
      </c>
      <c r="O2135" s="12">
        <f t="shared" ca="1" si="722"/>
        <v>1.0016867899999999</v>
      </c>
      <c r="P2135" s="17">
        <f t="shared" si="723"/>
        <v>0</v>
      </c>
      <c r="Q2135" s="14">
        <f t="shared" ca="1" si="724"/>
        <v>1.6867899900000001</v>
      </c>
      <c r="R2135" s="20">
        <f t="shared" si="728"/>
        <v>0</v>
      </c>
      <c r="S2135" s="14">
        <f t="shared" si="725"/>
        <v>0</v>
      </c>
      <c r="T2135" s="4" t="str">
        <f t="shared" si="726"/>
        <v>A+J=</v>
      </c>
      <c r="U2135" s="29">
        <f t="shared" si="727"/>
        <v>47998</v>
      </c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7">
        <f t="shared" si="731"/>
        <v>47994</v>
      </c>
      <c r="B2136" s="68" t="str">
        <f t="shared" ca="1" si="712"/>
        <v>n.d</v>
      </c>
      <c r="C2136" s="14">
        <f t="shared" si="713"/>
        <v>1000</v>
      </c>
      <c r="D2136" s="58">
        <f t="shared" si="729"/>
        <v>47989</v>
      </c>
      <c r="E2136" s="57">
        <f ca="1">IF(D2136&lt;$B$1,VLOOKUP(D2136,[1]DI!$A$4:$B$15000,2,FALSE),0)</f>
        <v>0</v>
      </c>
      <c r="F2136" s="14">
        <f t="shared" ca="1" si="714"/>
        <v>1</v>
      </c>
      <c r="G2136" s="70">
        <f t="shared" ca="1" si="715"/>
        <v>1.30934010340701</v>
      </c>
      <c r="H2136" s="70">
        <f t="shared" ca="1" si="716"/>
        <v>1.30934010340701</v>
      </c>
      <c r="I2136" s="14">
        <f t="shared" ca="1" si="717"/>
        <v>1</v>
      </c>
      <c r="J2136" s="13">
        <f t="shared" si="730"/>
        <v>2.69E-2</v>
      </c>
      <c r="K2136" s="29">
        <f t="shared" si="718"/>
        <v>47968</v>
      </c>
      <c r="L2136" s="2">
        <f t="shared" si="719"/>
        <v>17</v>
      </c>
      <c r="M2136" s="17">
        <f t="shared" si="720"/>
        <v>17</v>
      </c>
      <c r="N2136" s="12">
        <f t="shared" si="721"/>
        <v>1.001792308</v>
      </c>
      <c r="O2136" s="12">
        <f t="shared" ca="1" si="722"/>
        <v>1.001792308</v>
      </c>
      <c r="P2136" s="17">
        <f t="shared" si="723"/>
        <v>0</v>
      </c>
      <c r="Q2136" s="14">
        <f t="shared" ca="1" si="724"/>
        <v>1.7923079900000001</v>
      </c>
      <c r="R2136" s="20">
        <f t="shared" si="728"/>
        <v>0</v>
      </c>
      <c r="S2136" s="14">
        <f t="shared" si="725"/>
        <v>0</v>
      </c>
      <c r="T2136" s="4" t="str">
        <f t="shared" si="726"/>
        <v>A+J=</v>
      </c>
      <c r="U2136" s="29">
        <f t="shared" si="727"/>
        <v>47998</v>
      </c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7">
        <f t="shared" si="731"/>
        <v>47995</v>
      </c>
      <c r="B2137" s="68" t="str">
        <f t="shared" ca="1" si="712"/>
        <v>n.d</v>
      </c>
      <c r="C2137" s="14">
        <f t="shared" si="713"/>
        <v>1000</v>
      </c>
      <c r="D2137" s="58">
        <f t="shared" si="729"/>
        <v>47990</v>
      </c>
      <c r="E2137" s="57">
        <f ca="1">IF(D2137&lt;$B$1,VLOOKUP(D2137,[1]DI!$A$4:$B$15000,2,FALSE),0)</f>
        <v>0</v>
      </c>
      <c r="F2137" s="14">
        <f t="shared" ca="1" si="714"/>
        <v>1</v>
      </c>
      <c r="G2137" s="70">
        <f t="shared" ca="1" si="715"/>
        <v>1.30934010340701</v>
      </c>
      <c r="H2137" s="70">
        <f t="shared" ca="1" si="716"/>
        <v>1.30934010340701</v>
      </c>
      <c r="I2137" s="14">
        <f t="shared" ca="1" si="717"/>
        <v>1</v>
      </c>
      <c r="J2137" s="13">
        <f t="shared" si="730"/>
        <v>2.69E-2</v>
      </c>
      <c r="K2137" s="29">
        <f t="shared" si="718"/>
        <v>47968</v>
      </c>
      <c r="L2137" s="2">
        <f t="shared" si="719"/>
        <v>18</v>
      </c>
      <c r="M2137" s="17">
        <f t="shared" si="720"/>
        <v>18</v>
      </c>
      <c r="N2137" s="12">
        <f t="shared" si="721"/>
        <v>1.0018978380000001</v>
      </c>
      <c r="O2137" s="12">
        <f t="shared" ca="1" si="722"/>
        <v>1.0018978380000001</v>
      </c>
      <c r="P2137" s="17">
        <f t="shared" si="723"/>
        <v>0</v>
      </c>
      <c r="Q2137" s="14">
        <f t="shared" ca="1" si="724"/>
        <v>1.8978379999999999</v>
      </c>
      <c r="R2137" s="20">
        <f t="shared" si="728"/>
        <v>0</v>
      </c>
      <c r="S2137" s="14">
        <f t="shared" si="725"/>
        <v>0</v>
      </c>
      <c r="T2137" s="4" t="str">
        <f t="shared" si="726"/>
        <v>A+J=</v>
      </c>
      <c r="U2137" s="29">
        <f t="shared" si="727"/>
        <v>47998</v>
      </c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7">
        <f t="shared" si="731"/>
        <v>47996</v>
      </c>
      <c r="B2138" s="68" t="str">
        <f t="shared" ca="1" si="712"/>
        <v>n.d</v>
      </c>
      <c r="C2138" s="14">
        <f t="shared" si="713"/>
        <v>1000</v>
      </c>
      <c r="D2138" s="58">
        <f t="shared" si="729"/>
        <v>47991</v>
      </c>
      <c r="E2138" s="57">
        <f ca="1">IF(D2138&lt;$B$1,VLOOKUP(D2138,[1]DI!$A$4:$B$15000,2,FALSE),0)</f>
        <v>0</v>
      </c>
      <c r="F2138" s="14">
        <f t="shared" ca="1" si="714"/>
        <v>1</v>
      </c>
      <c r="G2138" s="70">
        <f t="shared" ca="1" si="715"/>
        <v>1.30934010340701</v>
      </c>
      <c r="H2138" s="70">
        <f t="shared" ca="1" si="716"/>
        <v>1.30934010340701</v>
      </c>
      <c r="I2138" s="14">
        <f t="shared" ca="1" si="717"/>
        <v>1</v>
      </c>
      <c r="J2138" s="13">
        <f t="shared" si="730"/>
        <v>2.69E-2</v>
      </c>
      <c r="K2138" s="29">
        <f t="shared" si="718"/>
        <v>47968</v>
      </c>
      <c r="L2138" s="2">
        <f t="shared" si="719"/>
        <v>19</v>
      </c>
      <c r="M2138" s="17">
        <f t="shared" si="720"/>
        <v>19</v>
      </c>
      <c r="N2138" s="12">
        <f t="shared" si="721"/>
        <v>1.002003379</v>
      </c>
      <c r="O2138" s="12">
        <f t="shared" ca="1" si="722"/>
        <v>1.002003379</v>
      </c>
      <c r="P2138" s="17">
        <f t="shared" si="723"/>
        <v>0</v>
      </c>
      <c r="Q2138" s="14">
        <f t="shared" ca="1" si="724"/>
        <v>2.0033789999999998</v>
      </c>
      <c r="R2138" s="20">
        <f t="shared" si="728"/>
        <v>0</v>
      </c>
      <c r="S2138" s="14">
        <f t="shared" si="725"/>
        <v>0</v>
      </c>
      <c r="T2138" s="4" t="str">
        <f t="shared" si="726"/>
        <v>A+J=</v>
      </c>
      <c r="U2138" s="29">
        <f t="shared" si="727"/>
        <v>47998</v>
      </c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7">
        <f t="shared" si="731"/>
        <v>47997</v>
      </c>
      <c r="B2139" s="68" t="str">
        <f t="shared" ca="1" si="712"/>
        <v>n.d</v>
      </c>
      <c r="C2139" s="14">
        <f t="shared" si="713"/>
        <v>1000</v>
      </c>
      <c r="D2139" s="58">
        <f t="shared" si="729"/>
        <v>47994</v>
      </c>
      <c r="E2139" s="57">
        <f ca="1">IF(D2139&lt;$B$1,VLOOKUP(D2139,[1]DI!$A$4:$B$15000,2,FALSE),0)</f>
        <v>0</v>
      </c>
      <c r="F2139" s="14">
        <f t="shared" ca="1" si="714"/>
        <v>1</v>
      </c>
      <c r="G2139" s="70">
        <f t="shared" ca="1" si="715"/>
        <v>1.30934010340701</v>
      </c>
      <c r="H2139" s="70">
        <f t="shared" ca="1" si="716"/>
        <v>1.30934010340701</v>
      </c>
      <c r="I2139" s="14">
        <f t="shared" ca="1" si="717"/>
        <v>1</v>
      </c>
      <c r="J2139" s="13">
        <f t="shared" si="730"/>
        <v>2.69E-2</v>
      </c>
      <c r="K2139" s="29">
        <f t="shared" si="718"/>
        <v>47968</v>
      </c>
      <c r="L2139" s="2">
        <f t="shared" si="719"/>
        <v>20</v>
      </c>
      <c r="M2139" s="17">
        <f t="shared" si="720"/>
        <v>20</v>
      </c>
      <c r="N2139" s="12">
        <f t="shared" si="721"/>
        <v>1.002108931</v>
      </c>
      <c r="O2139" s="12">
        <f t="shared" ca="1" si="722"/>
        <v>1.002108931</v>
      </c>
      <c r="P2139" s="17">
        <f t="shared" si="723"/>
        <v>0</v>
      </c>
      <c r="Q2139" s="14">
        <f t="shared" ca="1" si="724"/>
        <v>2.1089309900000002</v>
      </c>
      <c r="R2139" s="20">
        <f t="shared" si="728"/>
        <v>0</v>
      </c>
      <c r="S2139" s="14">
        <f t="shared" si="725"/>
        <v>0</v>
      </c>
      <c r="T2139" s="4" t="str">
        <f t="shared" si="726"/>
        <v>A+J=</v>
      </c>
      <c r="U2139" s="29">
        <f t="shared" si="727"/>
        <v>47998</v>
      </c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7">
        <f t="shared" si="731"/>
        <v>47998</v>
      </c>
      <c r="B2140" s="68" t="str">
        <f t="shared" ca="1" si="712"/>
        <v>n.d</v>
      </c>
      <c r="C2140" s="14">
        <f t="shared" si="713"/>
        <v>1000</v>
      </c>
      <c r="D2140" s="58">
        <f t="shared" si="729"/>
        <v>47995</v>
      </c>
      <c r="E2140" s="57">
        <f ca="1">IF(D2140&lt;$B$1,VLOOKUP(D2140,[1]DI!$A$4:$B$15000,2,FALSE),0)</f>
        <v>0</v>
      </c>
      <c r="F2140" s="14">
        <f t="shared" ca="1" si="714"/>
        <v>1</v>
      </c>
      <c r="G2140" s="70">
        <f t="shared" ca="1" si="715"/>
        <v>1.30934010340701</v>
      </c>
      <c r="H2140" s="70">
        <f t="shared" ca="1" si="716"/>
        <v>1.30934010340701</v>
      </c>
      <c r="I2140" s="14">
        <f t="shared" ca="1" si="717"/>
        <v>1</v>
      </c>
      <c r="J2140" s="13">
        <f t="shared" si="730"/>
        <v>2.69E-2</v>
      </c>
      <c r="K2140" s="29">
        <f t="shared" si="718"/>
        <v>47968</v>
      </c>
      <c r="L2140" s="2">
        <f t="shared" si="719"/>
        <v>21</v>
      </c>
      <c r="M2140" s="17">
        <f t="shared" si="720"/>
        <v>21</v>
      </c>
      <c r="N2140" s="12">
        <f t="shared" si="721"/>
        <v>1.002214495</v>
      </c>
      <c r="O2140" s="12">
        <f t="shared" ca="1" si="722"/>
        <v>1.002214495</v>
      </c>
      <c r="P2140" s="17">
        <f t="shared" si="723"/>
        <v>78</v>
      </c>
      <c r="Q2140" s="14">
        <f t="shared" ca="1" si="724"/>
        <v>2.2144949999999999</v>
      </c>
      <c r="R2140" s="20">
        <f t="shared" si="728"/>
        <v>0</v>
      </c>
      <c r="S2140" s="14">
        <f t="shared" si="725"/>
        <v>0</v>
      </c>
      <c r="T2140" s="4" t="str">
        <f t="shared" si="726"/>
        <v>A+J=</v>
      </c>
      <c r="U2140" s="29">
        <f t="shared" si="727"/>
        <v>47998</v>
      </c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7">
        <f t="shared" si="731"/>
        <v>48001</v>
      </c>
      <c r="B2141" s="68" t="str">
        <f t="shared" ca="1" si="712"/>
        <v>n.d</v>
      </c>
      <c r="C2141" s="14">
        <f t="shared" si="713"/>
        <v>1000</v>
      </c>
      <c r="D2141" s="58">
        <f t="shared" si="729"/>
        <v>47996</v>
      </c>
      <c r="E2141" s="57">
        <f ca="1">IF(D2141&lt;$B$1,VLOOKUP(D2141,[1]DI!$A$4:$B$15000,2,FALSE),0)</f>
        <v>0</v>
      </c>
      <c r="F2141" s="14">
        <f t="shared" ca="1" si="714"/>
        <v>1</v>
      </c>
      <c r="G2141" s="70">
        <f t="shared" ca="1" si="715"/>
        <v>1.30934010340701</v>
      </c>
      <c r="H2141" s="70">
        <f t="shared" ca="1" si="716"/>
        <v>1.30934010340701</v>
      </c>
      <c r="I2141" s="14">
        <f t="shared" ca="1" si="717"/>
        <v>1</v>
      </c>
      <c r="J2141" s="13">
        <f t="shared" si="730"/>
        <v>2.69E-2</v>
      </c>
      <c r="K2141" s="29">
        <f t="shared" si="718"/>
        <v>47998</v>
      </c>
      <c r="L2141" s="2">
        <f t="shared" si="719"/>
        <v>1</v>
      </c>
      <c r="M2141" s="17">
        <f t="shared" si="720"/>
        <v>1</v>
      </c>
      <c r="N2141" s="12">
        <f t="shared" si="721"/>
        <v>1.000105341</v>
      </c>
      <c r="O2141" s="12">
        <f t="shared" ca="1" si="722"/>
        <v>1.000105341</v>
      </c>
      <c r="P2141" s="17">
        <f t="shared" si="723"/>
        <v>0</v>
      </c>
      <c r="Q2141" s="14">
        <f t="shared" ca="1" si="724"/>
        <v>0.105341</v>
      </c>
      <c r="R2141" s="20">
        <f t="shared" si="728"/>
        <v>0</v>
      </c>
      <c r="S2141" s="14">
        <f t="shared" si="725"/>
        <v>0</v>
      </c>
      <c r="T2141" s="4" t="str">
        <f t="shared" si="726"/>
        <v>A+J=</v>
      </c>
      <c r="U2141" s="29">
        <f t="shared" si="727"/>
        <v>48029</v>
      </c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7">
        <f t="shared" si="731"/>
        <v>48002</v>
      </c>
      <c r="B2142" s="68" t="str">
        <f t="shared" ca="1" si="712"/>
        <v>n.d</v>
      </c>
      <c r="C2142" s="14">
        <f t="shared" si="713"/>
        <v>1000</v>
      </c>
      <c r="D2142" s="58">
        <f t="shared" si="729"/>
        <v>47997</v>
      </c>
      <c r="E2142" s="57">
        <f ca="1">IF(D2142&lt;$B$1,VLOOKUP(D2142,[1]DI!$A$4:$B$15000,2,FALSE),0)</f>
        <v>0</v>
      </c>
      <c r="F2142" s="14">
        <f t="shared" ca="1" si="714"/>
        <v>1</v>
      </c>
      <c r="G2142" s="70">
        <f t="shared" ca="1" si="715"/>
        <v>1.30934010340701</v>
      </c>
      <c r="H2142" s="70">
        <f t="shared" ca="1" si="716"/>
        <v>1.30934010340701</v>
      </c>
      <c r="I2142" s="14">
        <f t="shared" ca="1" si="717"/>
        <v>1</v>
      </c>
      <c r="J2142" s="13">
        <f t="shared" si="730"/>
        <v>2.69E-2</v>
      </c>
      <c r="K2142" s="29">
        <f t="shared" si="718"/>
        <v>47998</v>
      </c>
      <c r="L2142" s="2">
        <f t="shared" si="719"/>
        <v>2</v>
      </c>
      <c r="M2142" s="17">
        <f t="shared" si="720"/>
        <v>2</v>
      </c>
      <c r="N2142" s="12">
        <f t="shared" si="721"/>
        <v>1.0002106930000001</v>
      </c>
      <c r="O2142" s="12">
        <f t="shared" ca="1" si="722"/>
        <v>1.0002106930000001</v>
      </c>
      <c r="P2142" s="17">
        <f t="shared" si="723"/>
        <v>0</v>
      </c>
      <c r="Q2142" s="14">
        <f t="shared" ca="1" si="724"/>
        <v>0.21069299999999999</v>
      </c>
      <c r="R2142" s="20">
        <f t="shared" si="728"/>
        <v>0</v>
      </c>
      <c r="S2142" s="14">
        <f t="shared" si="725"/>
        <v>0</v>
      </c>
      <c r="T2142" s="4" t="str">
        <f t="shared" si="726"/>
        <v>A+J=</v>
      </c>
      <c r="U2142" s="29">
        <f t="shared" si="727"/>
        <v>48029</v>
      </c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7">
        <f t="shared" si="731"/>
        <v>48003</v>
      </c>
      <c r="B2143" s="68" t="str">
        <f t="shared" ca="1" si="712"/>
        <v>n.d</v>
      </c>
      <c r="C2143" s="14">
        <f t="shared" si="713"/>
        <v>1000</v>
      </c>
      <c r="D2143" s="58">
        <f t="shared" si="729"/>
        <v>47998</v>
      </c>
      <c r="E2143" s="57">
        <f ca="1">IF(D2143&lt;$B$1,VLOOKUP(D2143,[1]DI!$A$4:$B$15000,2,FALSE),0)</f>
        <v>0</v>
      </c>
      <c r="F2143" s="14">
        <f t="shared" ca="1" si="714"/>
        <v>1</v>
      </c>
      <c r="G2143" s="70">
        <f t="shared" ca="1" si="715"/>
        <v>1.30934010340701</v>
      </c>
      <c r="H2143" s="70">
        <f t="shared" ca="1" si="716"/>
        <v>1.30934010340701</v>
      </c>
      <c r="I2143" s="14">
        <f t="shared" ca="1" si="717"/>
        <v>1</v>
      </c>
      <c r="J2143" s="13">
        <f t="shared" si="730"/>
        <v>2.69E-2</v>
      </c>
      <c r="K2143" s="29">
        <f t="shared" si="718"/>
        <v>47998</v>
      </c>
      <c r="L2143" s="2">
        <f t="shared" si="719"/>
        <v>3</v>
      </c>
      <c r="M2143" s="17">
        <f t="shared" si="720"/>
        <v>3</v>
      </c>
      <c r="N2143" s="12">
        <f t="shared" si="721"/>
        <v>1.000316057</v>
      </c>
      <c r="O2143" s="12">
        <f t="shared" ca="1" si="722"/>
        <v>1.000316057</v>
      </c>
      <c r="P2143" s="17">
        <f t="shared" si="723"/>
        <v>0</v>
      </c>
      <c r="Q2143" s="14">
        <f t="shared" ca="1" si="724"/>
        <v>0.31605699999999998</v>
      </c>
      <c r="R2143" s="20">
        <f t="shared" si="728"/>
        <v>0</v>
      </c>
      <c r="S2143" s="14">
        <f t="shared" si="725"/>
        <v>0</v>
      </c>
      <c r="T2143" s="4" t="str">
        <f t="shared" si="726"/>
        <v>A+J=</v>
      </c>
      <c r="U2143" s="29">
        <f t="shared" si="727"/>
        <v>48029</v>
      </c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7">
        <f t="shared" si="731"/>
        <v>48004</v>
      </c>
      <c r="B2144" s="68" t="str">
        <f t="shared" ca="1" si="712"/>
        <v>n.d</v>
      </c>
      <c r="C2144" s="14">
        <f t="shared" si="713"/>
        <v>1000</v>
      </c>
      <c r="D2144" s="58">
        <f t="shared" si="729"/>
        <v>48001</v>
      </c>
      <c r="E2144" s="57">
        <f ca="1">IF(D2144&lt;$B$1,VLOOKUP(D2144,[1]DI!$A$4:$B$15000,2,FALSE),0)</f>
        <v>0</v>
      </c>
      <c r="F2144" s="14">
        <f t="shared" ca="1" si="714"/>
        <v>1</v>
      </c>
      <c r="G2144" s="70">
        <f t="shared" ca="1" si="715"/>
        <v>1.30934010340701</v>
      </c>
      <c r="H2144" s="70">
        <f t="shared" ca="1" si="716"/>
        <v>1.30934010340701</v>
      </c>
      <c r="I2144" s="14">
        <f t="shared" ca="1" si="717"/>
        <v>1</v>
      </c>
      <c r="J2144" s="13">
        <f t="shared" si="730"/>
        <v>2.69E-2</v>
      </c>
      <c r="K2144" s="29">
        <f t="shared" si="718"/>
        <v>47998</v>
      </c>
      <c r="L2144" s="2">
        <f t="shared" si="719"/>
        <v>4</v>
      </c>
      <c r="M2144" s="17">
        <f t="shared" si="720"/>
        <v>4</v>
      </c>
      <c r="N2144" s="12">
        <f t="shared" si="721"/>
        <v>1.0004214309999999</v>
      </c>
      <c r="O2144" s="12">
        <f t="shared" ca="1" si="722"/>
        <v>1.0004214309999999</v>
      </c>
      <c r="P2144" s="17">
        <f t="shared" si="723"/>
        <v>0</v>
      </c>
      <c r="Q2144" s="14">
        <f t="shared" ca="1" si="724"/>
        <v>0.42143099000000001</v>
      </c>
      <c r="R2144" s="20">
        <f t="shared" si="728"/>
        <v>0</v>
      </c>
      <c r="S2144" s="14">
        <f t="shared" si="725"/>
        <v>0</v>
      </c>
      <c r="T2144" s="4" t="str">
        <f t="shared" si="726"/>
        <v>A+J=</v>
      </c>
      <c r="U2144" s="29">
        <f t="shared" si="727"/>
        <v>48029</v>
      </c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7">
        <f t="shared" si="731"/>
        <v>48005</v>
      </c>
      <c r="B2145" s="68" t="str">
        <f t="shared" ca="1" si="712"/>
        <v>n.d</v>
      </c>
      <c r="C2145" s="14">
        <f t="shared" si="713"/>
        <v>1000</v>
      </c>
      <c r="D2145" s="58">
        <f t="shared" si="729"/>
        <v>48002</v>
      </c>
      <c r="E2145" s="57">
        <f ca="1">IF(D2145&lt;$B$1,VLOOKUP(D2145,[1]DI!$A$4:$B$15000,2,FALSE),0)</f>
        <v>0</v>
      </c>
      <c r="F2145" s="14">
        <f t="shared" ca="1" si="714"/>
        <v>1</v>
      </c>
      <c r="G2145" s="70">
        <f t="shared" ca="1" si="715"/>
        <v>1.30934010340701</v>
      </c>
      <c r="H2145" s="70">
        <f t="shared" ca="1" si="716"/>
        <v>1.30934010340701</v>
      </c>
      <c r="I2145" s="14">
        <f t="shared" ca="1" si="717"/>
        <v>1</v>
      </c>
      <c r="J2145" s="13">
        <f t="shared" si="730"/>
        <v>2.69E-2</v>
      </c>
      <c r="K2145" s="29">
        <f t="shared" si="718"/>
        <v>47998</v>
      </c>
      <c r="L2145" s="2">
        <f t="shared" si="719"/>
        <v>5</v>
      </c>
      <c r="M2145" s="17">
        <f t="shared" si="720"/>
        <v>5</v>
      </c>
      <c r="N2145" s="12">
        <f t="shared" si="721"/>
        <v>1.000526816</v>
      </c>
      <c r="O2145" s="12">
        <f t="shared" ca="1" si="722"/>
        <v>1.000526816</v>
      </c>
      <c r="P2145" s="17">
        <f t="shared" si="723"/>
        <v>0</v>
      </c>
      <c r="Q2145" s="14">
        <f t="shared" ca="1" si="724"/>
        <v>0.52681599999999995</v>
      </c>
      <c r="R2145" s="20">
        <f t="shared" si="728"/>
        <v>0</v>
      </c>
      <c r="S2145" s="14">
        <f t="shared" si="725"/>
        <v>0</v>
      </c>
      <c r="T2145" s="4" t="str">
        <f t="shared" si="726"/>
        <v>A+J=</v>
      </c>
      <c r="U2145" s="29">
        <f t="shared" si="727"/>
        <v>48029</v>
      </c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7">
        <f t="shared" si="731"/>
        <v>48008</v>
      </c>
      <c r="B2146" s="68" t="str">
        <f t="shared" ca="1" si="712"/>
        <v>n.d</v>
      </c>
      <c r="C2146" s="14">
        <f t="shared" si="713"/>
        <v>1000</v>
      </c>
      <c r="D2146" s="58">
        <f t="shared" si="729"/>
        <v>48003</v>
      </c>
      <c r="E2146" s="57">
        <f ca="1">IF(D2146&lt;$B$1,VLOOKUP(D2146,[1]DI!$A$4:$B$15000,2,FALSE),0)</f>
        <v>0</v>
      </c>
      <c r="F2146" s="14">
        <f t="shared" ca="1" si="714"/>
        <v>1</v>
      </c>
      <c r="G2146" s="70">
        <f t="shared" ca="1" si="715"/>
        <v>1.30934010340701</v>
      </c>
      <c r="H2146" s="70">
        <f t="shared" ca="1" si="716"/>
        <v>1.30934010340701</v>
      </c>
      <c r="I2146" s="14">
        <f t="shared" ca="1" si="717"/>
        <v>1</v>
      </c>
      <c r="J2146" s="13">
        <f t="shared" si="730"/>
        <v>2.69E-2</v>
      </c>
      <c r="K2146" s="29">
        <f t="shared" si="718"/>
        <v>47998</v>
      </c>
      <c r="L2146" s="2">
        <f t="shared" si="719"/>
        <v>6</v>
      </c>
      <c r="M2146" s="17">
        <f t="shared" si="720"/>
        <v>6</v>
      </c>
      <c r="N2146" s="12">
        <f t="shared" si="721"/>
        <v>1.000632213</v>
      </c>
      <c r="O2146" s="12">
        <f t="shared" ca="1" si="722"/>
        <v>1.000632213</v>
      </c>
      <c r="P2146" s="17">
        <f t="shared" si="723"/>
        <v>0</v>
      </c>
      <c r="Q2146" s="14">
        <f t="shared" ca="1" si="724"/>
        <v>0.63221300000000002</v>
      </c>
      <c r="R2146" s="20">
        <f t="shared" si="728"/>
        <v>0</v>
      </c>
      <c r="S2146" s="14">
        <f t="shared" si="725"/>
        <v>0</v>
      </c>
      <c r="T2146" s="4" t="str">
        <f t="shared" si="726"/>
        <v>A+J=</v>
      </c>
      <c r="U2146" s="29">
        <f t="shared" si="727"/>
        <v>48029</v>
      </c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7">
        <f t="shared" si="731"/>
        <v>48009</v>
      </c>
      <c r="B2147" s="68" t="str">
        <f t="shared" ca="1" si="712"/>
        <v>n.d</v>
      </c>
      <c r="C2147" s="14">
        <f t="shared" si="713"/>
        <v>1000</v>
      </c>
      <c r="D2147" s="58">
        <f t="shared" si="729"/>
        <v>48004</v>
      </c>
      <c r="E2147" s="57">
        <f ca="1">IF(D2147&lt;$B$1,VLOOKUP(D2147,[1]DI!$A$4:$B$15000,2,FALSE),0)</f>
        <v>0</v>
      </c>
      <c r="F2147" s="14">
        <f t="shared" ca="1" si="714"/>
        <v>1</v>
      </c>
      <c r="G2147" s="70">
        <f t="shared" ca="1" si="715"/>
        <v>1.30934010340701</v>
      </c>
      <c r="H2147" s="70">
        <f t="shared" ca="1" si="716"/>
        <v>1.30934010340701</v>
      </c>
      <c r="I2147" s="14">
        <f t="shared" ca="1" si="717"/>
        <v>1</v>
      </c>
      <c r="J2147" s="13">
        <f t="shared" si="730"/>
        <v>2.69E-2</v>
      </c>
      <c r="K2147" s="29">
        <f t="shared" si="718"/>
        <v>47998</v>
      </c>
      <c r="L2147" s="2">
        <f t="shared" si="719"/>
        <v>7</v>
      </c>
      <c r="M2147" s="17">
        <f t="shared" si="720"/>
        <v>7</v>
      </c>
      <c r="N2147" s="12">
        <f t="shared" si="721"/>
        <v>1.0007376210000001</v>
      </c>
      <c r="O2147" s="12">
        <f t="shared" ca="1" si="722"/>
        <v>1.0007376210000001</v>
      </c>
      <c r="P2147" s="17">
        <f t="shared" si="723"/>
        <v>0</v>
      </c>
      <c r="Q2147" s="14">
        <f t="shared" ca="1" si="724"/>
        <v>0.73762099999999997</v>
      </c>
      <c r="R2147" s="20">
        <f t="shared" si="728"/>
        <v>0</v>
      </c>
      <c r="S2147" s="14">
        <f t="shared" si="725"/>
        <v>0</v>
      </c>
      <c r="T2147" s="4" t="str">
        <f t="shared" si="726"/>
        <v>A+J=</v>
      </c>
      <c r="U2147" s="29">
        <f t="shared" si="727"/>
        <v>48029</v>
      </c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7">
        <f t="shared" si="731"/>
        <v>48010</v>
      </c>
      <c r="B2148" s="68" t="str">
        <f t="shared" ca="1" si="712"/>
        <v>n.d</v>
      </c>
      <c r="C2148" s="14">
        <f t="shared" si="713"/>
        <v>1000</v>
      </c>
      <c r="D2148" s="58">
        <f t="shared" si="729"/>
        <v>48005</v>
      </c>
      <c r="E2148" s="57">
        <f ca="1">IF(D2148&lt;$B$1,VLOOKUP(D2148,[1]DI!$A$4:$B$15000,2,FALSE),0)</f>
        <v>0</v>
      </c>
      <c r="F2148" s="14">
        <f t="shared" ca="1" si="714"/>
        <v>1</v>
      </c>
      <c r="G2148" s="70">
        <f t="shared" ca="1" si="715"/>
        <v>1.30934010340701</v>
      </c>
      <c r="H2148" s="70">
        <f t="shared" ca="1" si="716"/>
        <v>1.30934010340701</v>
      </c>
      <c r="I2148" s="14">
        <f t="shared" ca="1" si="717"/>
        <v>1</v>
      </c>
      <c r="J2148" s="13">
        <f t="shared" si="730"/>
        <v>2.69E-2</v>
      </c>
      <c r="K2148" s="29">
        <f t="shared" si="718"/>
        <v>47998</v>
      </c>
      <c r="L2148" s="2">
        <f t="shared" si="719"/>
        <v>8</v>
      </c>
      <c r="M2148" s="17">
        <f t="shared" si="720"/>
        <v>8</v>
      </c>
      <c r="N2148" s="12">
        <f t="shared" si="721"/>
        <v>1.000843039</v>
      </c>
      <c r="O2148" s="12">
        <f t="shared" ca="1" si="722"/>
        <v>1.000843039</v>
      </c>
      <c r="P2148" s="17">
        <f t="shared" si="723"/>
        <v>0</v>
      </c>
      <c r="Q2148" s="14">
        <f t="shared" ca="1" si="724"/>
        <v>0.84303899999999998</v>
      </c>
      <c r="R2148" s="20">
        <f t="shared" si="728"/>
        <v>0</v>
      </c>
      <c r="S2148" s="14">
        <f t="shared" si="725"/>
        <v>0</v>
      </c>
      <c r="T2148" s="4" t="str">
        <f t="shared" si="726"/>
        <v>A+J=</v>
      </c>
      <c r="U2148" s="29">
        <f t="shared" si="727"/>
        <v>48029</v>
      </c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7">
        <f t="shared" si="731"/>
        <v>48012</v>
      </c>
      <c r="B2149" s="68" t="str">
        <f t="shared" ca="1" si="712"/>
        <v>n.d</v>
      </c>
      <c r="C2149" s="14">
        <f t="shared" si="713"/>
        <v>1000</v>
      </c>
      <c r="D2149" s="58">
        <f t="shared" si="729"/>
        <v>48008</v>
      </c>
      <c r="E2149" s="57">
        <f ca="1">IF(D2149&lt;$B$1,VLOOKUP(D2149,[1]DI!$A$4:$B$15000,2,FALSE),0)</f>
        <v>0</v>
      </c>
      <c r="F2149" s="14">
        <f t="shared" ca="1" si="714"/>
        <v>1</v>
      </c>
      <c r="G2149" s="70">
        <f t="shared" ca="1" si="715"/>
        <v>1.30934010340701</v>
      </c>
      <c r="H2149" s="70">
        <f t="shared" ca="1" si="716"/>
        <v>1.30934010340701</v>
      </c>
      <c r="I2149" s="14">
        <f t="shared" ca="1" si="717"/>
        <v>1</v>
      </c>
      <c r="J2149" s="13">
        <f t="shared" si="730"/>
        <v>2.69E-2</v>
      </c>
      <c r="K2149" s="29">
        <f t="shared" si="718"/>
        <v>47998</v>
      </c>
      <c r="L2149" s="2">
        <f t="shared" si="719"/>
        <v>9</v>
      </c>
      <c r="M2149" s="17">
        <f t="shared" si="720"/>
        <v>9</v>
      </c>
      <c r="N2149" s="12">
        <f t="shared" si="721"/>
        <v>1.0009484689999999</v>
      </c>
      <c r="O2149" s="12">
        <f t="shared" ca="1" si="722"/>
        <v>1.0009484689999999</v>
      </c>
      <c r="P2149" s="17">
        <f t="shared" si="723"/>
        <v>0</v>
      </c>
      <c r="Q2149" s="14">
        <f t="shared" ca="1" si="724"/>
        <v>0.94846898999999996</v>
      </c>
      <c r="R2149" s="20">
        <f t="shared" si="728"/>
        <v>0</v>
      </c>
      <c r="S2149" s="14">
        <f t="shared" si="725"/>
        <v>0</v>
      </c>
      <c r="T2149" s="4" t="str">
        <f t="shared" si="726"/>
        <v>A+J=</v>
      </c>
      <c r="U2149" s="29">
        <f t="shared" si="727"/>
        <v>48029</v>
      </c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7">
        <f t="shared" si="731"/>
        <v>48015</v>
      </c>
      <c r="B2150" s="68" t="str">
        <f t="shared" ca="1" si="712"/>
        <v>n.d</v>
      </c>
      <c r="C2150" s="14">
        <f t="shared" si="713"/>
        <v>1000</v>
      </c>
      <c r="D2150" s="58">
        <f t="shared" si="729"/>
        <v>48009</v>
      </c>
      <c r="E2150" s="57">
        <f ca="1">IF(D2150&lt;$B$1,VLOOKUP(D2150,[1]DI!$A$4:$B$15000,2,FALSE),0)</f>
        <v>0</v>
      </c>
      <c r="F2150" s="14">
        <f t="shared" ca="1" si="714"/>
        <v>1</v>
      </c>
      <c r="G2150" s="70">
        <f t="shared" ca="1" si="715"/>
        <v>1.30934010340701</v>
      </c>
      <c r="H2150" s="70">
        <f t="shared" ca="1" si="716"/>
        <v>1.30934010340701</v>
      </c>
      <c r="I2150" s="14">
        <f t="shared" ca="1" si="717"/>
        <v>1</v>
      </c>
      <c r="J2150" s="13">
        <f t="shared" si="730"/>
        <v>2.69E-2</v>
      </c>
      <c r="K2150" s="29">
        <f t="shared" si="718"/>
        <v>47998</v>
      </c>
      <c r="L2150" s="2">
        <f t="shared" si="719"/>
        <v>10</v>
      </c>
      <c r="M2150" s="17">
        <f t="shared" si="720"/>
        <v>10</v>
      </c>
      <c r="N2150" s="12">
        <f t="shared" si="721"/>
        <v>1.00105391</v>
      </c>
      <c r="O2150" s="12">
        <f t="shared" ca="1" si="722"/>
        <v>1.00105391</v>
      </c>
      <c r="P2150" s="17">
        <f t="shared" si="723"/>
        <v>0</v>
      </c>
      <c r="Q2150" s="14">
        <f t="shared" ca="1" si="724"/>
        <v>1.05390999</v>
      </c>
      <c r="R2150" s="20">
        <f t="shared" si="728"/>
        <v>0</v>
      </c>
      <c r="S2150" s="14">
        <f t="shared" si="725"/>
        <v>0</v>
      </c>
      <c r="T2150" s="4" t="str">
        <f t="shared" si="726"/>
        <v>A+J=</v>
      </c>
      <c r="U2150" s="29">
        <f t="shared" si="727"/>
        <v>48029</v>
      </c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7">
        <f t="shared" si="731"/>
        <v>48016</v>
      </c>
      <c r="B2151" s="68" t="str">
        <f t="shared" ca="1" si="712"/>
        <v>n.d</v>
      </c>
      <c r="C2151" s="14">
        <f t="shared" si="713"/>
        <v>1000</v>
      </c>
      <c r="D2151" s="58">
        <f t="shared" si="729"/>
        <v>48010</v>
      </c>
      <c r="E2151" s="57">
        <f ca="1">IF(D2151&lt;$B$1,VLOOKUP(D2151,[1]DI!$A$4:$B$15000,2,FALSE),0)</f>
        <v>0</v>
      </c>
      <c r="F2151" s="14">
        <f t="shared" ca="1" si="714"/>
        <v>1</v>
      </c>
      <c r="G2151" s="70">
        <f t="shared" ca="1" si="715"/>
        <v>1.30934010340701</v>
      </c>
      <c r="H2151" s="70">
        <f t="shared" ca="1" si="716"/>
        <v>1.30934010340701</v>
      </c>
      <c r="I2151" s="14">
        <f t="shared" ca="1" si="717"/>
        <v>1</v>
      </c>
      <c r="J2151" s="13">
        <f t="shared" si="730"/>
        <v>2.69E-2</v>
      </c>
      <c r="K2151" s="29">
        <f t="shared" si="718"/>
        <v>47998</v>
      </c>
      <c r="L2151" s="2">
        <f t="shared" si="719"/>
        <v>11</v>
      </c>
      <c r="M2151" s="17">
        <f t="shared" si="720"/>
        <v>11</v>
      </c>
      <c r="N2151" s="12">
        <f t="shared" si="721"/>
        <v>1.0011593620000001</v>
      </c>
      <c r="O2151" s="12">
        <f t="shared" ca="1" si="722"/>
        <v>1.0011593620000001</v>
      </c>
      <c r="P2151" s="17">
        <f t="shared" si="723"/>
        <v>0</v>
      </c>
      <c r="Q2151" s="14">
        <f t="shared" ca="1" si="724"/>
        <v>1.159362</v>
      </c>
      <c r="R2151" s="20">
        <f t="shared" si="728"/>
        <v>0</v>
      </c>
      <c r="S2151" s="14">
        <f t="shared" si="725"/>
        <v>0</v>
      </c>
      <c r="T2151" s="4" t="str">
        <f t="shared" si="726"/>
        <v>A+J=</v>
      </c>
      <c r="U2151" s="29">
        <f t="shared" si="727"/>
        <v>48029</v>
      </c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7">
        <f t="shared" si="731"/>
        <v>48017</v>
      </c>
      <c r="B2152" s="68" t="str">
        <f t="shared" ca="1" si="712"/>
        <v>n.d</v>
      </c>
      <c r="C2152" s="14">
        <f t="shared" si="713"/>
        <v>1000</v>
      </c>
      <c r="D2152" s="58">
        <f t="shared" si="729"/>
        <v>48012</v>
      </c>
      <c r="E2152" s="57">
        <f ca="1">IF(D2152&lt;$B$1,VLOOKUP(D2152,[1]DI!$A$4:$B$15000,2,FALSE),0)</f>
        <v>0</v>
      </c>
      <c r="F2152" s="14">
        <f t="shared" ca="1" si="714"/>
        <v>1</v>
      </c>
      <c r="G2152" s="70">
        <f t="shared" ca="1" si="715"/>
        <v>1.30934010340701</v>
      </c>
      <c r="H2152" s="70">
        <f t="shared" ca="1" si="716"/>
        <v>1.30934010340701</v>
      </c>
      <c r="I2152" s="14">
        <f t="shared" ca="1" si="717"/>
        <v>1</v>
      </c>
      <c r="J2152" s="13">
        <f t="shared" si="730"/>
        <v>2.69E-2</v>
      </c>
      <c r="K2152" s="29">
        <f t="shared" si="718"/>
        <v>47998</v>
      </c>
      <c r="L2152" s="2">
        <f t="shared" si="719"/>
        <v>12</v>
      </c>
      <c r="M2152" s="17">
        <f t="shared" si="720"/>
        <v>12</v>
      </c>
      <c r="N2152" s="12">
        <f t="shared" si="721"/>
        <v>1.0012648260000001</v>
      </c>
      <c r="O2152" s="12">
        <f t="shared" ca="1" si="722"/>
        <v>1.0012648260000001</v>
      </c>
      <c r="P2152" s="17">
        <f t="shared" si="723"/>
        <v>0</v>
      </c>
      <c r="Q2152" s="14">
        <f t="shared" ca="1" si="724"/>
        <v>1.264826</v>
      </c>
      <c r="R2152" s="20">
        <f t="shared" si="728"/>
        <v>0</v>
      </c>
      <c r="S2152" s="14">
        <f t="shared" si="725"/>
        <v>0</v>
      </c>
      <c r="T2152" s="4" t="str">
        <f t="shared" si="726"/>
        <v>A+J=</v>
      </c>
      <c r="U2152" s="29">
        <f t="shared" si="727"/>
        <v>48029</v>
      </c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7">
        <f t="shared" si="731"/>
        <v>48018</v>
      </c>
      <c r="B2153" s="68" t="str">
        <f t="shared" ca="1" si="712"/>
        <v>n.d</v>
      </c>
      <c r="C2153" s="14">
        <f t="shared" si="713"/>
        <v>1000</v>
      </c>
      <c r="D2153" s="58">
        <f t="shared" si="729"/>
        <v>48015</v>
      </c>
      <c r="E2153" s="57">
        <f ca="1">IF(D2153&lt;$B$1,VLOOKUP(D2153,[1]DI!$A$4:$B$15000,2,FALSE),0)</f>
        <v>0</v>
      </c>
      <c r="F2153" s="14">
        <f t="shared" ca="1" si="714"/>
        <v>1</v>
      </c>
      <c r="G2153" s="70">
        <f t="shared" ca="1" si="715"/>
        <v>1.30934010340701</v>
      </c>
      <c r="H2153" s="70">
        <f t="shared" ca="1" si="716"/>
        <v>1.30934010340701</v>
      </c>
      <c r="I2153" s="14">
        <f t="shared" ca="1" si="717"/>
        <v>1</v>
      </c>
      <c r="J2153" s="13">
        <f t="shared" si="730"/>
        <v>2.69E-2</v>
      </c>
      <c r="K2153" s="29">
        <f t="shared" si="718"/>
        <v>47998</v>
      </c>
      <c r="L2153" s="2">
        <f t="shared" si="719"/>
        <v>13</v>
      </c>
      <c r="M2153" s="17">
        <f t="shared" si="720"/>
        <v>13</v>
      </c>
      <c r="N2153" s="12">
        <f t="shared" si="721"/>
        <v>1.0013703</v>
      </c>
      <c r="O2153" s="12">
        <f t="shared" ca="1" si="722"/>
        <v>1.0013703</v>
      </c>
      <c r="P2153" s="17">
        <f t="shared" si="723"/>
        <v>0</v>
      </c>
      <c r="Q2153" s="14">
        <f t="shared" ca="1" si="724"/>
        <v>1.3703000000000001</v>
      </c>
      <c r="R2153" s="20">
        <f t="shared" si="728"/>
        <v>0</v>
      </c>
      <c r="S2153" s="14">
        <f t="shared" si="725"/>
        <v>0</v>
      </c>
      <c r="T2153" s="4" t="str">
        <f t="shared" si="726"/>
        <v>A+J=</v>
      </c>
      <c r="U2153" s="29">
        <f t="shared" si="727"/>
        <v>48029</v>
      </c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7">
        <f t="shared" si="731"/>
        <v>48019</v>
      </c>
      <c r="B2154" s="68" t="str">
        <f t="shared" ca="1" si="712"/>
        <v>n.d</v>
      </c>
      <c r="C2154" s="14">
        <f t="shared" si="713"/>
        <v>1000</v>
      </c>
      <c r="D2154" s="58">
        <f t="shared" si="729"/>
        <v>48016</v>
      </c>
      <c r="E2154" s="57">
        <f ca="1">IF(D2154&lt;$B$1,VLOOKUP(D2154,[1]DI!$A$4:$B$15000,2,FALSE),0)</f>
        <v>0</v>
      </c>
      <c r="F2154" s="14">
        <f t="shared" ca="1" si="714"/>
        <v>1</v>
      </c>
      <c r="G2154" s="70">
        <f t="shared" ca="1" si="715"/>
        <v>1.30934010340701</v>
      </c>
      <c r="H2154" s="70">
        <f t="shared" ca="1" si="716"/>
        <v>1.30934010340701</v>
      </c>
      <c r="I2154" s="14">
        <f t="shared" ca="1" si="717"/>
        <v>1</v>
      </c>
      <c r="J2154" s="13">
        <f t="shared" si="730"/>
        <v>2.69E-2</v>
      </c>
      <c r="K2154" s="29">
        <f t="shared" si="718"/>
        <v>47998</v>
      </c>
      <c r="L2154" s="2">
        <f t="shared" si="719"/>
        <v>14</v>
      </c>
      <c r="M2154" s="17">
        <f t="shared" si="720"/>
        <v>14</v>
      </c>
      <c r="N2154" s="12">
        <f t="shared" si="721"/>
        <v>1.001475785</v>
      </c>
      <c r="O2154" s="12">
        <f t="shared" ca="1" si="722"/>
        <v>1.001475785</v>
      </c>
      <c r="P2154" s="17">
        <f t="shared" si="723"/>
        <v>0</v>
      </c>
      <c r="Q2154" s="14">
        <f t="shared" ca="1" si="724"/>
        <v>1.4757849999999999</v>
      </c>
      <c r="R2154" s="20">
        <f t="shared" si="728"/>
        <v>0</v>
      </c>
      <c r="S2154" s="14">
        <f t="shared" si="725"/>
        <v>0</v>
      </c>
      <c r="T2154" s="4" t="str">
        <f t="shared" si="726"/>
        <v>A+J=</v>
      </c>
      <c r="U2154" s="29">
        <f t="shared" si="727"/>
        <v>48029</v>
      </c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7">
        <f t="shared" si="731"/>
        <v>48022</v>
      </c>
      <c r="B2155" s="68" t="str">
        <f t="shared" ca="1" si="712"/>
        <v>n.d</v>
      </c>
      <c r="C2155" s="14">
        <f t="shared" si="713"/>
        <v>1000</v>
      </c>
      <c r="D2155" s="58">
        <f t="shared" si="729"/>
        <v>48017</v>
      </c>
      <c r="E2155" s="57">
        <f ca="1">IF(D2155&lt;$B$1,VLOOKUP(D2155,[1]DI!$A$4:$B$15000,2,FALSE),0)</f>
        <v>0</v>
      </c>
      <c r="F2155" s="14">
        <f t="shared" ca="1" si="714"/>
        <v>1</v>
      </c>
      <c r="G2155" s="70">
        <f t="shared" ca="1" si="715"/>
        <v>1.30934010340701</v>
      </c>
      <c r="H2155" s="70">
        <f t="shared" ca="1" si="716"/>
        <v>1.30934010340701</v>
      </c>
      <c r="I2155" s="14">
        <f t="shared" ca="1" si="717"/>
        <v>1</v>
      </c>
      <c r="J2155" s="13">
        <f t="shared" si="730"/>
        <v>2.69E-2</v>
      </c>
      <c r="K2155" s="29">
        <f t="shared" si="718"/>
        <v>47998</v>
      </c>
      <c r="L2155" s="2">
        <f t="shared" si="719"/>
        <v>15</v>
      </c>
      <c r="M2155" s="17">
        <f t="shared" si="720"/>
        <v>15</v>
      </c>
      <c r="N2155" s="12">
        <f t="shared" si="721"/>
        <v>1.0015812820000001</v>
      </c>
      <c r="O2155" s="12">
        <f t="shared" ca="1" si="722"/>
        <v>1.0015812820000001</v>
      </c>
      <c r="P2155" s="17">
        <f t="shared" si="723"/>
        <v>0</v>
      </c>
      <c r="Q2155" s="14">
        <f t="shared" ca="1" si="724"/>
        <v>1.5812820000000001</v>
      </c>
      <c r="R2155" s="20">
        <f t="shared" si="728"/>
        <v>0</v>
      </c>
      <c r="S2155" s="14">
        <f t="shared" si="725"/>
        <v>0</v>
      </c>
      <c r="T2155" s="4" t="str">
        <f t="shared" si="726"/>
        <v>A+J=</v>
      </c>
      <c r="U2155" s="29">
        <f t="shared" si="727"/>
        <v>48029</v>
      </c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7">
        <f t="shared" si="731"/>
        <v>48023</v>
      </c>
      <c r="B2156" s="68" t="str">
        <f t="shared" ca="1" si="712"/>
        <v>n.d</v>
      </c>
      <c r="C2156" s="14">
        <f t="shared" si="713"/>
        <v>1000</v>
      </c>
      <c r="D2156" s="58">
        <f t="shared" si="729"/>
        <v>48018</v>
      </c>
      <c r="E2156" s="57">
        <f ca="1">IF(D2156&lt;$B$1,VLOOKUP(D2156,[1]DI!$A$4:$B$15000,2,FALSE),0)</f>
        <v>0</v>
      </c>
      <c r="F2156" s="14">
        <f t="shared" ca="1" si="714"/>
        <v>1</v>
      </c>
      <c r="G2156" s="70">
        <f t="shared" ca="1" si="715"/>
        <v>1.30934010340701</v>
      </c>
      <c r="H2156" s="70">
        <f t="shared" ca="1" si="716"/>
        <v>1.30934010340701</v>
      </c>
      <c r="I2156" s="14">
        <f t="shared" ca="1" si="717"/>
        <v>1</v>
      </c>
      <c r="J2156" s="13">
        <f t="shared" si="730"/>
        <v>2.69E-2</v>
      </c>
      <c r="K2156" s="29">
        <f t="shared" si="718"/>
        <v>47998</v>
      </c>
      <c r="L2156" s="2">
        <f t="shared" si="719"/>
        <v>16</v>
      </c>
      <c r="M2156" s="17">
        <f t="shared" si="720"/>
        <v>16</v>
      </c>
      <c r="N2156" s="12">
        <f t="shared" si="721"/>
        <v>1.0016867899999999</v>
      </c>
      <c r="O2156" s="12">
        <f t="shared" ca="1" si="722"/>
        <v>1.0016867899999999</v>
      </c>
      <c r="P2156" s="17">
        <f t="shared" si="723"/>
        <v>0</v>
      </c>
      <c r="Q2156" s="14">
        <f t="shared" ca="1" si="724"/>
        <v>1.6867899900000001</v>
      </c>
      <c r="R2156" s="20">
        <f t="shared" si="728"/>
        <v>0</v>
      </c>
      <c r="S2156" s="14">
        <f t="shared" si="725"/>
        <v>0</v>
      </c>
      <c r="T2156" s="4" t="str">
        <f t="shared" si="726"/>
        <v>A+J=</v>
      </c>
      <c r="U2156" s="29">
        <f t="shared" si="727"/>
        <v>48029</v>
      </c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7">
        <f t="shared" si="731"/>
        <v>48024</v>
      </c>
      <c r="B2157" s="68" t="str">
        <f t="shared" ca="1" si="712"/>
        <v>n.d</v>
      </c>
      <c r="C2157" s="14">
        <f t="shared" si="713"/>
        <v>1000</v>
      </c>
      <c r="D2157" s="58">
        <f t="shared" si="729"/>
        <v>48019</v>
      </c>
      <c r="E2157" s="57">
        <f ca="1">IF(D2157&lt;$B$1,VLOOKUP(D2157,[1]DI!$A$4:$B$15000,2,FALSE),0)</f>
        <v>0</v>
      </c>
      <c r="F2157" s="14">
        <f t="shared" ca="1" si="714"/>
        <v>1</v>
      </c>
      <c r="G2157" s="70">
        <f t="shared" ca="1" si="715"/>
        <v>1.30934010340701</v>
      </c>
      <c r="H2157" s="70">
        <f t="shared" ca="1" si="716"/>
        <v>1.30934010340701</v>
      </c>
      <c r="I2157" s="14">
        <f t="shared" ca="1" si="717"/>
        <v>1</v>
      </c>
      <c r="J2157" s="13">
        <f t="shared" si="730"/>
        <v>2.69E-2</v>
      </c>
      <c r="K2157" s="29">
        <f t="shared" si="718"/>
        <v>47998</v>
      </c>
      <c r="L2157" s="2">
        <f t="shared" si="719"/>
        <v>17</v>
      </c>
      <c r="M2157" s="17">
        <f t="shared" si="720"/>
        <v>17</v>
      </c>
      <c r="N2157" s="12">
        <f t="shared" si="721"/>
        <v>1.001792308</v>
      </c>
      <c r="O2157" s="12">
        <f t="shared" ca="1" si="722"/>
        <v>1.001792308</v>
      </c>
      <c r="P2157" s="17">
        <f t="shared" si="723"/>
        <v>0</v>
      </c>
      <c r="Q2157" s="14">
        <f t="shared" ca="1" si="724"/>
        <v>1.7923079900000001</v>
      </c>
      <c r="R2157" s="20">
        <f t="shared" si="728"/>
        <v>0</v>
      </c>
      <c r="S2157" s="14">
        <f t="shared" si="725"/>
        <v>0</v>
      </c>
      <c r="T2157" s="4" t="str">
        <f t="shared" si="726"/>
        <v>A+J=</v>
      </c>
      <c r="U2157" s="29">
        <f t="shared" si="727"/>
        <v>48029</v>
      </c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7">
        <f t="shared" si="731"/>
        <v>48025</v>
      </c>
      <c r="B2158" s="68" t="str">
        <f t="shared" ca="1" si="712"/>
        <v>n.d</v>
      </c>
      <c r="C2158" s="14">
        <f t="shared" si="713"/>
        <v>1000</v>
      </c>
      <c r="D2158" s="58">
        <f t="shared" si="729"/>
        <v>48022</v>
      </c>
      <c r="E2158" s="57">
        <f ca="1">IF(D2158&lt;$B$1,VLOOKUP(D2158,[1]DI!$A$4:$B$15000,2,FALSE),0)</f>
        <v>0</v>
      </c>
      <c r="F2158" s="14">
        <f t="shared" ca="1" si="714"/>
        <v>1</v>
      </c>
      <c r="G2158" s="70">
        <f t="shared" ca="1" si="715"/>
        <v>1.30934010340701</v>
      </c>
      <c r="H2158" s="70">
        <f t="shared" ca="1" si="716"/>
        <v>1.30934010340701</v>
      </c>
      <c r="I2158" s="14">
        <f t="shared" ca="1" si="717"/>
        <v>1</v>
      </c>
      <c r="J2158" s="13">
        <f t="shared" si="730"/>
        <v>2.69E-2</v>
      </c>
      <c r="K2158" s="29">
        <f t="shared" si="718"/>
        <v>47998</v>
      </c>
      <c r="L2158" s="2">
        <f t="shared" si="719"/>
        <v>18</v>
      </c>
      <c r="M2158" s="17">
        <f t="shared" si="720"/>
        <v>18</v>
      </c>
      <c r="N2158" s="12">
        <f t="shared" si="721"/>
        <v>1.0018978380000001</v>
      </c>
      <c r="O2158" s="12">
        <f t="shared" ca="1" si="722"/>
        <v>1.0018978380000001</v>
      </c>
      <c r="P2158" s="17">
        <f t="shared" si="723"/>
        <v>0</v>
      </c>
      <c r="Q2158" s="14">
        <f t="shared" ca="1" si="724"/>
        <v>1.8978379999999999</v>
      </c>
      <c r="R2158" s="20">
        <f t="shared" si="728"/>
        <v>0</v>
      </c>
      <c r="S2158" s="14">
        <f t="shared" si="725"/>
        <v>0</v>
      </c>
      <c r="T2158" s="4" t="str">
        <f t="shared" si="726"/>
        <v>A+J=</v>
      </c>
      <c r="U2158" s="29">
        <f t="shared" si="727"/>
        <v>48029</v>
      </c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7">
        <f t="shared" si="731"/>
        <v>48026</v>
      </c>
      <c r="B2159" s="68" t="str">
        <f t="shared" ca="1" si="712"/>
        <v>n.d</v>
      </c>
      <c r="C2159" s="14">
        <f t="shared" si="713"/>
        <v>1000</v>
      </c>
      <c r="D2159" s="58">
        <f t="shared" si="729"/>
        <v>48023</v>
      </c>
      <c r="E2159" s="57">
        <f ca="1">IF(D2159&lt;$B$1,VLOOKUP(D2159,[1]DI!$A$4:$B$15000,2,FALSE),0)</f>
        <v>0</v>
      </c>
      <c r="F2159" s="14">
        <f t="shared" ca="1" si="714"/>
        <v>1</v>
      </c>
      <c r="G2159" s="70">
        <f t="shared" ca="1" si="715"/>
        <v>1.30934010340701</v>
      </c>
      <c r="H2159" s="70">
        <f t="shared" ca="1" si="716"/>
        <v>1.30934010340701</v>
      </c>
      <c r="I2159" s="14">
        <f t="shared" ca="1" si="717"/>
        <v>1</v>
      </c>
      <c r="J2159" s="13">
        <f t="shared" si="730"/>
        <v>2.69E-2</v>
      </c>
      <c r="K2159" s="29">
        <f t="shared" si="718"/>
        <v>47998</v>
      </c>
      <c r="L2159" s="2">
        <f t="shared" si="719"/>
        <v>19</v>
      </c>
      <c r="M2159" s="17">
        <f t="shared" si="720"/>
        <v>19</v>
      </c>
      <c r="N2159" s="12">
        <f t="shared" si="721"/>
        <v>1.002003379</v>
      </c>
      <c r="O2159" s="12">
        <f t="shared" ca="1" si="722"/>
        <v>1.002003379</v>
      </c>
      <c r="P2159" s="17">
        <f t="shared" si="723"/>
        <v>0</v>
      </c>
      <c r="Q2159" s="14">
        <f t="shared" ca="1" si="724"/>
        <v>2.0033789999999998</v>
      </c>
      <c r="R2159" s="20">
        <f t="shared" si="728"/>
        <v>0</v>
      </c>
      <c r="S2159" s="14">
        <f t="shared" si="725"/>
        <v>0</v>
      </c>
      <c r="T2159" s="4" t="str">
        <f t="shared" si="726"/>
        <v>A+J=</v>
      </c>
      <c r="U2159" s="29">
        <f t="shared" si="727"/>
        <v>48029</v>
      </c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7">
        <f t="shared" si="731"/>
        <v>48029</v>
      </c>
      <c r="B2160" s="68" t="str">
        <f t="shared" ca="1" si="712"/>
        <v>n.d</v>
      </c>
      <c r="C2160" s="14">
        <f t="shared" si="713"/>
        <v>1000</v>
      </c>
      <c r="D2160" s="58">
        <f t="shared" si="729"/>
        <v>48024</v>
      </c>
      <c r="E2160" s="57">
        <f ca="1">IF(D2160&lt;$B$1,VLOOKUP(D2160,[1]DI!$A$4:$B$15000,2,FALSE),0)</f>
        <v>0</v>
      </c>
      <c r="F2160" s="14">
        <f t="shared" ca="1" si="714"/>
        <v>1</v>
      </c>
      <c r="G2160" s="70">
        <f t="shared" ca="1" si="715"/>
        <v>1.30934010340701</v>
      </c>
      <c r="H2160" s="70">
        <f t="shared" ca="1" si="716"/>
        <v>1.30934010340701</v>
      </c>
      <c r="I2160" s="14">
        <f t="shared" ca="1" si="717"/>
        <v>1</v>
      </c>
      <c r="J2160" s="13">
        <f t="shared" si="730"/>
        <v>2.69E-2</v>
      </c>
      <c r="K2160" s="29">
        <f t="shared" si="718"/>
        <v>47998</v>
      </c>
      <c r="L2160" s="2">
        <f t="shared" si="719"/>
        <v>20</v>
      </c>
      <c r="M2160" s="17">
        <f t="shared" si="720"/>
        <v>20</v>
      </c>
      <c r="N2160" s="12">
        <f t="shared" si="721"/>
        <v>1.002108931</v>
      </c>
      <c r="O2160" s="12">
        <f t="shared" ca="1" si="722"/>
        <v>1.002108931</v>
      </c>
      <c r="P2160" s="17">
        <f t="shared" si="723"/>
        <v>79</v>
      </c>
      <c r="Q2160" s="14">
        <f t="shared" ca="1" si="724"/>
        <v>2.1089309900000002</v>
      </c>
      <c r="R2160" s="20">
        <f t="shared" si="728"/>
        <v>0</v>
      </c>
      <c r="S2160" s="14">
        <f t="shared" si="725"/>
        <v>0</v>
      </c>
      <c r="T2160" s="4" t="str">
        <f t="shared" si="726"/>
        <v>A+J=</v>
      </c>
      <c r="U2160" s="29">
        <f t="shared" si="727"/>
        <v>48029</v>
      </c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7">
        <f t="shared" si="731"/>
        <v>48030</v>
      </c>
      <c r="B2161" s="68" t="str">
        <f t="shared" ca="1" si="712"/>
        <v>n.d</v>
      </c>
      <c r="C2161" s="14">
        <f t="shared" si="713"/>
        <v>1000</v>
      </c>
      <c r="D2161" s="58">
        <f t="shared" si="729"/>
        <v>48025</v>
      </c>
      <c r="E2161" s="57">
        <f ca="1">IF(D2161&lt;$B$1,VLOOKUP(D2161,[1]DI!$A$4:$B$15000,2,FALSE),0)</f>
        <v>0</v>
      </c>
      <c r="F2161" s="14">
        <f t="shared" ca="1" si="714"/>
        <v>1</v>
      </c>
      <c r="G2161" s="70">
        <f t="shared" ca="1" si="715"/>
        <v>1.30934010340701</v>
      </c>
      <c r="H2161" s="70">
        <f t="shared" ca="1" si="716"/>
        <v>1.30934010340701</v>
      </c>
      <c r="I2161" s="14">
        <f t="shared" ca="1" si="717"/>
        <v>1</v>
      </c>
      <c r="J2161" s="13">
        <f t="shared" si="730"/>
        <v>2.69E-2</v>
      </c>
      <c r="K2161" s="29">
        <f t="shared" si="718"/>
        <v>48029</v>
      </c>
      <c r="L2161" s="2">
        <f t="shared" si="719"/>
        <v>1</v>
      </c>
      <c r="M2161" s="17">
        <f t="shared" si="720"/>
        <v>1</v>
      </c>
      <c r="N2161" s="12">
        <f t="shared" si="721"/>
        <v>1.000105341</v>
      </c>
      <c r="O2161" s="12">
        <f t="shared" ca="1" si="722"/>
        <v>1.000105341</v>
      </c>
      <c r="P2161" s="17">
        <f t="shared" si="723"/>
        <v>0</v>
      </c>
      <c r="Q2161" s="14">
        <f t="shared" ca="1" si="724"/>
        <v>0.105341</v>
      </c>
      <c r="R2161" s="20">
        <f t="shared" si="728"/>
        <v>0</v>
      </c>
      <c r="S2161" s="14">
        <f t="shared" si="725"/>
        <v>0</v>
      </c>
      <c r="T2161" s="4" t="str">
        <f t="shared" si="726"/>
        <v>A+J=</v>
      </c>
      <c r="U2161" s="29">
        <f t="shared" si="727"/>
        <v>48059</v>
      </c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7">
        <f t="shared" si="731"/>
        <v>48031</v>
      </c>
      <c r="B2162" s="68" t="str">
        <f t="shared" ca="1" si="712"/>
        <v>n.d</v>
      </c>
      <c r="C2162" s="14">
        <f t="shared" si="713"/>
        <v>1000</v>
      </c>
      <c r="D2162" s="58">
        <f t="shared" si="729"/>
        <v>48026</v>
      </c>
      <c r="E2162" s="57">
        <f ca="1">IF(D2162&lt;$B$1,VLOOKUP(D2162,[1]DI!$A$4:$B$15000,2,FALSE),0)</f>
        <v>0</v>
      </c>
      <c r="F2162" s="14">
        <f t="shared" ca="1" si="714"/>
        <v>1</v>
      </c>
      <c r="G2162" s="70">
        <f t="shared" ca="1" si="715"/>
        <v>1.30934010340701</v>
      </c>
      <c r="H2162" s="70">
        <f t="shared" ca="1" si="716"/>
        <v>1.30934010340701</v>
      </c>
      <c r="I2162" s="14">
        <f t="shared" ca="1" si="717"/>
        <v>1</v>
      </c>
      <c r="J2162" s="13">
        <f t="shared" si="730"/>
        <v>2.69E-2</v>
      </c>
      <c r="K2162" s="29">
        <f t="shared" si="718"/>
        <v>48029</v>
      </c>
      <c r="L2162" s="2">
        <f t="shared" si="719"/>
        <v>2</v>
      </c>
      <c r="M2162" s="17">
        <f t="shared" si="720"/>
        <v>2</v>
      </c>
      <c r="N2162" s="12">
        <f t="shared" si="721"/>
        <v>1.0002106930000001</v>
      </c>
      <c r="O2162" s="12">
        <f t="shared" ca="1" si="722"/>
        <v>1.0002106930000001</v>
      </c>
      <c r="P2162" s="17">
        <f t="shared" si="723"/>
        <v>0</v>
      </c>
      <c r="Q2162" s="14">
        <f t="shared" ca="1" si="724"/>
        <v>0.21069299999999999</v>
      </c>
      <c r="R2162" s="20">
        <f t="shared" si="728"/>
        <v>0</v>
      </c>
      <c r="S2162" s="14">
        <f t="shared" si="725"/>
        <v>0</v>
      </c>
      <c r="T2162" s="4" t="str">
        <f t="shared" si="726"/>
        <v>A+J=</v>
      </c>
      <c r="U2162" s="29">
        <f t="shared" si="727"/>
        <v>48059</v>
      </c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7">
        <f t="shared" si="731"/>
        <v>48032</v>
      </c>
      <c r="B2163" s="68" t="str">
        <f t="shared" ca="1" si="712"/>
        <v>n.d</v>
      </c>
      <c r="C2163" s="14">
        <f t="shared" si="713"/>
        <v>1000</v>
      </c>
      <c r="D2163" s="58">
        <f t="shared" si="729"/>
        <v>48029</v>
      </c>
      <c r="E2163" s="57">
        <f ca="1">IF(D2163&lt;$B$1,VLOOKUP(D2163,[1]DI!$A$4:$B$15000,2,FALSE),0)</f>
        <v>0</v>
      </c>
      <c r="F2163" s="14">
        <f t="shared" ca="1" si="714"/>
        <v>1</v>
      </c>
      <c r="G2163" s="70">
        <f t="shared" ca="1" si="715"/>
        <v>1.30934010340701</v>
      </c>
      <c r="H2163" s="70">
        <f t="shared" ca="1" si="716"/>
        <v>1.30934010340701</v>
      </c>
      <c r="I2163" s="14">
        <f t="shared" ca="1" si="717"/>
        <v>1</v>
      </c>
      <c r="J2163" s="13">
        <f t="shared" si="730"/>
        <v>2.69E-2</v>
      </c>
      <c r="K2163" s="29">
        <f t="shared" si="718"/>
        <v>48029</v>
      </c>
      <c r="L2163" s="2">
        <f t="shared" si="719"/>
        <v>3</v>
      </c>
      <c r="M2163" s="17">
        <f t="shared" si="720"/>
        <v>3</v>
      </c>
      <c r="N2163" s="12">
        <f t="shared" si="721"/>
        <v>1.000316057</v>
      </c>
      <c r="O2163" s="12">
        <f t="shared" ca="1" si="722"/>
        <v>1.000316057</v>
      </c>
      <c r="P2163" s="17">
        <f t="shared" si="723"/>
        <v>0</v>
      </c>
      <c r="Q2163" s="14">
        <f t="shared" ca="1" si="724"/>
        <v>0.31605699999999998</v>
      </c>
      <c r="R2163" s="20">
        <f t="shared" si="728"/>
        <v>0</v>
      </c>
      <c r="S2163" s="14">
        <f t="shared" si="725"/>
        <v>0</v>
      </c>
      <c r="T2163" s="4" t="str">
        <f t="shared" si="726"/>
        <v>A+J=</v>
      </c>
      <c r="U2163" s="29">
        <f t="shared" si="727"/>
        <v>48059</v>
      </c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7">
        <f t="shared" si="731"/>
        <v>48033</v>
      </c>
      <c r="B2164" s="68" t="str">
        <f t="shared" ca="1" si="712"/>
        <v>n.d</v>
      </c>
      <c r="C2164" s="14">
        <f t="shared" si="713"/>
        <v>1000</v>
      </c>
      <c r="D2164" s="58">
        <f t="shared" si="729"/>
        <v>48030</v>
      </c>
      <c r="E2164" s="57">
        <f ca="1">IF(D2164&lt;$B$1,VLOOKUP(D2164,[1]DI!$A$4:$B$15000,2,FALSE),0)</f>
        <v>0</v>
      </c>
      <c r="F2164" s="14">
        <f t="shared" ca="1" si="714"/>
        <v>1</v>
      </c>
      <c r="G2164" s="70">
        <f t="shared" ca="1" si="715"/>
        <v>1.30934010340701</v>
      </c>
      <c r="H2164" s="70">
        <f t="shared" ca="1" si="716"/>
        <v>1.30934010340701</v>
      </c>
      <c r="I2164" s="14">
        <f t="shared" ca="1" si="717"/>
        <v>1</v>
      </c>
      <c r="J2164" s="13">
        <f t="shared" si="730"/>
        <v>2.69E-2</v>
      </c>
      <c r="K2164" s="29">
        <f t="shared" si="718"/>
        <v>48029</v>
      </c>
      <c r="L2164" s="2">
        <f t="shared" si="719"/>
        <v>4</v>
      </c>
      <c r="M2164" s="17">
        <f t="shared" si="720"/>
        <v>4</v>
      </c>
      <c r="N2164" s="12">
        <f t="shared" si="721"/>
        <v>1.0004214309999999</v>
      </c>
      <c r="O2164" s="12">
        <f t="shared" ca="1" si="722"/>
        <v>1.0004214309999999</v>
      </c>
      <c r="P2164" s="17">
        <f t="shared" si="723"/>
        <v>0</v>
      </c>
      <c r="Q2164" s="14">
        <f t="shared" ca="1" si="724"/>
        <v>0.42143099000000001</v>
      </c>
      <c r="R2164" s="20">
        <f t="shared" si="728"/>
        <v>0</v>
      </c>
      <c r="S2164" s="14">
        <f t="shared" si="725"/>
        <v>0</v>
      </c>
      <c r="T2164" s="4" t="str">
        <f t="shared" si="726"/>
        <v>A+J=</v>
      </c>
      <c r="U2164" s="29">
        <f t="shared" si="727"/>
        <v>48059</v>
      </c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7">
        <f t="shared" si="731"/>
        <v>48036</v>
      </c>
      <c r="B2165" s="68" t="str">
        <f t="shared" ca="1" si="712"/>
        <v>n.d</v>
      </c>
      <c r="C2165" s="14">
        <f t="shared" si="713"/>
        <v>1000</v>
      </c>
      <c r="D2165" s="58">
        <f t="shared" si="729"/>
        <v>48031</v>
      </c>
      <c r="E2165" s="57">
        <f ca="1">IF(D2165&lt;$B$1,VLOOKUP(D2165,[1]DI!$A$4:$B$15000,2,FALSE),0)</f>
        <v>0</v>
      </c>
      <c r="F2165" s="14">
        <f t="shared" ca="1" si="714"/>
        <v>1</v>
      </c>
      <c r="G2165" s="70">
        <f t="shared" ca="1" si="715"/>
        <v>1.30934010340701</v>
      </c>
      <c r="H2165" s="70">
        <f t="shared" ca="1" si="716"/>
        <v>1.30934010340701</v>
      </c>
      <c r="I2165" s="14">
        <f t="shared" ca="1" si="717"/>
        <v>1</v>
      </c>
      <c r="J2165" s="13">
        <f t="shared" si="730"/>
        <v>2.69E-2</v>
      </c>
      <c r="K2165" s="29">
        <f t="shared" si="718"/>
        <v>48029</v>
      </c>
      <c r="L2165" s="2">
        <f t="shared" si="719"/>
        <v>5</v>
      </c>
      <c r="M2165" s="17">
        <f t="shared" si="720"/>
        <v>5</v>
      </c>
      <c r="N2165" s="12">
        <f t="shared" si="721"/>
        <v>1.000526816</v>
      </c>
      <c r="O2165" s="12">
        <f t="shared" ca="1" si="722"/>
        <v>1.000526816</v>
      </c>
      <c r="P2165" s="17">
        <f t="shared" si="723"/>
        <v>0</v>
      </c>
      <c r="Q2165" s="14">
        <f t="shared" ca="1" si="724"/>
        <v>0.52681599999999995</v>
      </c>
      <c r="R2165" s="20">
        <f t="shared" si="728"/>
        <v>0</v>
      </c>
      <c r="S2165" s="14">
        <f t="shared" si="725"/>
        <v>0</v>
      </c>
      <c r="T2165" s="4" t="str">
        <f t="shared" si="726"/>
        <v>A+J=</v>
      </c>
      <c r="U2165" s="29">
        <f t="shared" si="727"/>
        <v>48059</v>
      </c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7">
        <f t="shared" si="731"/>
        <v>48037</v>
      </c>
      <c r="B2166" s="68" t="str">
        <f t="shared" ref="B2166:B2229" ca="1" si="732">IF(A2166&lt;=TODAY(),C2166+Q2166,IF(AND(A2166&gt;TODAY(),A2166&lt;=$B$1),IF(VLOOKUP(TODAY(),$A$10:$E$5000,4,FALSE)=0,"n.d",C2166+Q2166),"n.d"))</f>
        <v>n.d</v>
      </c>
      <c r="C2166" s="14">
        <f t="shared" ref="C2166:C2229" si="733">(C2165-S2165)</f>
        <v>1000</v>
      </c>
      <c r="D2166" s="58">
        <f t="shared" si="729"/>
        <v>48032</v>
      </c>
      <c r="E2166" s="57">
        <f ca="1">IF(D2166&lt;$B$1,VLOOKUP(D2166,[1]DI!$A$4:$B$15000,2,FALSE),0)</f>
        <v>0</v>
      </c>
      <c r="F2166" s="14">
        <f t="shared" ref="F2166:F2229" ca="1" si="734">ROUND(1+ROUND(((1+E2166)^(1/252))-1,8),16)</f>
        <v>1</v>
      </c>
      <c r="G2166" s="70">
        <f t="shared" ref="G2166:G2229" ca="1" si="735">ROUND(F2165*G2165,16)</f>
        <v>1.30934010340701</v>
      </c>
      <c r="H2166" s="70">
        <f t="shared" ref="H2166:H2229" ca="1" si="736">IF(P2165&gt;0,G2165,H2165)</f>
        <v>1.30934010340701</v>
      </c>
      <c r="I2166" s="14">
        <f t="shared" ref="I2166:I2229" ca="1" si="737">ROUND(G2166/H2166,8)</f>
        <v>1</v>
      </c>
      <c r="J2166" s="13">
        <f t="shared" si="730"/>
        <v>2.69E-2</v>
      </c>
      <c r="K2166" s="29">
        <f t="shared" ref="K2166:K2229" si="738">IF(P2165&gt;0,VLOOKUP(P2165,X$12:AH$150,2),K2165)</f>
        <v>48029</v>
      </c>
      <c r="L2166" s="2">
        <f t="shared" ref="L2166:L2229" si="739">IF(A2166&gt;K2166,IF(NETWORKDAYS(K2166,A2166,$X$160:$X$544)-1=0,1,NETWORKDAYS(K2166,A2166,$X$160:$X$544)-1),0)</f>
        <v>6</v>
      </c>
      <c r="M2166" s="17">
        <f t="shared" ref="M2166:M2229" si="740">IF(AND(L2166=1,L2165=1),1,IF(L2166&gt;0,IF(L2166=L2165,L2166+1,L2166),0))</f>
        <v>6</v>
      </c>
      <c r="N2166" s="12">
        <f t="shared" ref="N2166:N2229" si="741">ROUND((J2166+1)^(M2166/252),9)</f>
        <v>1.000632213</v>
      </c>
      <c r="O2166" s="12">
        <f t="shared" ref="O2166:O2229" ca="1" si="742">ROUND(I2166*N2166,9)</f>
        <v>1.000632213</v>
      </c>
      <c r="P2166" s="17">
        <f t="shared" ref="P2166:P2229" si="743">IF(VLOOKUP(A2166,Y$12:AF$150,8)=VLOOKUP(A2165,Y$12:AF$150,8),0,VLOOKUP(A2166,Y$12:AF$150,8))</f>
        <v>0</v>
      </c>
      <c r="Q2166" s="14">
        <f t="shared" ref="Q2166:Q2229" ca="1" si="744">TRUNC(((O2166-1)*C2166),8)</f>
        <v>0.63221300000000002</v>
      </c>
      <c r="R2166" s="20">
        <f t="shared" si="728"/>
        <v>0</v>
      </c>
      <c r="S2166" s="14">
        <f t="shared" ref="S2166:S2229" si="745">IF(R2166&gt;0,TRUNC(R2166*C2166,8),0)</f>
        <v>0</v>
      </c>
      <c r="T2166" s="4" t="str">
        <f t="shared" ref="T2166:T2229" si="746">IF(P2165&gt;0,VLOOKUP(P2165,X$12:AH$150,10),T2165)</f>
        <v>A+J=</v>
      </c>
      <c r="U2166" s="29">
        <f t="shared" ref="U2166:U2229" si="747">IF(P2165&gt;0,VLOOKUP(P2165,X$12:AH$150,11),U2165)</f>
        <v>48059</v>
      </c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7">
        <f t="shared" si="731"/>
        <v>48038</v>
      </c>
      <c r="B2167" s="68" t="str">
        <f t="shared" ca="1" si="732"/>
        <v>n.d</v>
      </c>
      <c r="C2167" s="14">
        <f t="shared" si="733"/>
        <v>1000</v>
      </c>
      <c r="D2167" s="58">
        <f t="shared" si="729"/>
        <v>48033</v>
      </c>
      <c r="E2167" s="57">
        <f ca="1">IF(D2167&lt;$B$1,VLOOKUP(D2167,[1]DI!$A$4:$B$15000,2,FALSE),0)</f>
        <v>0</v>
      </c>
      <c r="F2167" s="14">
        <f t="shared" ca="1" si="734"/>
        <v>1</v>
      </c>
      <c r="G2167" s="70">
        <f t="shared" ca="1" si="735"/>
        <v>1.30934010340701</v>
      </c>
      <c r="H2167" s="70">
        <f t="shared" ca="1" si="736"/>
        <v>1.30934010340701</v>
      </c>
      <c r="I2167" s="14">
        <f t="shared" ca="1" si="737"/>
        <v>1</v>
      </c>
      <c r="J2167" s="13">
        <f t="shared" si="730"/>
        <v>2.69E-2</v>
      </c>
      <c r="K2167" s="29">
        <f t="shared" si="738"/>
        <v>48029</v>
      </c>
      <c r="L2167" s="2">
        <f t="shared" si="739"/>
        <v>7</v>
      </c>
      <c r="M2167" s="17">
        <f t="shared" si="740"/>
        <v>7</v>
      </c>
      <c r="N2167" s="12">
        <f t="shared" si="741"/>
        <v>1.0007376210000001</v>
      </c>
      <c r="O2167" s="12">
        <f t="shared" ca="1" si="742"/>
        <v>1.0007376210000001</v>
      </c>
      <c r="P2167" s="17">
        <f t="shared" si="743"/>
        <v>0</v>
      </c>
      <c r="Q2167" s="14">
        <f t="shared" ca="1" si="744"/>
        <v>0.73762099999999997</v>
      </c>
      <c r="R2167" s="20">
        <f t="shared" si="728"/>
        <v>0</v>
      </c>
      <c r="S2167" s="14">
        <f t="shared" si="745"/>
        <v>0</v>
      </c>
      <c r="T2167" s="4" t="str">
        <f t="shared" si="746"/>
        <v>A+J=</v>
      </c>
      <c r="U2167" s="29">
        <f t="shared" si="747"/>
        <v>48059</v>
      </c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7">
        <f t="shared" si="731"/>
        <v>48039</v>
      </c>
      <c r="B2168" s="68" t="str">
        <f t="shared" ca="1" si="732"/>
        <v>n.d</v>
      </c>
      <c r="C2168" s="14">
        <f t="shared" si="733"/>
        <v>1000</v>
      </c>
      <c r="D2168" s="58">
        <f t="shared" si="729"/>
        <v>48036</v>
      </c>
      <c r="E2168" s="57">
        <f ca="1">IF(D2168&lt;$B$1,VLOOKUP(D2168,[1]DI!$A$4:$B$15000,2,FALSE),0)</f>
        <v>0</v>
      </c>
      <c r="F2168" s="14">
        <f t="shared" ca="1" si="734"/>
        <v>1</v>
      </c>
      <c r="G2168" s="70">
        <f t="shared" ca="1" si="735"/>
        <v>1.30934010340701</v>
      </c>
      <c r="H2168" s="70">
        <f t="shared" ca="1" si="736"/>
        <v>1.30934010340701</v>
      </c>
      <c r="I2168" s="14">
        <f t="shared" ca="1" si="737"/>
        <v>1</v>
      </c>
      <c r="J2168" s="13">
        <f t="shared" si="730"/>
        <v>2.69E-2</v>
      </c>
      <c r="K2168" s="29">
        <f t="shared" si="738"/>
        <v>48029</v>
      </c>
      <c r="L2168" s="2">
        <f t="shared" si="739"/>
        <v>8</v>
      </c>
      <c r="M2168" s="17">
        <f t="shared" si="740"/>
        <v>8</v>
      </c>
      <c r="N2168" s="12">
        <f t="shared" si="741"/>
        <v>1.000843039</v>
      </c>
      <c r="O2168" s="12">
        <f t="shared" ca="1" si="742"/>
        <v>1.000843039</v>
      </c>
      <c r="P2168" s="17">
        <f t="shared" si="743"/>
        <v>0</v>
      </c>
      <c r="Q2168" s="14">
        <f t="shared" ca="1" si="744"/>
        <v>0.84303899999999998</v>
      </c>
      <c r="R2168" s="20">
        <f t="shared" si="728"/>
        <v>0</v>
      </c>
      <c r="S2168" s="14">
        <f t="shared" si="745"/>
        <v>0</v>
      </c>
      <c r="T2168" s="4" t="str">
        <f t="shared" si="746"/>
        <v>A+J=</v>
      </c>
      <c r="U2168" s="29">
        <f t="shared" si="747"/>
        <v>48059</v>
      </c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7">
        <f t="shared" si="731"/>
        <v>48040</v>
      </c>
      <c r="B2169" s="68" t="str">
        <f t="shared" ca="1" si="732"/>
        <v>n.d</v>
      </c>
      <c r="C2169" s="14">
        <f t="shared" si="733"/>
        <v>1000</v>
      </c>
      <c r="D2169" s="58">
        <f t="shared" si="729"/>
        <v>48037</v>
      </c>
      <c r="E2169" s="57">
        <f ca="1">IF(D2169&lt;$B$1,VLOOKUP(D2169,[1]DI!$A$4:$B$15000,2,FALSE),0)</f>
        <v>0</v>
      </c>
      <c r="F2169" s="14">
        <f t="shared" ca="1" si="734"/>
        <v>1</v>
      </c>
      <c r="G2169" s="70">
        <f t="shared" ca="1" si="735"/>
        <v>1.30934010340701</v>
      </c>
      <c r="H2169" s="70">
        <f t="shared" ca="1" si="736"/>
        <v>1.30934010340701</v>
      </c>
      <c r="I2169" s="14">
        <f t="shared" ca="1" si="737"/>
        <v>1</v>
      </c>
      <c r="J2169" s="13">
        <f t="shared" si="730"/>
        <v>2.69E-2</v>
      </c>
      <c r="K2169" s="29">
        <f t="shared" si="738"/>
        <v>48029</v>
      </c>
      <c r="L2169" s="2">
        <f t="shared" si="739"/>
        <v>9</v>
      </c>
      <c r="M2169" s="17">
        <f t="shared" si="740"/>
        <v>9</v>
      </c>
      <c r="N2169" s="12">
        <f t="shared" si="741"/>
        <v>1.0009484689999999</v>
      </c>
      <c r="O2169" s="12">
        <f t="shared" ca="1" si="742"/>
        <v>1.0009484689999999</v>
      </c>
      <c r="P2169" s="17">
        <f t="shared" si="743"/>
        <v>0</v>
      </c>
      <c r="Q2169" s="14">
        <f t="shared" ca="1" si="744"/>
        <v>0.94846898999999996</v>
      </c>
      <c r="R2169" s="20">
        <f t="shared" si="728"/>
        <v>0</v>
      </c>
      <c r="S2169" s="14">
        <f t="shared" si="745"/>
        <v>0</v>
      </c>
      <c r="T2169" s="4" t="str">
        <f t="shared" si="746"/>
        <v>A+J=</v>
      </c>
      <c r="U2169" s="29">
        <f t="shared" si="747"/>
        <v>48059</v>
      </c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7">
        <f t="shared" si="731"/>
        <v>48043</v>
      </c>
      <c r="B2170" s="68" t="str">
        <f t="shared" ca="1" si="732"/>
        <v>n.d</v>
      </c>
      <c r="C2170" s="14">
        <f t="shared" si="733"/>
        <v>1000</v>
      </c>
      <c r="D2170" s="58">
        <f t="shared" si="729"/>
        <v>48038</v>
      </c>
      <c r="E2170" s="57">
        <f ca="1">IF(D2170&lt;$B$1,VLOOKUP(D2170,[1]DI!$A$4:$B$15000,2,FALSE),0)</f>
        <v>0</v>
      </c>
      <c r="F2170" s="14">
        <f t="shared" ca="1" si="734"/>
        <v>1</v>
      </c>
      <c r="G2170" s="70">
        <f t="shared" ca="1" si="735"/>
        <v>1.30934010340701</v>
      </c>
      <c r="H2170" s="70">
        <f t="shared" ca="1" si="736"/>
        <v>1.30934010340701</v>
      </c>
      <c r="I2170" s="14">
        <f t="shared" ca="1" si="737"/>
        <v>1</v>
      </c>
      <c r="J2170" s="13">
        <f t="shared" si="730"/>
        <v>2.69E-2</v>
      </c>
      <c r="K2170" s="29">
        <f t="shared" si="738"/>
        <v>48029</v>
      </c>
      <c r="L2170" s="2">
        <f t="shared" si="739"/>
        <v>10</v>
      </c>
      <c r="M2170" s="17">
        <f t="shared" si="740"/>
        <v>10</v>
      </c>
      <c r="N2170" s="12">
        <f t="shared" si="741"/>
        <v>1.00105391</v>
      </c>
      <c r="O2170" s="12">
        <f t="shared" ca="1" si="742"/>
        <v>1.00105391</v>
      </c>
      <c r="P2170" s="17">
        <f t="shared" si="743"/>
        <v>0</v>
      </c>
      <c r="Q2170" s="14">
        <f t="shared" ca="1" si="744"/>
        <v>1.05390999</v>
      </c>
      <c r="R2170" s="20">
        <f t="shared" si="728"/>
        <v>0</v>
      </c>
      <c r="S2170" s="14">
        <f t="shared" si="745"/>
        <v>0</v>
      </c>
      <c r="T2170" s="4" t="str">
        <f t="shared" si="746"/>
        <v>A+J=</v>
      </c>
      <c r="U2170" s="29">
        <f t="shared" si="747"/>
        <v>48059</v>
      </c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7">
        <f t="shared" si="731"/>
        <v>48044</v>
      </c>
      <c r="B2171" s="68" t="str">
        <f t="shared" ca="1" si="732"/>
        <v>n.d</v>
      </c>
      <c r="C2171" s="14">
        <f t="shared" si="733"/>
        <v>1000</v>
      </c>
      <c r="D2171" s="58">
        <f t="shared" si="729"/>
        <v>48039</v>
      </c>
      <c r="E2171" s="57">
        <f ca="1">IF(D2171&lt;$B$1,VLOOKUP(D2171,[1]DI!$A$4:$B$15000,2,FALSE),0)</f>
        <v>0</v>
      </c>
      <c r="F2171" s="14">
        <f t="shared" ca="1" si="734"/>
        <v>1</v>
      </c>
      <c r="G2171" s="70">
        <f t="shared" ca="1" si="735"/>
        <v>1.30934010340701</v>
      </c>
      <c r="H2171" s="70">
        <f t="shared" ca="1" si="736"/>
        <v>1.30934010340701</v>
      </c>
      <c r="I2171" s="14">
        <f t="shared" ca="1" si="737"/>
        <v>1</v>
      </c>
      <c r="J2171" s="13">
        <f t="shared" si="730"/>
        <v>2.69E-2</v>
      </c>
      <c r="K2171" s="29">
        <f t="shared" si="738"/>
        <v>48029</v>
      </c>
      <c r="L2171" s="2">
        <f t="shared" si="739"/>
        <v>11</v>
      </c>
      <c r="M2171" s="17">
        <f t="shared" si="740"/>
        <v>11</v>
      </c>
      <c r="N2171" s="12">
        <f t="shared" si="741"/>
        <v>1.0011593620000001</v>
      </c>
      <c r="O2171" s="12">
        <f t="shared" ca="1" si="742"/>
        <v>1.0011593620000001</v>
      </c>
      <c r="P2171" s="17">
        <f t="shared" si="743"/>
        <v>0</v>
      </c>
      <c r="Q2171" s="14">
        <f t="shared" ca="1" si="744"/>
        <v>1.159362</v>
      </c>
      <c r="R2171" s="20">
        <f t="shared" si="728"/>
        <v>0</v>
      </c>
      <c r="S2171" s="14">
        <f t="shared" si="745"/>
        <v>0</v>
      </c>
      <c r="T2171" s="4" t="str">
        <f t="shared" si="746"/>
        <v>A+J=</v>
      </c>
      <c r="U2171" s="29">
        <f t="shared" si="747"/>
        <v>48059</v>
      </c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7">
        <f t="shared" si="731"/>
        <v>48045</v>
      </c>
      <c r="B2172" s="68" t="str">
        <f t="shared" ca="1" si="732"/>
        <v>n.d</v>
      </c>
      <c r="C2172" s="14">
        <f t="shared" si="733"/>
        <v>1000</v>
      </c>
      <c r="D2172" s="58">
        <f t="shared" si="729"/>
        <v>48040</v>
      </c>
      <c r="E2172" s="57">
        <f ca="1">IF(D2172&lt;$B$1,VLOOKUP(D2172,[1]DI!$A$4:$B$15000,2,FALSE),0)</f>
        <v>0</v>
      </c>
      <c r="F2172" s="14">
        <f t="shared" ca="1" si="734"/>
        <v>1</v>
      </c>
      <c r="G2172" s="70">
        <f t="shared" ca="1" si="735"/>
        <v>1.30934010340701</v>
      </c>
      <c r="H2172" s="70">
        <f t="shared" ca="1" si="736"/>
        <v>1.30934010340701</v>
      </c>
      <c r="I2172" s="14">
        <f t="shared" ca="1" si="737"/>
        <v>1</v>
      </c>
      <c r="J2172" s="13">
        <f t="shared" si="730"/>
        <v>2.69E-2</v>
      </c>
      <c r="K2172" s="29">
        <f t="shared" si="738"/>
        <v>48029</v>
      </c>
      <c r="L2172" s="2">
        <f t="shared" si="739"/>
        <v>12</v>
      </c>
      <c r="M2172" s="17">
        <f t="shared" si="740"/>
        <v>12</v>
      </c>
      <c r="N2172" s="12">
        <f t="shared" si="741"/>
        <v>1.0012648260000001</v>
      </c>
      <c r="O2172" s="12">
        <f t="shared" ca="1" si="742"/>
        <v>1.0012648260000001</v>
      </c>
      <c r="P2172" s="17">
        <f t="shared" si="743"/>
        <v>0</v>
      </c>
      <c r="Q2172" s="14">
        <f t="shared" ca="1" si="744"/>
        <v>1.264826</v>
      </c>
      <c r="R2172" s="20">
        <f t="shared" si="728"/>
        <v>0</v>
      </c>
      <c r="S2172" s="14">
        <f t="shared" si="745"/>
        <v>0</v>
      </c>
      <c r="T2172" s="4" t="str">
        <f t="shared" si="746"/>
        <v>A+J=</v>
      </c>
      <c r="U2172" s="29">
        <f t="shared" si="747"/>
        <v>48059</v>
      </c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7">
        <f t="shared" si="731"/>
        <v>48046</v>
      </c>
      <c r="B2173" s="68" t="str">
        <f t="shared" ca="1" si="732"/>
        <v>n.d</v>
      </c>
      <c r="C2173" s="14">
        <f t="shared" si="733"/>
        <v>1000</v>
      </c>
      <c r="D2173" s="58">
        <f t="shared" si="729"/>
        <v>48043</v>
      </c>
      <c r="E2173" s="57">
        <f ca="1">IF(D2173&lt;$B$1,VLOOKUP(D2173,[1]DI!$A$4:$B$15000,2,FALSE),0)</f>
        <v>0</v>
      </c>
      <c r="F2173" s="14">
        <f t="shared" ca="1" si="734"/>
        <v>1</v>
      </c>
      <c r="G2173" s="70">
        <f t="shared" ca="1" si="735"/>
        <v>1.30934010340701</v>
      </c>
      <c r="H2173" s="70">
        <f t="shared" ca="1" si="736"/>
        <v>1.30934010340701</v>
      </c>
      <c r="I2173" s="14">
        <f t="shared" ca="1" si="737"/>
        <v>1</v>
      </c>
      <c r="J2173" s="13">
        <f t="shared" si="730"/>
        <v>2.69E-2</v>
      </c>
      <c r="K2173" s="29">
        <f t="shared" si="738"/>
        <v>48029</v>
      </c>
      <c r="L2173" s="2">
        <f t="shared" si="739"/>
        <v>13</v>
      </c>
      <c r="M2173" s="17">
        <f t="shared" si="740"/>
        <v>13</v>
      </c>
      <c r="N2173" s="12">
        <f t="shared" si="741"/>
        <v>1.0013703</v>
      </c>
      <c r="O2173" s="12">
        <f t="shared" ca="1" si="742"/>
        <v>1.0013703</v>
      </c>
      <c r="P2173" s="17">
        <f t="shared" si="743"/>
        <v>0</v>
      </c>
      <c r="Q2173" s="14">
        <f t="shared" ca="1" si="744"/>
        <v>1.3703000000000001</v>
      </c>
      <c r="R2173" s="20">
        <f t="shared" si="728"/>
        <v>0</v>
      </c>
      <c r="S2173" s="14">
        <f t="shared" si="745"/>
        <v>0</v>
      </c>
      <c r="T2173" s="4" t="str">
        <f t="shared" si="746"/>
        <v>A+J=</v>
      </c>
      <c r="U2173" s="29">
        <f t="shared" si="747"/>
        <v>48059</v>
      </c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7">
        <f t="shared" si="731"/>
        <v>48047</v>
      </c>
      <c r="B2174" s="68" t="str">
        <f t="shared" ca="1" si="732"/>
        <v>n.d</v>
      </c>
      <c r="C2174" s="14">
        <f t="shared" si="733"/>
        <v>1000</v>
      </c>
      <c r="D2174" s="58">
        <f t="shared" si="729"/>
        <v>48044</v>
      </c>
      <c r="E2174" s="57">
        <f ca="1">IF(D2174&lt;$B$1,VLOOKUP(D2174,[1]DI!$A$4:$B$15000,2,FALSE),0)</f>
        <v>0</v>
      </c>
      <c r="F2174" s="14">
        <f t="shared" ca="1" si="734"/>
        <v>1</v>
      </c>
      <c r="G2174" s="70">
        <f t="shared" ca="1" si="735"/>
        <v>1.30934010340701</v>
      </c>
      <c r="H2174" s="70">
        <f t="shared" ca="1" si="736"/>
        <v>1.30934010340701</v>
      </c>
      <c r="I2174" s="14">
        <f t="shared" ca="1" si="737"/>
        <v>1</v>
      </c>
      <c r="J2174" s="13">
        <f t="shared" si="730"/>
        <v>2.69E-2</v>
      </c>
      <c r="K2174" s="29">
        <f t="shared" si="738"/>
        <v>48029</v>
      </c>
      <c r="L2174" s="2">
        <f t="shared" si="739"/>
        <v>14</v>
      </c>
      <c r="M2174" s="17">
        <f t="shared" si="740"/>
        <v>14</v>
      </c>
      <c r="N2174" s="12">
        <f t="shared" si="741"/>
        <v>1.001475785</v>
      </c>
      <c r="O2174" s="12">
        <f t="shared" ca="1" si="742"/>
        <v>1.001475785</v>
      </c>
      <c r="P2174" s="17">
        <f t="shared" si="743"/>
        <v>0</v>
      </c>
      <c r="Q2174" s="14">
        <f t="shared" ca="1" si="744"/>
        <v>1.4757849999999999</v>
      </c>
      <c r="R2174" s="20">
        <f t="shared" si="728"/>
        <v>0</v>
      </c>
      <c r="S2174" s="14">
        <f t="shared" si="745"/>
        <v>0</v>
      </c>
      <c r="T2174" s="4" t="str">
        <f t="shared" si="746"/>
        <v>A+J=</v>
      </c>
      <c r="U2174" s="29">
        <f t="shared" si="747"/>
        <v>48059</v>
      </c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7">
        <f t="shared" si="731"/>
        <v>48050</v>
      </c>
      <c r="B2175" s="68" t="str">
        <f t="shared" ca="1" si="732"/>
        <v>n.d</v>
      </c>
      <c r="C2175" s="14">
        <f t="shared" si="733"/>
        <v>1000</v>
      </c>
      <c r="D2175" s="58">
        <f t="shared" si="729"/>
        <v>48045</v>
      </c>
      <c r="E2175" s="57">
        <f ca="1">IF(D2175&lt;$B$1,VLOOKUP(D2175,[1]DI!$A$4:$B$15000,2,FALSE),0)</f>
        <v>0</v>
      </c>
      <c r="F2175" s="14">
        <f t="shared" ca="1" si="734"/>
        <v>1</v>
      </c>
      <c r="G2175" s="70">
        <f t="shared" ca="1" si="735"/>
        <v>1.30934010340701</v>
      </c>
      <c r="H2175" s="70">
        <f t="shared" ca="1" si="736"/>
        <v>1.30934010340701</v>
      </c>
      <c r="I2175" s="14">
        <f t="shared" ca="1" si="737"/>
        <v>1</v>
      </c>
      <c r="J2175" s="13">
        <f t="shared" si="730"/>
        <v>2.69E-2</v>
      </c>
      <c r="K2175" s="29">
        <f t="shared" si="738"/>
        <v>48029</v>
      </c>
      <c r="L2175" s="2">
        <f t="shared" si="739"/>
        <v>15</v>
      </c>
      <c r="M2175" s="17">
        <f t="shared" si="740"/>
        <v>15</v>
      </c>
      <c r="N2175" s="12">
        <f t="shared" si="741"/>
        <v>1.0015812820000001</v>
      </c>
      <c r="O2175" s="12">
        <f t="shared" ca="1" si="742"/>
        <v>1.0015812820000001</v>
      </c>
      <c r="P2175" s="17">
        <f t="shared" si="743"/>
        <v>0</v>
      </c>
      <c r="Q2175" s="14">
        <f t="shared" ca="1" si="744"/>
        <v>1.5812820000000001</v>
      </c>
      <c r="R2175" s="20">
        <f t="shared" si="728"/>
        <v>0</v>
      </c>
      <c r="S2175" s="14">
        <f t="shared" si="745"/>
        <v>0</v>
      </c>
      <c r="T2175" s="4" t="str">
        <f t="shared" si="746"/>
        <v>A+J=</v>
      </c>
      <c r="U2175" s="29">
        <f t="shared" si="747"/>
        <v>48059</v>
      </c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7">
        <f t="shared" si="731"/>
        <v>48051</v>
      </c>
      <c r="B2176" s="68" t="str">
        <f t="shared" ca="1" si="732"/>
        <v>n.d</v>
      </c>
      <c r="C2176" s="14">
        <f t="shared" si="733"/>
        <v>1000</v>
      </c>
      <c r="D2176" s="58">
        <f t="shared" si="729"/>
        <v>48046</v>
      </c>
      <c r="E2176" s="57">
        <f ca="1">IF(D2176&lt;$B$1,VLOOKUP(D2176,[1]DI!$A$4:$B$15000,2,FALSE),0)</f>
        <v>0</v>
      </c>
      <c r="F2176" s="14">
        <f t="shared" ca="1" si="734"/>
        <v>1</v>
      </c>
      <c r="G2176" s="70">
        <f t="shared" ca="1" si="735"/>
        <v>1.30934010340701</v>
      </c>
      <c r="H2176" s="70">
        <f t="shared" ca="1" si="736"/>
        <v>1.30934010340701</v>
      </c>
      <c r="I2176" s="14">
        <f t="shared" ca="1" si="737"/>
        <v>1</v>
      </c>
      <c r="J2176" s="13">
        <f t="shared" si="730"/>
        <v>2.69E-2</v>
      </c>
      <c r="K2176" s="29">
        <f t="shared" si="738"/>
        <v>48029</v>
      </c>
      <c r="L2176" s="2">
        <f t="shared" si="739"/>
        <v>16</v>
      </c>
      <c r="M2176" s="17">
        <f t="shared" si="740"/>
        <v>16</v>
      </c>
      <c r="N2176" s="12">
        <f t="shared" si="741"/>
        <v>1.0016867899999999</v>
      </c>
      <c r="O2176" s="12">
        <f t="shared" ca="1" si="742"/>
        <v>1.0016867899999999</v>
      </c>
      <c r="P2176" s="17">
        <f t="shared" si="743"/>
        <v>0</v>
      </c>
      <c r="Q2176" s="14">
        <f t="shared" ca="1" si="744"/>
        <v>1.6867899900000001</v>
      </c>
      <c r="R2176" s="20">
        <f t="shared" si="728"/>
        <v>0</v>
      </c>
      <c r="S2176" s="14">
        <f t="shared" si="745"/>
        <v>0</v>
      </c>
      <c r="T2176" s="4" t="str">
        <f t="shared" si="746"/>
        <v>A+J=</v>
      </c>
      <c r="U2176" s="29">
        <f t="shared" si="747"/>
        <v>48059</v>
      </c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7">
        <f t="shared" si="731"/>
        <v>48052</v>
      </c>
      <c r="B2177" s="68" t="str">
        <f t="shared" ca="1" si="732"/>
        <v>n.d</v>
      </c>
      <c r="C2177" s="14">
        <f t="shared" si="733"/>
        <v>1000</v>
      </c>
      <c r="D2177" s="58">
        <f t="shared" si="729"/>
        <v>48047</v>
      </c>
      <c r="E2177" s="57">
        <f ca="1">IF(D2177&lt;$B$1,VLOOKUP(D2177,[1]DI!$A$4:$B$15000,2,FALSE),0)</f>
        <v>0</v>
      </c>
      <c r="F2177" s="14">
        <f t="shared" ca="1" si="734"/>
        <v>1</v>
      </c>
      <c r="G2177" s="70">
        <f t="shared" ca="1" si="735"/>
        <v>1.30934010340701</v>
      </c>
      <c r="H2177" s="70">
        <f t="shared" ca="1" si="736"/>
        <v>1.30934010340701</v>
      </c>
      <c r="I2177" s="14">
        <f t="shared" ca="1" si="737"/>
        <v>1</v>
      </c>
      <c r="J2177" s="13">
        <f t="shared" si="730"/>
        <v>2.69E-2</v>
      </c>
      <c r="K2177" s="29">
        <f t="shared" si="738"/>
        <v>48029</v>
      </c>
      <c r="L2177" s="2">
        <f t="shared" si="739"/>
        <v>17</v>
      </c>
      <c r="M2177" s="17">
        <f t="shared" si="740"/>
        <v>17</v>
      </c>
      <c r="N2177" s="12">
        <f t="shared" si="741"/>
        <v>1.001792308</v>
      </c>
      <c r="O2177" s="12">
        <f t="shared" ca="1" si="742"/>
        <v>1.001792308</v>
      </c>
      <c r="P2177" s="17">
        <f t="shared" si="743"/>
        <v>0</v>
      </c>
      <c r="Q2177" s="14">
        <f t="shared" ca="1" si="744"/>
        <v>1.7923079900000001</v>
      </c>
      <c r="R2177" s="20">
        <f t="shared" si="728"/>
        <v>0</v>
      </c>
      <c r="S2177" s="14">
        <f t="shared" si="745"/>
        <v>0</v>
      </c>
      <c r="T2177" s="4" t="str">
        <f t="shared" si="746"/>
        <v>A+J=</v>
      </c>
      <c r="U2177" s="29">
        <f t="shared" si="747"/>
        <v>48059</v>
      </c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7">
        <f t="shared" si="731"/>
        <v>48053</v>
      </c>
      <c r="B2178" s="68" t="str">
        <f t="shared" ca="1" si="732"/>
        <v>n.d</v>
      </c>
      <c r="C2178" s="14">
        <f t="shared" si="733"/>
        <v>1000</v>
      </c>
      <c r="D2178" s="58">
        <f t="shared" si="729"/>
        <v>48050</v>
      </c>
      <c r="E2178" s="57">
        <f ca="1">IF(D2178&lt;$B$1,VLOOKUP(D2178,[1]DI!$A$4:$B$15000,2,FALSE),0)</f>
        <v>0</v>
      </c>
      <c r="F2178" s="14">
        <f t="shared" ca="1" si="734"/>
        <v>1</v>
      </c>
      <c r="G2178" s="70">
        <f t="shared" ca="1" si="735"/>
        <v>1.30934010340701</v>
      </c>
      <c r="H2178" s="70">
        <f t="shared" ca="1" si="736"/>
        <v>1.30934010340701</v>
      </c>
      <c r="I2178" s="14">
        <f t="shared" ca="1" si="737"/>
        <v>1</v>
      </c>
      <c r="J2178" s="13">
        <f t="shared" si="730"/>
        <v>2.69E-2</v>
      </c>
      <c r="K2178" s="29">
        <f t="shared" si="738"/>
        <v>48029</v>
      </c>
      <c r="L2178" s="2">
        <f t="shared" si="739"/>
        <v>18</v>
      </c>
      <c r="M2178" s="17">
        <f t="shared" si="740"/>
        <v>18</v>
      </c>
      <c r="N2178" s="12">
        <f t="shared" si="741"/>
        <v>1.0018978380000001</v>
      </c>
      <c r="O2178" s="12">
        <f t="shared" ca="1" si="742"/>
        <v>1.0018978380000001</v>
      </c>
      <c r="P2178" s="17">
        <f t="shared" si="743"/>
        <v>0</v>
      </c>
      <c r="Q2178" s="14">
        <f t="shared" ca="1" si="744"/>
        <v>1.8978379999999999</v>
      </c>
      <c r="R2178" s="20">
        <f t="shared" si="728"/>
        <v>0</v>
      </c>
      <c r="S2178" s="14">
        <f t="shared" si="745"/>
        <v>0</v>
      </c>
      <c r="T2178" s="4" t="str">
        <f t="shared" si="746"/>
        <v>A+J=</v>
      </c>
      <c r="U2178" s="29">
        <f t="shared" si="747"/>
        <v>48059</v>
      </c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7">
        <f t="shared" si="731"/>
        <v>48054</v>
      </c>
      <c r="B2179" s="68" t="str">
        <f t="shared" ca="1" si="732"/>
        <v>n.d</v>
      </c>
      <c r="C2179" s="14">
        <f t="shared" si="733"/>
        <v>1000</v>
      </c>
      <c r="D2179" s="58">
        <f t="shared" si="729"/>
        <v>48051</v>
      </c>
      <c r="E2179" s="57">
        <f ca="1">IF(D2179&lt;$B$1,VLOOKUP(D2179,[1]DI!$A$4:$B$15000,2,FALSE),0)</f>
        <v>0</v>
      </c>
      <c r="F2179" s="14">
        <f t="shared" ca="1" si="734"/>
        <v>1</v>
      </c>
      <c r="G2179" s="70">
        <f t="shared" ca="1" si="735"/>
        <v>1.30934010340701</v>
      </c>
      <c r="H2179" s="70">
        <f t="shared" ca="1" si="736"/>
        <v>1.30934010340701</v>
      </c>
      <c r="I2179" s="14">
        <f t="shared" ca="1" si="737"/>
        <v>1</v>
      </c>
      <c r="J2179" s="13">
        <f t="shared" si="730"/>
        <v>2.69E-2</v>
      </c>
      <c r="K2179" s="29">
        <f t="shared" si="738"/>
        <v>48029</v>
      </c>
      <c r="L2179" s="2">
        <f t="shared" si="739"/>
        <v>19</v>
      </c>
      <c r="M2179" s="17">
        <f t="shared" si="740"/>
        <v>19</v>
      </c>
      <c r="N2179" s="12">
        <f t="shared" si="741"/>
        <v>1.002003379</v>
      </c>
      <c r="O2179" s="12">
        <f t="shared" ca="1" si="742"/>
        <v>1.002003379</v>
      </c>
      <c r="P2179" s="17">
        <f t="shared" si="743"/>
        <v>0</v>
      </c>
      <c r="Q2179" s="14">
        <f t="shared" ca="1" si="744"/>
        <v>2.0033789999999998</v>
      </c>
      <c r="R2179" s="20">
        <f t="shared" si="728"/>
        <v>0</v>
      </c>
      <c r="S2179" s="14">
        <f t="shared" si="745"/>
        <v>0</v>
      </c>
      <c r="T2179" s="4" t="str">
        <f t="shared" si="746"/>
        <v>A+J=</v>
      </c>
      <c r="U2179" s="29">
        <f t="shared" si="747"/>
        <v>48059</v>
      </c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7">
        <f t="shared" si="731"/>
        <v>48057</v>
      </c>
      <c r="B2180" s="68" t="str">
        <f t="shared" ca="1" si="732"/>
        <v>n.d</v>
      </c>
      <c r="C2180" s="14">
        <f t="shared" si="733"/>
        <v>1000</v>
      </c>
      <c r="D2180" s="58">
        <f t="shared" si="729"/>
        <v>48052</v>
      </c>
      <c r="E2180" s="57">
        <f ca="1">IF(D2180&lt;$B$1,VLOOKUP(D2180,[1]DI!$A$4:$B$15000,2,FALSE),0)</f>
        <v>0</v>
      </c>
      <c r="F2180" s="14">
        <f t="shared" ca="1" si="734"/>
        <v>1</v>
      </c>
      <c r="G2180" s="70">
        <f t="shared" ca="1" si="735"/>
        <v>1.30934010340701</v>
      </c>
      <c r="H2180" s="70">
        <f t="shared" ca="1" si="736"/>
        <v>1.30934010340701</v>
      </c>
      <c r="I2180" s="14">
        <f t="shared" ca="1" si="737"/>
        <v>1</v>
      </c>
      <c r="J2180" s="13">
        <f t="shared" si="730"/>
        <v>2.69E-2</v>
      </c>
      <c r="K2180" s="29">
        <f t="shared" si="738"/>
        <v>48029</v>
      </c>
      <c r="L2180" s="2">
        <f t="shared" si="739"/>
        <v>20</v>
      </c>
      <c r="M2180" s="17">
        <f t="shared" si="740"/>
        <v>20</v>
      </c>
      <c r="N2180" s="12">
        <f t="shared" si="741"/>
        <v>1.002108931</v>
      </c>
      <c r="O2180" s="12">
        <f t="shared" ca="1" si="742"/>
        <v>1.002108931</v>
      </c>
      <c r="P2180" s="17">
        <f t="shared" si="743"/>
        <v>0</v>
      </c>
      <c r="Q2180" s="14">
        <f t="shared" ca="1" si="744"/>
        <v>2.1089309900000002</v>
      </c>
      <c r="R2180" s="20">
        <f t="shared" si="728"/>
        <v>0</v>
      </c>
      <c r="S2180" s="14">
        <f t="shared" si="745"/>
        <v>0</v>
      </c>
      <c r="T2180" s="4" t="str">
        <f t="shared" si="746"/>
        <v>A+J=</v>
      </c>
      <c r="U2180" s="29">
        <f t="shared" si="747"/>
        <v>48059</v>
      </c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7">
        <f t="shared" si="731"/>
        <v>48058</v>
      </c>
      <c r="B2181" s="68" t="str">
        <f t="shared" ca="1" si="732"/>
        <v>n.d</v>
      </c>
      <c r="C2181" s="14">
        <f t="shared" si="733"/>
        <v>1000</v>
      </c>
      <c r="D2181" s="58">
        <f t="shared" si="729"/>
        <v>48053</v>
      </c>
      <c r="E2181" s="57">
        <f ca="1">IF(D2181&lt;$B$1,VLOOKUP(D2181,[1]DI!$A$4:$B$15000,2,FALSE),0)</f>
        <v>0</v>
      </c>
      <c r="F2181" s="14">
        <f t="shared" ca="1" si="734"/>
        <v>1</v>
      </c>
      <c r="G2181" s="70">
        <f t="shared" ca="1" si="735"/>
        <v>1.30934010340701</v>
      </c>
      <c r="H2181" s="70">
        <f t="shared" ca="1" si="736"/>
        <v>1.30934010340701</v>
      </c>
      <c r="I2181" s="14">
        <f t="shared" ca="1" si="737"/>
        <v>1</v>
      </c>
      <c r="J2181" s="13">
        <f t="shared" si="730"/>
        <v>2.69E-2</v>
      </c>
      <c r="K2181" s="29">
        <f t="shared" si="738"/>
        <v>48029</v>
      </c>
      <c r="L2181" s="2">
        <f t="shared" si="739"/>
        <v>21</v>
      </c>
      <c r="M2181" s="17">
        <f t="shared" si="740"/>
        <v>21</v>
      </c>
      <c r="N2181" s="12">
        <f t="shared" si="741"/>
        <v>1.002214495</v>
      </c>
      <c r="O2181" s="12">
        <f t="shared" ca="1" si="742"/>
        <v>1.002214495</v>
      </c>
      <c r="P2181" s="17">
        <f t="shared" si="743"/>
        <v>0</v>
      </c>
      <c r="Q2181" s="14">
        <f t="shared" ca="1" si="744"/>
        <v>2.2144949999999999</v>
      </c>
      <c r="R2181" s="20">
        <f t="shared" si="728"/>
        <v>0</v>
      </c>
      <c r="S2181" s="14">
        <f t="shared" si="745"/>
        <v>0</v>
      </c>
      <c r="T2181" s="4" t="str">
        <f t="shared" si="746"/>
        <v>A+J=</v>
      </c>
      <c r="U2181" s="29">
        <f t="shared" si="747"/>
        <v>48059</v>
      </c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7">
        <f t="shared" si="731"/>
        <v>48059</v>
      </c>
      <c r="B2182" s="68" t="str">
        <f t="shared" ca="1" si="732"/>
        <v>n.d</v>
      </c>
      <c r="C2182" s="14">
        <f t="shared" si="733"/>
        <v>1000</v>
      </c>
      <c r="D2182" s="58">
        <f t="shared" si="729"/>
        <v>48054</v>
      </c>
      <c r="E2182" s="57">
        <f ca="1">IF(D2182&lt;$B$1,VLOOKUP(D2182,[1]DI!$A$4:$B$15000,2,FALSE),0)</f>
        <v>0</v>
      </c>
      <c r="F2182" s="14">
        <f t="shared" ca="1" si="734"/>
        <v>1</v>
      </c>
      <c r="G2182" s="70">
        <f t="shared" ca="1" si="735"/>
        <v>1.30934010340701</v>
      </c>
      <c r="H2182" s="70">
        <f t="shared" ca="1" si="736"/>
        <v>1.30934010340701</v>
      </c>
      <c r="I2182" s="14">
        <f t="shared" ca="1" si="737"/>
        <v>1</v>
      </c>
      <c r="J2182" s="13">
        <f t="shared" si="730"/>
        <v>2.69E-2</v>
      </c>
      <c r="K2182" s="29">
        <f t="shared" si="738"/>
        <v>48029</v>
      </c>
      <c r="L2182" s="2">
        <f t="shared" si="739"/>
        <v>22</v>
      </c>
      <c r="M2182" s="17">
        <f t="shared" si="740"/>
        <v>22</v>
      </c>
      <c r="N2182" s="12">
        <f t="shared" si="741"/>
        <v>1.002320069</v>
      </c>
      <c r="O2182" s="12">
        <f t="shared" ca="1" si="742"/>
        <v>1.002320069</v>
      </c>
      <c r="P2182" s="17">
        <f t="shared" si="743"/>
        <v>80</v>
      </c>
      <c r="Q2182" s="14">
        <f t="shared" ca="1" si="744"/>
        <v>2.3200690000000002</v>
      </c>
      <c r="R2182" s="20">
        <f t="shared" si="728"/>
        <v>0</v>
      </c>
      <c r="S2182" s="14">
        <f t="shared" si="745"/>
        <v>0</v>
      </c>
      <c r="T2182" s="4" t="str">
        <f t="shared" si="746"/>
        <v>A+J=</v>
      </c>
      <c r="U2182" s="29">
        <f t="shared" si="747"/>
        <v>48059</v>
      </c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7">
        <f t="shared" si="731"/>
        <v>48060</v>
      </c>
      <c r="B2183" s="68" t="str">
        <f t="shared" ca="1" si="732"/>
        <v>n.d</v>
      </c>
      <c r="C2183" s="14">
        <f t="shared" si="733"/>
        <v>1000</v>
      </c>
      <c r="D2183" s="58">
        <f t="shared" si="729"/>
        <v>48057</v>
      </c>
      <c r="E2183" s="57">
        <f ca="1">IF(D2183&lt;$B$1,VLOOKUP(D2183,[1]DI!$A$4:$B$15000,2,FALSE),0)</f>
        <v>0</v>
      </c>
      <c r="F2183" s="14">
        <f t="shared" ca="1" si="734"/>
        <v>1</v>
      </c>
      <c r="G2183" s="70">
        <f t="shared" ca="1" si="735"/>
        <v>1.30934010340701</v>
      </c>
      <c r="H2183" s="70">
        <f t="shared" ca="1" si="736"/>
        <v>1.30934010340701</v>
      </c>
      <c r="I2183" s="14">
        <f t="shared" ca="1" si="737"/>
        <v>1</v>
      </c>
      <c r="J2183" s="13">
        <f t="shared" si="730"/>
        <v>2.69E-2</v>
      </c>
      <c r="K2183" s="29">
        <f t="shared" si="738"/>
        <v>48059</v>
      </c>
      <c r="L2183" s="2">
        <f t="shared" si="739"/>
        <v>1</v>
      </c>
      <c r="M2183" s="17">
        <f t="shared" si="740"/>
        <v>1</v>
      </c>
      <c r="N2183" s="12">
        <f t="shared" si="741"/>
        <v>1.000105341</v>
      </c>
      <c r="O2183" s="12">
        <f t="shared" ca="1" si="742"/>
        <v>1.000105341</v>
      </c>
      <c r="P2183" s="17">
        <f t="shared" si="743"/>
        <v>0</v>
      </c>
      <c r="Q2183" s="14">
        <f t="shared" ca="1" si="744"/>
        <v>0.105341</v>
      </c>
      <c r="R2183" s="20">
        <f t="shared" si="728"/>
        <v>0</v>
      </c>
      <c r="S2183" s="14">
        <f t="shared" si="745"/>
        <v>0</v>
      </c>
      <c r="T2183" s="4" t="str">
        <f t="shared" si="746"/>
        <v>A+J=</v>
      </c>
      <c r="U2183" s="29">
        <f t="shared" si="747"/>
        <v>48092</v>
      </c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7">
        <f t="shared" si="731"/>
        <v>48061</v>
      </c>
      <c r="B2184" s="68" t="str">
        <f t="shared" ca="1" si="732"/>
        <v>n.d</v>
      </c>
      <c r="C2184" s="14">
        <f t="shared" si="733"/>
        <v>1000</v>
      </c>
      <c r="D2184" s="58">
        <f t="shared" si="729"/>
        <v>48058</v>
      </c>
      <c r="E2184" s="57">
        <f ca="1">IF(D2184&lt;$B$1,VLOOKUP(D2184,[1]DI!$A$4:$B$15000,2,FALSE),0)</f>
        <v>0</v>
      </c>
      <c r="F2184" s="14">
        <f t="shared" ca="1" si="734"/>
        <v>1</v>
      </c>
      <c r="G2184" s="70">
        <f t="shared" ca="1" si="735"/>
        <v>1.30934010340701</v>
      </c>
      <c r="H2184" s="70">
        <f t="shared" ca="1" si="736"/>
        <v>1.30934010340701</v>
      </c>
      <c r="I2184" s="14">
        <f t="shared" ca="1" si="737"/>
        <v>1</v>
      </c>
      <c r="J2184" s="13">
        <f t="shared" si="730"/>
        <v>2.69E-2</v>
      </c>
      <c r="K2184" s="29">
        <f t="shared" si="738"/>
        <v>48059</v>
      </c>
      <c r="L2184" s="2">
        <f t="shared" si="739"/>
        <v>2</v>
      </c>
      <c r="M2184" s="17">
        <f t="shared" si="740"/>
        <v>2</v>
      </c>
      <c r="N2184" s="12">
        <f t="shared" si="741"/>
        <v>1.0002106930000001</v>
      </c>
      <c r="O2184" s="12">
        <f t="shared" ca="1" si="742"/>
        <v>1.0002106930000001</v>
      </c>
      <c r="P2184" s="17">
        <f t="shared" si="743"/>
        <v>0</v>
      </c>
      <c r="Q2184" s="14">
        <f t="shared" ca="1" si="744"/>
        <v>0.21069299999999999</v>
      </c>
      <c r="R2184" s="20">
        <f t="shared" si="728"/>
        <v>0</v>
      </c>
      <c r="S2184" s="14">
        <f t="shared" si="745"/>
        <v>0</v>
      </c>
      <c r="T2184" s="4" t="str">
        <f t="shared" si="746"/>
        <v>A+J=</v>
      </c>
      <c r="U2184" s="29">
        <f t="shared" si="747"/>
        <v>48092</v>
      </c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7">
        <f t="shared" si="731"/>
        <v>48064</v>
      </c>
      <c r="B2185" s="68" t="str">
        <f t="shared" ca="1" si="732"/>
        <v>n.d</v>
      </c>
      <c r="C2185" s="14">
        <f t="shared" si="733"/>
        <v>1000</v>
      </c>
      <c r="D2185" s="58">
        <f t="shared" si="729"/>
        <v>48059</v>
      </c>
      <c r="E2185" s="57">
        <f ca="1">IF(D2185&lt;$B$1,VLOOKUP(D2185,[1]DI!$A$4:$B$15000,2,FALSE),0)</f>
        <v>0</v>
      </c>
      <c r="F2185" s="14">
        <f t="shared" ca="1" si="734"/>
        <v>1</v>
      </c>
      <c r="G2185" s="70">
        <f t="shared" ca="1" si="735"/>
        <v>1.30934010340701</v>
      </c>
      <c r="H2185" s="70">
        <f t="shared" ca="1" si="736"/>
        <v>1.30934010340701</v>
      </c>
      <c r="I2185" s="14">
        <f t="shared" ca="1" si="737"/>
        <v>1</v>
      </c>
      <c r="J2185" s="13">
        <f t="shared" si="730"/>
        <v>2.69E-2</v>
      </c>
      <c r="K2185" s="29">
        <f t="shared" si="738"/>
        <v>48059</v>
      </c>
      <c r="L2185" s="2">
        <f t="shared" si="739"/>
        <v>3</v>
      </c>
      <c r="M2185" s="17">
        <f t="shared" si="740"/>
        <v>3</v>
      </c>
      <c r="N2185" s="12">
        <f t="shared" si="741"/>
        <v>1.000316057</v>
      </c>
      <c r="O2185" s="12">
        <f t="shared" ca="1" si="742"/>
        <v>1.000316057</v>
      </c>
      <c r="P2185" s="17">
        <f t="shared" si="743"/>
        <v>0</v>
      </c>
      <c r="Q2185" s="14">
        <f t="shared" ca="1" si="744"/>
        <v>0.31605699999999998</v>
      </c>
      <c r="R2185" s="20">
        <f t="shared" si="728"/>
        <v>0</v>
      </c>
      <c r="S2185" s="14">
        <f t="shared" si="745"/>
        <v>0</v>
      </c>
      <c r="T2185" s="4" t="str">
        <f t="shared" si="746"/>
        <v>A+J=</v>
      </c>
      <c r="U2185" s="29">
        <f t="shared" si="747"/>
        <v>48092</v>
      </c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7">
        <f t="shared" si="731"/>
        <v>48065</v>
      </c>
      <c r="B2186" s="68" t="str">
        <f t="shared" ca="1" si="732"/>
        <v>n.d</v>
      </c>
      <c r="C2186" s="14">
        <f t="shared" si="733"/>
        <v>1000</v>
      </c>
      <c r="D2186" s="58">
        <f t="shared" si="729"/>
        <v>48060</v>
      </c>
      <c r="E2186" s="57">
        <f ca="1">IF(D2186&lt;$B$1,VLOOKUP(D2186,[1]DI!$A$4:$B$15000,2,FALSE),0)</f>
        <v>0</v>
      </c>
      <c r="F2186" s="14">
        <f t="shared" ca="1" si="734"/>
        <v>1</v>
      </c>
      <c r="G2186" s="70">
        <f t="shared" ca="1" si="735"/>
        <v>1.30934010340701</v>
      </c>
      <c r="H2186" s="70">
        <f t="shared" ca="1" si="736"/>
        <v>1.30934010340701</v>
      </c>
      <c r="I2186" s="14">
        <f t="shared" ca="1" si="737"/>
        <v>1</v>
      </c>
      <c r="J2186" s="13">
        <f t="shared" si="730"/>
        <v>2.69E-2</v>
      </c>
      <c r="K2186" s="29">
        <f t="shared" si="738"/>
        <v>48059</v>
      </c>
      <c r="L2186" s="2">
        <f t="shared" si="739"/>
        <v>4</v>
      </c>
      <c r="M2186" s="17">
        <f t="shared" si="740"/>
        <v>4</v>
      </c>
      <c r="N2186" s="12">
        <f t="shared" si="741"/>
        <v>1.0004214309999999</v>
      </c>
      <c r="O2186" s="12">
        <f t="shared" ca="1" si="742"/>
        <v>1.0004214309999999</v>
      </c>
      <c r="P2186" s="17">
        <f t="shared" si="743"/>
        <v>0</v>
      </c>
      <c r="Q2186" s="14">
        <f t="shared" ca="1" si="744"/>
        <v>0.42143099000000001</v>
      </c>
      <c r="R2186" s="20">
        <f t="shared" si="728"/>
        <v>0</v>
      </c>
      <c r="S2186" s="14">
        <f t="shared" si="745"/>
        <v>0</v>
      </c>
      <c r="T2186" s="4" t="str">
        <f t="shared" si="746"/>
        <v>A+J=</v>
      </c>
      <c r="U2186" s="29">
        <f t="shared" si="747"/>
        <v>48092</v>
      </c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7">
        <f t="shared" si="731"/>
        <v>48066</v>
      </c>
      <c r="B2187" s="68" t="str">
        <f t="shared" ca="1" si="732"/>
        <v>n.d</v>
      </c>
      <c r="C2187" s="14">
        <f t="shared" si="733"/>
        <v>1000</v>
      </c>
      <c r="D2187" s="58">
        <f t="shared" si="729"/>
        <v>48061</v>
      </c>
      <c r="E2187" s="57">
        <f ca="1">IF(D2187&lt;$B$1,VLOOKUP(D2187,[1]DI!$A$4:$B$15000,2,FALSE),0)</f>
        <v>0</v>
      </c>
      <c r="F2187" s="14">
        <f t="shared" ca="1" si="734"/>
        <v>1</v>
      </c>
      <c r="G2187" s="70">
        <f t="shared" ca="1" si="735"/>
        <v>1.30934010340701</v>
      </c>
      <c r="H2187" s="70">
        <f t="shared" ca="1" si="736"/>
        <v>1.30934010340701</v>
      </c>
      <c r="I2187" s="14">
        <f t="shared" ca="1" si="737"/>
        <v>1</v>
      </c>
      <c r="J2187" s="13">
        <f t="shared" si="730"/>
        <v>2.69E-2</v>
      </c>
      <c r="K2187" s="29">
        <f t="shared" si="738"/>
        <v>48059</v>
      </c>
      <c r="L2187" s="2">
        <f t="shared" si="739"/>
        <v>5</v>
      </c>
      <c r="M2187" s="17">
        <f t="shared" si="740"/>
        <v>5</v>
      </c>
      <c r="N2187" s="12">
        <f t="shared" si="741"/>
        <v>1.000526816</v>
      </c>
      <c r="O2187" s="12">
        <f t="shared" ca="1" si="742"/>
        <v>1.000526816</v>
      </c>
      <c r="P2187" s="17">
        <f t="shared" si="743"/>
        <v>0</v>
      </c>
      <c r="Q2187" s="14">
        <f t="shared" ca="1" si="744"/>
        <v>0.52681599999999995</v>
      </c>
      <c r="R2187" s="20">
        <f t="shared" si="728"/>
        <v>0</v>
      </c>
      <c r="S2187" s="14">
        <f t="shared" si="745"/>
        <v>0</v>
      </c>
      <c r="T2187" s="4" t="str">
        <f t="shared" si="746"/>
        <v>A+J=</v>
      </c>
      <c r="U2187" s="29">
        <f t="shared" si="747"/>
        <v>48092</v>
      </c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7">
        <f t="shared" si="731"/>
        <v>48067</v>
      </c>
      <c r="B2188" s="68" t="str">
        <f t="shared" ca="1" si="732"/>
        <v>n.d</v>
      </c>
      <c r="C2188" s="14">
        <f t="shared" si="733"/>
        <v>1000</v>
      </c>
      <c r="D2188" s="58">
        <f t="shared" si="729"/>
        <v>48064</v>
      </c>
      <c r="E2188" s="57">
        <f ca="1">IF(D2188&lt;$B$1,VLOOKUP(D2188,[1]DI!$A$4:$B$15000,2,FALSE),0)</f>
        <v>0</v>
      </c>
      <c r="F2188" s="14">
        <f t="shared" ca="1" si="734"/>
        <v>1</v>
      </c>
      <c r="G2188" s="70">
        <f t="shared" ca="1" si="735"/>
        <v>1.30934010340701</v>
      </c>
      <c r="H2188" s="70">
        <f t="shared" ca="1" si="736"/>
        <v>1.30934010340701</v>
      </c>
      <c r="I2188" s="14">
        <f t="shared" ca="1" si="737"/>
        <v>1</v>
      </c>
      <c r="J2188" s="13">
        <f t="shared" si="730"/>
        <v>2.69E-2</v>
      </c>
      <c r="K2188" s="29">
        <f t="shared" si="738"/>
        <v>48059</v>
      </c>
      <c r="L2188" s="2">
        <f t="shared" si="739"/>
        <v>6</v>
      </c>
      <c r="M2188" s="17">
        <f t="shared" si="740"/>
        <v>6</v>
      </c>
      <c r="N2188" s="12">
        <f t="shared" si="741"/>
        <v>1.000632213</v>
      </c>
      <c r="O2188" s="12">
        <f t="shared" ca="1" si="742"/>
        <v>1.000632213</v>
      </c>
      <c r="P2188" s="17">
        <f t="shared" si="743"/>
        <v>0</v>
      </c>
      <c r="Q2188" s="14">
        <f t="shared" ca="1" si="744"/>
        <v>0.63221300000000002</v>
      </c>
      <c r="R2188" s="20">
        <f t="shared" ref="R2188:R2251" si="748">IF($P2188&gt;0,VLOOKUP($P2188,$X$12:$AD$150,7),0)</f>
        <v>0</v>
      </c>
      <c r="S2188" s="14">
        <f t="shared" si="745"/>
        <v>0</v>
      </c>
      <c r="T2188" s="4" t="str">
        <f t="shared" si="746"/>
        <v>A+J=</v>
      </c>
      <c r="U2188" s="29">
        <f t="shared" si="747"/>
        <v>48092</v>
      </c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7">
        <f t="shared" si="731"/>
        <v>48068</v>
      </c>
      <c r="B2189" s="68" t="str">
        <f t="shared" ca="1" si="732"/>
        <v>n.d</v>
      </c>
      <c r="C2189" s="14">
        <f t="shared" si="733"/>
        <v>1000</v>
      </c>
      <c r="D2189" s="58">
        <f t="shared" ref="D2189:D2252" si="749">WORKDAY($A2189,-3,$X$160:$X$544)</f>
        <v>48065</v>
      </c>
      <c r="E2189" s="57">
        <f ca="1">IF(D2189&lt;$B$1,VLOOKUP(D2189,[1]DI!$A$4:$B$15000,2,FALSE),0)</f>
        <v>0</v>
      </c>
      <c r="F2189" s="14">
        <f t="shared" ca="1" si="734"/>
        <v>1</v>
      </c>
      <c r="G2189" s="70">
        <f t="shared" ca="1" si="735"/>
        <v>1.30934010340701</v>
      </c>
      <c r="H2189" s="70">
        <f t="shared" ca="1" si="736"/>
        <v>1.30934010340701</v>
      </c>
      <c r="I2189" s="14">
        <f t="shared" ca="1" si="737"/>
        <v>1</v>
      </c>
      <c r="J2189" s="13">
        <f t="shared" ref="J2189:J2252" si="750">J2188</f>
        <v>2.69E-2</v>
      </c>
      <c r="K2189" s="29">
        <f t="shared" si="738"/>
        <v>48059</v>
      </c>
      <c r="L2189" s="2">
        <f t="shared" si="739"/>
        <v>7</v>
      </c>
      <c r="M2189" s="17">
        <f t="shared" si="740"/>
        <v>7</v>
      </c>
      <c r="N2189" s="12">
        <f t="shared" si="741"/>
        <v>1.0007376210000001</v>
      </c>
      <c r="O2189" s="12">
        <f t="shared" ca="1" si="742"/>
        <v>1.0007376210000001</v>
      </c>
      <c r="P2189" s="17">
        <f t="shared" si="743"/>
        <v>0</v>
      </c>
      <c r="Q2189" s="14">
        <f t="shared" ca="1" si="744"/>
        <v>0.73762099999999997</v>
      </c>
      <c r="R2189" s="20">
        <f t="shared" si="748"/>
        <v>0</v>
      </c>
      <c r="S2189" s="14">
        <f t="shared" si="745"/>
        <v>0</v>
      </c>
      <c r="T2189" s="4" t="str">
        <f t="shared" si="746"/>
        <v>A+J=</v>
      </c>
      <c r="U2189" s="29">
        <f t="shared" si="747"/>
        <v>48092</v>
      </c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7">
        <f t="shared" ref="A2190:A2253" si="751">WORKDAY($A2189,1,$X$166:$X$544)</f>
        <v>48071</v>
      </c>
      <c r="B2190" s="68" t="str">
        <f t="shared" ca="1" si="732"/>
        <v>n.d</v>
      </c>
      <c r="C2190" s="14">
        <f t="shared" si="733"/>
        <v>1000</v>
      </c>
      <c r="D2190" s="58">
        <f t="shared" si="749"/>
        <v>48066</v>
      </c>
      <c r="E2190" s="57">
        <f ca="1">IF(D2190&lt;$B$1,VLOOKUP(D2190,[1]DI!$A$4:$B$15000,2,FALSE),0)</f>
        <v>0</v>
      </c>
      <c r="F2190" s="14">
        <f t="shared" ca="1" si="734"/>
        <v>1</v>
      </c>
      <c r="G2190" s="70">
        <f t="shared" ca="1" si="735"/>
        <v>1.30934010340701</v>
      </c>
      <c r="H2190" s="70">
        <f t="shared" ca="1" si="736"/>
        <v>1.30934010340701</v>
      </c>
      <c r="I2190" s="14">
        <f t="shared" ca="1" si="737"/>
        <v>1</v>
      </c>
      <c r="J2190" s="13">
        <f t="shared" si="750"/>
        <v>2.69E-2</v>
      </c>
      <c r="K2190" s="29">
        <f t="shared" si="738"/>
        <v>48059</v>
      </c>
      <c r="L2190" s="2">
        <f t="shared" si="739"/>
        <v>8</v>
      </c>
      <c r="M2190" s="17">
        <f t="shared" si="740"/>
        <v>8</v>
      </c>
      <c r="N2190" s="12">
        <f t="shared" si="741"/>
        <v>1.000843039</v>
      </c>
      <c r="O2190" s="12">
        <f t="shared" ca="1" si="742"/>
        <v>1.000843039</v>
      </c>
      <c r="P2190" s="17">
        <f t="shared" si="743"/>
        <v>0</v>
      </c>
      <c r="Q2190" s="14">
        <f t="shared" ca="1" si="744"/>
        <v>0.84303899999999998</v>
      </c>
      <c r="R2190" s="20">
        <f t="shared" si="748"/>
        <v>0</v>
      </c>
      <c r="S2190" s="14">
        <f t="shared" si="745"/>
        <v>0</v>
      </c>
      <c r="T2190" s="4" t="str">
        <f t="shared" si="746"/>
        <v>A+J=</v>
      </c>
      <c r="U2190" s="29">
        <f t="shared" si="747"/>
        <v>48092</v>
      </c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7">
        <f t="shared" si="751"/>
        <v>48072</v>
      </c>
      <c r="B2191" s="68" t="str">
        <f t="shared" ca="1" si="732"/>
        <v>n.d</v>
      </c>
      <c r="C2191" s="14">
        <f t="shared" si="733"/>
        <v>1000</v>
      </c>
      <c r="D2191" s="58">
        <f t="shared" si="749"/>
        <v>48067</v>
      </c>
      <c r="E2191" s="57">
        <f ca="1">IF(D2191&lt;$B$1,VLOOKUP(D2191,[1]DI!$A$4:$B$15000,2,FALSE),0)</f>
        <v>0</v>
      </c>
      <c r="F2191" s="14">
        <f t="shared" ca="1" si="734"/>
        <v>1</v>
      </c>
      <c r="G2191" s="70">
        <f t="shared" ca="1" si="735"/>
        <v>1.30934010340701</v>
      </c>
      <c r="H2191" s="70">
        <f t="shared" ca="1" si="736"/>
        <v>1.30934010340701</v>
      </c>
      <c r="I2191" s="14">
        <f t="shared" ca="1" si="737"/>
        <v>1</v>
      </c>
      <c r="J2191" s="13">
        <f t="shared" si="750"/>
        <v>2.69E-2</v>
      </c>
      <c r="K2191" s="29">
        <f t="shared" si="738"/>
        <v>48059</v>
      </c>
      <c r="L2191" s="2">
        <f t="shared" si="739"/>
        <v>9</v>
      </c>
      <c r="M2191" s="17">
        <f t="shared" si="740"/>
        <v>9</v>
      </c>
      <c r="N2191" s="12">
        <f t="shared" si="741"/>
        <v>1.0009484689999999</v>
      </c>
      <c r="O2191" s="12">
        <f t="shared" ca="1" si="742"/>
        <v>1.0009484689999999</v>
      </c>
      <c r="P2191" s="17">
        <f t="shared" si="743"/>
        <v>0</v>
      </c>
      <c r="Q2191" s="14">
        <f t="shared" ca="1" si="744"/>
        <v>0.94846898999999996</v>
      </c>
      <c r="R2191" s="20">
        <f t="shared" si="748"/>
        <v>0</v>
      </c>
      <c r="S2191" s="14">
        <f t="shared" si="745"/>
        <v>0</v>
      </c>
      <c r="T2191" s="4" t="str">
        <f t="shared" si="746"/>
        <v>A+J=</v>
      </c>
      <c r="U2191" s="29">
        <f t="shared" si="747"/>
        <v>48092</v>
      </c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7">
        <f t="shared" si="751"/>
        <v>48073</v>
      </c>
      <c r="B2192" s="68" t="str">
        <f t="shared" ca="1" si="732"/>
        <v>n.d</v>
      </c>
      <c r="C2192" s="14">
        <f t="shared" si="733"/>
        <v>1000</v>
      </c>
      <c r="D2192" s="58">
        <f t="shared" si="749"/>
        <v>48068</v>
      </c>
      <c r="E2192" s="57">
        <f ca="1">IF(D2192&lt;$B$1,VLOOKUP(D2192,[1]DI!$A$4:$B$15000,2,FALSE),0)</f>
        <v>0</v>
      </c>
      <c r="F2192" s="14">
        <f t="shared" ca="1" si="734"/>
        <v>1</v>
      </c>
      <c r="G2192" s="70">
        <f t="shared" ca="1" si="735"/>
        <v>1.30934010340701</v>
      </c>
      <c r="H2192" s="70">
        <f t="shared" ca="1" si="736"/>
        <v>1.30934010340701</v>
      </c>
      <c r="I2192" s="14">
        <f t="shared" ca="1" si="737"/>
        <v>1</v>
      </c>
      <c r="J2192" s="13">
        <f t="shared" si="750"/>
        <v>2.69E-2</v>
      </c>
      <c r="K2192" s="29">
        <f t="shared" si="738"/>
        <v>48059</v>
      </c>
      <c r="L2192" s="2">
        <f t="shared" si="739"/>
        <v>10</v>
      </c>
      <c r="M2192" s="17">
        <f t="shared" si="740"/>
        <v>10</v>
      </c>
      <c r="N2192" s="12">
        <f t="shared" si="741"/>
        <v>1.00105391</v>
      </c>
      <c r="O2192" s="12">
        <f t="shared" ca="1" si="742"/>
        <v>1.00105391</v>
      </c>
      <c r="P2192" s="17">
        <f t="shared" si="743"/>
        <v>0</v>
      </c>
      <c r="Q2192" s="14">
        <f t="shared" ca="1" si="744"/>
        <v>1.05390999</v>
      </c>
      <c r="R2192" s="20">
        <f t="shared" si="748"/>
        <v>0</v>
      </c>
      <c r="S2192" s="14">
        <f t="shared" si="745"/>
        <v>0</v>
      </c>
      <c r="T2192" s="4" t="str">
        <f t="shared" si="746"/>
        <v>A+J=</v>
      </c>
      <c r="U2192" s="29">
        <f t="shared" si="747"/>
        <v>48092</v>
      </c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7">
        <f t="shared" si="751"/>
        <v>48074</v>
      </c>
      <c r="B2193" s="68" t="str">
        <f t="shared" ca="1" si="732"/>
        <v>n.d</v>
      </c>
      <c r="C2193" s="14">
        <f t="shared" si="733"/>
        <v>1000</v>
      </c>
      <c r="D2193" s="58">
        <f t="shared" si="749"/>
        <v>48071</v>
      </c>
      <c r="E2193" s="57">
        <f ca="1">IF(D2193&lt;$B$1,VLOOKUP(D2193,[1]DI!$A$4:$B$15000,2,FALSE),0)</f>
        <v>0</v>
      </c>
      <c r="F2193" s="14">
        <f t="shared" ca="1" si="734"/>
        <v>1</v>
      </c>
      <c r="G2193" s="70">
        <f t="shared" ca="1" si="735"/>
        <v>1.30934010340701</v>
      </c>
      <c r="H2193" s="70">
        <f t="shared" ca="1" si="736"/>
        <v>1.30934010340701</v>
      </c>
      <c r="I2193" s="14">
        <f t="shared" ca="1" si="737"/>
        <v>1</v>
      </c>
      <c r="J2193" s="13">
        <f t="shared" si="750"/>
        <v>2.69E-2</v>
      </c>
      <c r="K2193" s="29">
        <f t="shared" si="738"/>
        <v>48059</v>
      </c>
      <c r="L2193" s="2">
        <f t="shared" si="739"/>
        <v>11</v>
      </c>
      <c r="M2193" s="17">
        <f t="shared" si="740"/>
        <v>11</v>
      </c>
      <c r="N2193" s="12">
        <f t="shared" si="741"/>
        <v>1.0011593620000001</v>
      </c>
      <c r="O2193" s="12">
        <f t="shared" ca="1" si="742"/>
        <v>1.0011593620000001</v>
      </c>
      <c r="P2193" s="17">
        <f t="shared" si="743"/>
        <v>0</v>
      </c>
      <c r="Q2193" s="14">
        <f t="shared" ca="1" si="744"/>
        <v>1.159362</v>
      </c>
      <c r="R2193" s="20">
        <f t="shared" si="748"/>
        <v>0</v>
      </c>
      <c r="S2193" s="14">
        <f t="shared" si="745"/>
        <v>0</v>
      </c>
      <c r="T2193" s="4" t="str">
        <f t="shared" si="746"/>
        <v>A+J=</v>
      </c>
      <c r="U2193" s="29">
        <f t="shared" si="747"/>
        <v>48092</v>
      </c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7">
        <f t="shared" si="751"/>
        <v>48075</v>
      </c>
      <c r="B2194" s="68" t="str">
        <f t="shared" ca="1" si="732"/>
        <v>n.d</v>
      </c>
      <c r="C2194" s="14">
        <f t="shared" si="733"/>
        <v>1000</v>
      </c>
      <c r="D2194" s="58">
        <f t="shared" si="749"/>
        <v>48072</v>
      </c>
      <c r="E2194" s="57">
        <f ca="1">IF(D2194&lt;$B$1,VLOOKUP(D2194,[1]DI!$A$4:$B$15000,2,FALSE),0)</f>
        <v>0</v>
      </c>
      <c r="F2194" s="14">
        <f t="shared" ca="1" si="734"/>
        <v>1</v>
      </c>
      <c r="G2194" s="70">
        <f t="shared" ca="1" si="735"/>
        <v>1.30934010340701</v>
      </c>
      <c r="H2194" s="70">
        <f t="shared" ca="1" si="736"/>
        <v>1.30934010340701</v>
      </c>
      <c r="I2194" s="14">
        <f t="shared" ca="1" si="737"/>
        <v>1</v>
      </c>
      <c r="J2194" s="13">
        <f t="shared" si="750"/>
        <v>2.69E-2</v>
      </c>
      <c r="K2194" s="29">
        <f t="shared" si="738"/>
        <v>48059</v>
      </c>
      <c r="L2194" s="2">
        <f t="shared" si="739"/>
        <v>12</v>
      </c>
      <c r="M2194" s="17">
        <f t="shared" si="740"/>
        <v>12</v>
      </c>
      <c r="N2194" s="12">
        <f t="shared" si="741"/>
        <v>1.0012648260000001</v>
      </c>
      <c r="O2194" s="12">
        <f t="shared" ca="1" si="742"/>
        <v>1.0012648260000001</v>
      </c>
      <c r="P2194" s="17">
        <f t="shared" si="743"/>
        <v>0</v>
      </c>
      <c r="Q2194" s="14">
        <f t="shared" ca="1" si="744"/>
        <v>1.264826</v>
      </c>
      <c r="R2194" s="20">
        <f t="shared" si="748"/>
        <v>0</v>
      </c>
      <c r="S2194" s="14">
        <f t="shared" si="745"/>
        <v>0</v>
      </c>
      <c r="T2194" s="4" t="str">
        <f t="shared" si="746"/>
        <v>A+J=</v>
      </c>
      <c r="U2194" s="29">
        <f t="shared" si="747"/>
        <v>48092</v>
      </c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7">
        <f t="shared" si="751"/>
        <v>48078</v>
      </c>
      <c r="B2195" s="68" t="str">
        <f t="shared" ca="1" si="732"/>
        <v>n.d</v>
      </c>
      <c r="C2195" s="14">
        <f t="shared" si="733"/>
        <v>1000</v>
      </c>
      <c r="D2195" s="58">
        <f t="shared" si="749"/>
        <v>48073</v>
      </c>
      <c r="E2195" s="57">
        <f ca="1">IF(D2195&lt;$B$1,VLOOKUP(D2195,[1]DI!$A$4:$B$15000,2,FALSE),0)</f>
        <v>0</v>
      </c>
      <c r="F2195" s="14">
        <f t="shared" ca="1" si="734"/>
        <v>1</v>
      </c>
      <c r="G2195" s="70">
        <f t="shared" ca="1" si="735"/>
        <v>1.30934010340701</v>
      </c>
      <c r="H2195" s="70">
        <f t="shared" ca="1" si="736"/>
        <v>1.30934010340701</v>
      </c>
      <c r="I2195" s="14">
        <f t="shared" ca="1" si="737"/>
        <v>1</v>
      </c>
      <c r="J2195" s="13">
        <f t="shared" si="750"/>
        <v>2.69E-2</v>
      </c>
      <c r="K2195" s="29">
        <f t="shared" si="738"/>
        <v>48059</v>
      </c>
      <c r="L2195" s="2">
        <f t="shared" si="739"/>
        <v>13</v>
      </c>
      <c r="M2195" s="17">
        <f t="shared" si="740"/>
        <v>13</v>
      </c>
      <c r="N2195" s="12">
        <f t="shared" si="741"/>
        <v>1.0013703</v>
      </c>
      <c r="O2195" s="12">
        <f t="shared" ca="1" si="742"/>
        <v>1.0013703</v>
      </c>
      <c r="P2195" s="17">
        <f t="shared" si="743"/>
        <v>0</v>
      </c>
      <c r="Q2195" s="14">
        <f t="shared" ca="1" si="744"/>
        <v>1.3703000000000001</v>
      </c>
      <c r="R2195" s="20">
        <f t="shared" si="748"/>
        <v>0</v>
      </c>
      <c r="S2195" s="14">
        <f t="shared" si="745"/>
        <v>0</v>
      </c>
      <c r="T2195" s="4" t="str">
        <f t="shared" si="746"/>
        <v>A+J=</v>
      </c>
      <c r="U2195" s="29">
        <f t="shared" si="747"/>
        <v>48092</v>
      </c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7">
        <f t="shared" si="751"/>
        <v>48079</v>
      </c>
      <c r="B2196" s="68" t="str">
        <f t="shared" ca="1" si="732"/>
        <v>n.d</v>
      </c>
      <c r="C2196" s="14">
        <f t="shared" si="733"/>
        <v>1000</v>
      </c>
      <c r="D2196" s="58">
        <f t="shared" si="749"/>
        <v>48074</v>
      </c>
      <c r="E2196" s="57">
        <f ca="1">IF(D2196&lt;$B$1,VLOOKUP(D2196,[1]DI!$A$4:$B$15000,2,FALSE),0)</f>
        <v>0</v>
      </c>
      <c r="F2196" s="14">
        <f t="shared" ca="1" si="734"/>
        <v>1</v>
      </c>
      <c r="G2196" s="70">
        <f t="shared" ca="1" si="735"/>
        <v>1.30934010340701</v>
      </c>
      <c r="H2196" s="70">
        <f t="shared" ca="1" si="736"/>
        <v>1.30934010340701</v>
      </c>
      <c r="I2196" s="14">
        <f t="shared" ca="1" si="737"/>
        <v>1</v>
      </c>
      <c r="J2196" s="13">
        <f t="shared" si="750"/>
        <v>2.69E-2</v>
      </c>
      <c r="K2196" s="29">
        <f t="shared" si="738"/>
        <v>48059</v>
      </c>
      <c r="L2196" s="2">
        <f t="shared" si="739"/>
        <v>14</v>
      </c>
      <c r="M2196" s="17">
        <f t="shared" si="740"/>
        <v>14</v>
      </c>
      <c r="N2196" s="12">
        <f t="shared" si="741"/>
        <v>1.001475785</v>
      </c>
      <c r="O2196" s="12">
        <f t="shared" ca="1" si="742"/>
        <v>1.001475785</v>
      </c>
      <c r="P2196" s="17">
        <f t="shared" si="743"/>
        <v>0</v>
      </c>
      <c r="Q2196" s="14">
        <f t="shared" ca="1" si="744"/>
        <v>1.4757849999999999</v>
      </c>
      <c r="R2196" s="20">
        <f t="shared" si="748"/>
        <v>0</v>
      </c>
      <c r="S2196" s="14">
        <f t="shared" si="745"/>
        <v>0</v>
      </c>
      <c r="T2196" s="4" t="str">
        <f t="shared" si="746"/>
        <v>A+J=</v>
      </c>
      <c r="U2196" s="29">
        <f t="shared" si="747"/>
        <v>48092</v>
      </c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7">
        <f t="shared" si="751"/>
        <v>48080</v>
      </c>
      <c r="B2197" s="68" t="str">
        <f t="shared" ca="1" si="732"/>
        <v>n.d</v>
      </c>
      <c r="C2197" s="14">
        <f t="shared" si="733"/>
        <v>1000</v>
      </c>
      <c r="D2197" s="58">
        <f t="shared" si="749"/>
        <v>48075</v>
      </c>
      <c r="E2197" s="57">
        <f ca="1">IF(D2197&lt;$B$1,VLOOKUP(D2197,[1]DI!$A$4:$B$15000,2,FALSE),0)</f>
        <v>0</v>
      </c>
      <c r="F2197" s="14">
        <f t="shared" ca="1" si="734"/>
        <v>1</v>
      </c>
      <c r="G2197" s="70">
        <f t="shared" ca="1" si="735"/>
        <v>1.30934010340701</v>
      </c>
      <c r="H2197" s="70">
        <f t="shared" ca="1" si="736"/>
        <v>1.30934010340701</v>
      </c>
      <c r="I2197" s="14">
        <f t="shared" ca="1" si="737"/>
        <v>1</v>
      </c>
      <c r="J2197" s="13">
        <f t="shared" si="750"/>
        <v>2.69E-2</v>
      </c>
      <c r="K2197" s="29">
        <f t="shared" si="738"/>
        <v>48059</v>
      </c>
      <c r="L2197" s="2">
        <f t="shared" si="739"/>
        <v>15</v>
      </c>
      <c r="M2197" s="17">
        <f t="shared" si="740"/>
        <v>15</v>
      </c>
      <c r="N2197" s="12">
        <f t="shared" si="741"/>
        <v>1.0015812820000001</v>
      </c>
      <c r="O2197" s="12">
        <f t="shared" ca="1" si="742"/>
        <v>1.0015812820000001</v>
      </c>
      <c r="P2197" s="17">
        <f t="shared" si="743"/>
        <v>0</v>
      </c>
      <c r="Q2197" s="14">
        <f t="shared" ca="1" si="744"/>
        <v>1.5812820000000001</v>
      </c>
      <c r="R2197" s="20">
        <f t="shared" si="748"/>
        <v>0</v>
      </c>
      <c r="S2197" s="14">
        <f t="shared" si="745"/>
        <v>0</v>
      </c>
      <c r="T2197" s="4" t="str">
        <f t="shared" si="746"/>
        <v>A+J=</v>
      </c>
      <c r="U2197" s="29">
        <f t="shared" si="747"/>
        <v>48092</v>
      </c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7">
        <f t="shared" si="751"/>
        <v>48081</v>
      </c>
      <c r="B2198" s="68" t="str">
        <f t="shared" ca="1" si="732"/>
        <v>n.d</v>
      </c>
      <c r="C2198" s="14">
        <f t="shared" si="733"/>
        <v>1000</v>
      </c>
      <c r="D2198" s="58">
        <f t="shared" si="749"/>
        <v>48078</v>
      </c>
      <c r="E2198" s="57">
        <f ca="1">IF(D2198&lt;$B$1,VLOOKUP(D2198,[1]DI!$A$4:$B$15000,2,FALSE),0)</f>
        <v>0</v>
      </c>
      <c r="F2198" s="14">
        <f t="shared" ca="1" si="734"/>
        <v>1</v>
      </c>
      <c r="G2198" s="70">
        <f t="shared" ca="1" si="735"/>
        <v>1.30934010340701</v>
      </c>
      <c r="H2198" s="70">
        <f t="shared" ca="1" si="736"/>
        <v>1.30934010340701</v>
      </c>
      <c r="I2198" s="14">
        <f t="shared" ca="1" si="737"/>
        <v>1</v>
      </c>
      <c r="J2198" s="13">
        <f t="shared" si="750"/>
        <v>2.69E-2</v>
      </c>
      <c r="K2198" s="29">
        <f t="shared" si="738"/>
        <v>48059</v>
      </c>
      <c r="L2198" s="2">
        <f t="shared" si="739"/>
        <v>16</v>
      </c>
      <c r="M2198" s="17">
        <f t="shared" si="740"/>
        <v>16</v>
      </c>
      <c r="N2198" s="12">
        <f t="shared" si="741"/>
        <v>1.0016867899999999</v>
      </c>
      <c r="O2198" s="12">
        <f t="shared" ca="1" si="742"/>
        <v>1.0016867899999999</v>
      </c>
      <c r="P2198" s="17">
        <f t="shared" si="743"/>
        <v>0</v>
      </c>
      <c r="Q2198" s="14">
        <f t="shared" ca="1" si="744"/>
        <v>1.6867899900000001</v>
      </c>
      <c r="R2198" s="20">
        <f t="shared" si="748"/>
        <v>0</v>
      </c>
      <c r="S2198" s="14">
        <f t="shared" si="745"/>
        <v>0</v>
      </c>
      <c r="T2198" s="4" t="str">
        <f t="shared" si="746"/>
        <v>A+J=</v>
      </c>
      <c r="U2198" s="29">
        <f t="shared" si="747"/>
        <v>48092</v>
      </c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7">
        <f t="shared" si="751"/>
        <v>48082</v>
      </c>
      <c r="B2199" s="68" t="str">
        <f t="shared" ca="1" si="732"/>
        <v>n.d</v>
      </c>
      <c r="C2199" s="14">
        <f t="shared" si="733"/>
        <v>1000</v>
      </c>
      <c r="D2199" s="58">
        <f t="shared" si="749"/>
        <v>48079</v>
      </c>
      <c r="E2199" s="57">
        <f ca="1">IF(D2199&lt;$B$1,VLOOKUP(D2199,[1]DI!$A$4:$B$15000,2,FALSE),0)</f>
        <v>0</v>
      </c>
      <c r="F2199" s="14">
        <f t="shared" ca="1" si="734"/>
        <v>1</v>
      </c>
      <c r="G2199" s="70">
        <f t="shared" ca="1" si="735"/>
        <v>1.30934010340701</v>
      </c>
      <c r="H2199" s="70">
        <f t="shared" ca="1" si="736"/>
        <v>1.30934010340701</v>
      </c>
      <c r="I2199" s="14">
        <f t="shared" ca="1" si="737"/>
        <v>1</v>
      </c>
      <c r="J2199" s="13">
        <f t="shared" si="750"/>
        <v>2.69E-2</v>
      </c>
      <c r="K2199" s="29">
        <f t="shared" si="738"/>
        <v>48059</v>
      </c>
      <c r="L2199" s="2">
        <f t="shared" si="739"/>
        <v>17</v>
      </c>
      <c r="M2199" s="17">
        <f t="shared" si="740"/>
        <v>17</v>
      </c>
      <c r="N2199" s="12">
        <f t="shared" si="741"/>
        <v>1.001792308</v>
      </c>
      <c r="O2199" s="12">
        <f t="shared" ca="1" si="742"/>
        <v>1.001792308</v>
      </c>
      <c r="P2199" s="17">
        <f t="shared" si="743"/>
        <v>0</v>
      </c>
      <c r="Q2199" s="14">
        <f t="shared" ca="1" si="744"/>
        <v>1.7923079900000001</v>
      </c>
      <c r="R2199" s="20">
        <f t="shared" si="748"/>
        <v>0</v>
      </c>
      <c r="S2199" s="14">
        <f t="shared" si="745"/>
        <v>0</v>
      </c>
      <c r="T2199" s="4" t="str">
        <f t="shared" si="746"/>
        <v>A+J=</v>
      </c>
      <c r="U2199" s="29">
        <f t="shared" si="747"/>
        <v>48092</v>
      </c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7">
        <f t="shared" si="751"/>
        <v>48085</v>
      </c>
      <c r="B2200" s="68" t="str">
        <f t="shared" ca="1" si="732"/>
        <v>n.d</v>
      </c>
      <c r="C2200" s="14">
        <f t="shared" si="733"/>
        <v>1000</v>
      </c>
      <c r="D2200" s="58">
        <f t="shared" si="749"/>
        <v>48080</v>
      </c>
      <c r="E2200" s="57">
        <f ca="1">IF(D2200&lt;$B$1,VLOOKUP(D2200,[1]DI!$A$4:$B$15000,2,FALSE),0)</f>
        <v>0</v>
      </c>
      <c r="F2200" s="14">
        <f t="shared" ca="1" si="734"/>
        <v>1</v>
      </c>
      <c r="G2200" s="70">
        <f t="shared" ca="1" si="735"/>
        <v>1.30934010340701</v>
      </c>
      <c r="H2200" s="70">
        <f t="shared" ca="1" si="736"/>
        <v>1.30934010340701</v>
      </c>
      <c r="I2200" s="14">
        <f t="shared" ca="1" si="737"/>
        <v>1</v>
      </c>
      <c r="J2200" s="13">
        <f t="shared" si="750"/>
        <v>2.69E-2</v>
      </c>
      <c r="K2200" s="29">
        <f t="shared" si="738"/>
        <v>48059</v>
      </c>
      <c r="L2200" s="2">
        <f t="shared" si="739"/>
        <v>18</v>
      </c>
      <c r="M2200" s="17">
        <f t="shared" si="740"/>
        <v>18</v>
      </c>
      <c r="N2200" s="12">
        <f t="shared" si="741"/>
        <v>1.0018978380000001</v>
      </c>
      <c r="O2200" s="12">
        <f t="shared" ca="1" si="742"/>
        <v>1.0018978380000001</v>
      </c>
      <c r="P2200" s="17">
        <f t="shared" si="743"/>
        <v>0</v>
      </c>
      <c r="Q2200" s="14">
        <f t="shared" ca="1" si="744"/>
        <v>1.8978379999999999</v>
      </c>
      <c r="R2200" s="20">
        <f t="shared" si="748"/>
        <v>0</v>
      </c>
      <c r="S2200" s="14">
        <f t="shared" si="745"/>
        <v>0</v>
      </c>
      <c r="T2200" s="4" t="str">
        <f t="shared" si="746"/>
        <v>A+J=</v>
      </c>
      <c r="U2200" s="29">
        <f t="shared" si="747"/>
        <v>48092</v>
      </c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7">
        <f t="shared" si="751"/>
        <v>48086</v>
      </c>
      <c r="B2201" s="68" t="str">
        <f t="shared" ca="1" si="732"/>
        <v>n.d</v>
      </c>
      <c r="C2201" s="14">
        <f t="shared" si="733"/>
        <v>1000</v>
      </c>
      <c r="D2201" s="58">
        <f t="shared" si="749"/>
        <v>48081</v>
      </c>
      <c r="E2201" s="57">
        <f ca="1">IF(D2201&lt;$B$1,VLOOKUP(D2201,[1]DI!$A$4:$B$15000,2,FALSE),0)</f>
        <v>0</v>
      </c>
      <c r="F2201" s="14">
        <f t="shared" ca="1" si="734"/>
        <v>1</v>
      </c>
      <c r="G2201" s="70">
        <f t="shared" ca="1" si="735"/>
        <v>1.30934010340701</v>
      </c>
      <c r="H2201" s="70">
        <f t="shared" ca="1" si="736"/>
        <v>1.30934010340701</v>
      </c>
      <c r="I2201" s="14">
        <f t="shared" ca="1" si="737"/>
        <v>1</v>
      </c>
      <c r="J2201" s="13">
        <f t="shared" si="750"/>
        <v>2.69E-2</v>
      </c>
      <c r="K2201" s="29">
        <f t="shared" si="738"/>
        <v>48059</v>
      </c>
      <c r="L2201" s="2">
        <f t="shared" si="739"/>
        <v>19</v>
      </c>
      <c r="M2201" s="17">
        <f t="shared" si="740"/>
        <v>19</v>
      </c>
      <c r="N2201" s="12">
        <f t="shared" si="741"/>
        <v>1.002003379</v>
      </c>
      <c r="O2201" s="12">
        <f t="shared" ca="1" si="742"/>
        <v>1.002003379</v>
      </c>
      <c r="P2201" s="17">
        <f t="shared" si="743"/>
        <v>0</v>
      </c>
      <c r="Q2201" s="14">
        <f t="shared" ca="1" si="744"/>
        <v>2.0033789999999998</v>
      </c>
      <c r="R2201" s="20">
        <f t="shared" si="748"/>
        <v>0</v>
      </c>
      <c r="S2201" s="14">
        <f t="shared" si="745"/>
        <v>0</v>
      </c>
      <c r="T2201" s="4" t="str">
        <f t="shared" si="746"/>
        <v>A+J=</v>
      </c>
      <c r="U2201" s="29">
        <f t="shared" si="747"/>
        <v>48092</v>
      </c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7">
        <f t="shared" si="751"/>
        <v>48087</v>
      </c>
      <c r="B2202" s="68" t="str">
        <f t="shared" ca="1" si="732"/>
        <v>n.d</v>
      </c>
      <c r="C2202" s="14">
        <f t="shared" si="733"/>
        <v>1000</v>
      </c>
      <c r="D2202" s="58">
        <f t="shared" si="749"/>
        <v>48082</v>
      </c>
      <c r="E2202" s="57">
        <f ca="1">IF(D2202&lt;$B$1,VLOOKUP(D2202,[1]DI!$A$4:$B$15000,2,FALSE),0)</f>
        <v>0</v>
      </c>
      <c r="F2202" s="14">
        <f t="shared" ca="1" si="734"/>
        <v>1</v>
      </c>
      <c r="G2202" s="70">
        <f t="shared" ca="1" si="735"/>
        <v>1.30934010340701</v>
      </c>
      <c r="H2202" s="70">
        <f t="shared" ca="1" si="736"/>
        <v>1.30934010340701</v>
      </c>
      <c r="I2202" s="14">
        <f t="shared" ca="1" si="737"/>
        <v>1</v>
      </c>
      <c r="J2202" s="13">
        <f t="shared" si="750"/>
        <v>2.69E-2</v>
      </c>
      <c r="K2202" s="29">
        <f t="shared" si="738"/>
        <v>48059</v>
      </c>
      <c r="L2202" s="2">
        <f t="shared" si="739"/>
        <v>20</v>
      </c>
      <c r="M2202" s="17">
        <f t="shared" si="740"/>
        <v>20</v>
      </c>
      <c r="N2202" s="12">
        <f t="shared" si="741"/>
        <v>1.002108931</v>
      </c>
      <c r="O2202" s="12">
        <f t="shared" ca="1" si="742"/>
        <v>1.002108931</v>
      </c>
      <c r="P2202" s="17">
        <f t="shared" si="743"/>
        <v>0</v>
      </c>
      <c r="Q2202" s="14">
        <f t="shared" ca="1" si="744"/>
        <v>2.1089309900000002</v>
      </c>
      <c r="R2202" s="20">
        <f t="shared" si="748"/>
        <v>0</v>
      </c>
      <c r="S2202" s="14">
        <f t="shared" si="745"/>
        <v>0</v>
      </c>
      <c r="T2202" s="4" t="str">
        <f t="shared" si="746"/>
        <v>A+J=</v>
      </c>
      <c r="U2202" s="29">
        <f t="shared" si="747"/>
        <v>48092</v>
      </c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7">
        <f t="shared" si="751"/>
        <v>48088</v>
      </c>
      <c r="B2203" s="68" t="str">
        <f t="shared" ca="1" si="732"/>
        <v>n.d</v>
      </c>
      <c r="C2203" s="14">
        <f t="shared" si="733"/>
        <v>1000</v>
      </c>
      <c r="D2203" s="58">
        <f t="shared" si="749"/>
        <v>48085</v>
      </c>
      <c r="E2203" s="57">
        <f ca="1">IF(D2203&lt;$B$1,VLOOKUP(D2203,[1]DI!$A$4:$B$15000,2,FALSE),0)</f>
        <v>0</v>
      </c>
      <c r="F2203" s="14">
        <f t="shared" ca="1" si="734"/>
        <v>1</v>
      </c>
      <c r="G2203" s="70">
        <f t="shared" ca="1" si="735"/>
        <v>1.30934010340701</v>
      </c>
      <c r="H2203" s="70">
        <f t="shared" ca="1" si="736"/>
        <v>1.30934010340701</v>
      </c>
      <c r="I2203" s="14">
        <f t="shared" ca="1" si="737"/>
        <v>1</v>
      </c>
      <c r="J2203" s="13">
        <f t="shared" si="750"/>
        <v>2.69E-2</v>
      </c>
      <c r="K2203" s="29">
        <f t="shared" si="738"/>
        <v>48059</v>
      </c>
      <c r="L2203" s="2">
        <f t="shared" si="739"/>
        <v>21</v>
      </c>
      <c r="M2203" s="17">
        <f t="shared" si="740"/>
        <v>21</v>
      </c>
      <c r="N2203" s="12">
        <f t="shared" si="741"/>
        <v>1.002214495</v>
      </c>
      <c r="O2203" s="12">
        <f t="shared" ca="1" si="742"/>
        <v>1.002214495</v>
      </c>
      <c r="P2203" s="17">
        <f t="shared" si="743"/>
        <v>0</v>
      </c>
      <c r="Q2203" s="14">
        <f t="shared" ca="1" si="744"/>
        <v>2.2144949999999999</v>
      </c>
      <c r="R2203" s="20">
        <f t="shared" si="748"/>
        <v>0</v>
      </c>
      <c r="S2203" s="14">
        <f t="shared" si="745"/>
        <v>0</v>
      </c>
      <c r="T2203" s="4" t="str">
        <f t="shared" si="746"/>
        <v>A+J=</v>
      </c>
      <c r="U2203" s="29">
        <f t="shared" si="747"/>
        <v>48092</v>
      </c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67">
        <f t="shared" si="751"/>
        <v>48089</v>
      </c>
      <c r="B2204" s="68" t="str">
        <f t="shared" ca="1" si="732"/>
        <v>n.d</v>
      </c>
      <c r="C2204" s="14">
        <f t="shared" si="733"/>
        <v>1000</v>
      </c>
      <c r="D2204" s="58">
        <f t="shared" si="749"/>
        <v>48086</v>
      </c>
      <c r="E2204" s="57">
        <f ca="1">IF(D2204&lt;$B$1,VLOOKUP(D2204,[1]DI!$A$4:$B$15000,2,FALSE),0)</f>
        <v>0</v>
      </c>
      <c r="F2204" s="14">
        <f t="shared" ca="1" si="734"/>
        <v>1</v>
      </c>
      <c r="G2204" s="70">
        <f t="shared" ca="1" si="735"/>
        <v>1.30934010340701</v>
      </c>
      <c r="H2204" s="70">
        <f t="shared" ca="1" si="736"/>
        <v>1.30934010340701</v>
      </c>
      <c r="I2204" s="14">
        <f t="shared" ca="1" si="737"/>
        <v>1</v>
      </c>
      <c r="J2204" s="13">
        <f t="shared" si="750"/>
        <v>2.69E-2</v>
      </c>
      <c r="K2204" s="29">
        <f t="shared" si="738"/>
        <v>48059</v>
      </c>
      <c r="L2204" s="2">
        <f t="shared" si="739"/>
        <v>22</v>
      </c>
      <c r="M2204" s="17">
        <f t="shared" si="740"/>
        <v>22</v>
      </c>
      <c r="N2204" s="12">
        <f t="shared" si="741"/>
        <v>1.002320069</v>
      </c>
      <c r="O2204" s="12">
        <f t="shared" ca="1" si="742"/>
        <v>1.002320069</v>
      </c>
      <c r="P2204" s="17">
        <f t="shared" si="743"/>
        <v>0</v>
      </c>
      <c r="Q2204" s="14">
        <f t="shared" ca="1" si="744"/>
        <v>2.3200690000000002</v>
      </c>
      <c r="R2204" s="20">
        <f t="shared" si="748"/>
        <v>0</v>
      </c>
      <c r="S2204" s="14">
        <f t="shared" si="745"/>
        <v>0</v>
      </c>
      <c r="T2204" s="4" t="str">
        <f t="shared" si="746"/>
        <v>A+J=</v>
      </c>
      <c r="U2204" s="29">
        <f t="shared" si="747"/>
        <v>48092</v>
      </c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7">
        <f t="shared" si="751"/>
        <v>48092</v>
      </c>
      <c r="B2205" s="68" t="str">
        <f t="shared" ca="1" si="732"/>
        <v>n.d</v>
      </c>
      <c r="C2205" s="14">
        <f t="shared" si="733"/>
        <v>1000</v>
      </c>
      <c r="D2205" s="58">
        <f t="shared" si="749"/>
        <v>48087</v>
      </c>
      <c r="E2205" s="57">
        <f ca="1">IF(D2205&lt;$B$1,VLOOKUP(D2205,[1]DI!$A$4:$B$15000,2,FALSE),0)</f>
        <v>0</v>
      </c>
      <c r="F2205" s="14">
        <f t="shared" ca="1" si="734"/>
        <v>1</v>
      </c>
      <c r="G2205" s="70">
        <f t="shared" ca="1" si="735"/>
        <v>1.30934010340701</v>
      </c>
      <c r="H2205" s="70">
        <f t="shared" ca="1" si="736"/>
        <v>1.30934010340701</v>
      </c>
      <c r="I2205" s="14">
        <f t="shared" ca="1" si="737"/>
        <v>1</v>
      </c>
      <c r="J2205" s="13">
        <f t="shared" si="750"/>
        <v>2.69E-2</v>
      </c>
      <c r="K2205" s="29">
        <f t="shared" si="738"/>
        <v>48059</v>
      </c>
      <c r="L2205" s="2">
        <f t="shared" si="739"/>
        <v>23</v>
      </c>
      <c r="M2205" s="17">
        <f t="shared" si="740"/>
        <v>23</v>
      </c>
      <c r="N2205" s="12">
        <f t="shared" si="741"/>
        <v>1.0024256540000001</v>
      </c>
      <c r="O2205" s="12">
        <f t="shared" ca="1" si="742"/>
        <v>1.0024256540000001</v>
      </c>
      <c r="P2205" s="17">
        <f t="shared" si="743"/>
        <v>81</v>
      </c>
      <c r="Q2205" s="14">
        <f t="shared" ca="1" si="744"/>
        <v>2.4256540000000002</v>
      </c>
      <c r="R2205" s="20">
        <f t="shared" si="748"/>
        <v>0</v>
      </c>
      <c r="S2205" s="14">
        <f t="shared" si="745"/>
        <v>0</v>
      </c>
      <c r="T2205" s="4" t="str">
        <f t="shared" si="746"/>
        <v>A+J=</v>
      </c>
      <c r="U2205" s="29">
        <f t="shared" si="747"/>
        <v>48092</v>
      </c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7">
        <f t="shared" si="751"/>
        <v>48093</v>
      </c>
      <c r="B2206" s="68" t="str">
        <f t="shared" ca="1" si="732"/>
        <v>n.d</v>
      </c>
      <c r="C2206" s="14">
        <f t="shared" si="733"/>
        <v>1000</v>
      </c>
      <c r="D2206" s="58">
        <f t="shared" si="749"/>
        <v>48088</v>
      </c>
      <c r="E2206" s="57">
        <f ca="1">IF(D2206&lt;$B$1,VLOOKUP(D2206,[1]DI!$A$4:$B$15000,2,FALSE),0)</f>
        <v>0</v>
      </c>
      <c r="F2206" s="14">
        <f t="shared" ca="1" si="734"/>
        <v>1</v>
      </c>
      <c r="G2206" s="70">
        <f t="shared" ca="1" si="735"/>
        <v>1.30934010340701</v>
      </c>
      <c r="H2206" s="70">
        <f t="shared" ca="1" si="736"/>
        <v>1.30934010340701</v>
      </c>
      <c r="I2206" s="14">
        <f t="shared" ca="1" si="737"/>
        <v>1</v>
      </c>
      <c r="J2206" s="13">
        <f t="shared" si="750"/>
        <v>2.69E-2</v>
      </c>
      <c r="K2206" s="29">
        <f t="shared" si="738"/>
        <v>48092</v>
      </c>
      <c r="L2206" s="2">
        <f t="shared" si="739"/>
        <v>1</v>
      </c>
      <c r="M2206" s="17">
        <f t="shared" si="740"/>
        <v>1</v>
      </c>
      <c r="N2206" s="12">
        <f t="shared" si="741"/>
        <v>1.000105341</v>
      </c>
      <c r="O2206" s="12">
        <f t="shared" ca="1" si="742"/>
        <v>1.000105341</v>
      </c>
      <c r="P2206" s="17">
        <f t="shared" si="743"/>
        <v>0</v>
      </c>
      <c r="Q2206" s="14">
        <f t="shared" ca="1" si="744"/>
        <v>0.105341</v>
      </c>
      <c r="R2206" s="20">
        <f t="shared" si="748"/>
        <v>0</v>
      </c>
      <c r="S2206" s="14">
        <f t="shared" si="745"/>
        <v>0</v>
      </c>
      <c r="T2206" s="4" t="str">
        <f t="shared" si="746"/>
        <v>A+J=</v>
      </c>
      <c r="U2206" s="29">
        <f t="shared" si="747"/>
        <v>48121</v>
      </c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7">
        <f t="shared" si="751"/>
        <v>48094</v>
      </c>
      <c r="B2207" s="68" t="str">
        <f t="shared" ca="1" si="732"/>
        <v>n.d</v>
      </c>
      <c r="C2207" s="14">
        <f t="shared" si="733"/>
        <v>1000</v>
      </c>
      <c r="D2207" s="58">
        <f t="shared" si="749"/>
        <v>48089</v>
      </c>
      <c r="E2207" s="57">
        <f ca="1">IF(D2207&lt;$B$1,VLOOKUP(D2207,[1]DI!$A$4:$B$15000,2,FALSE),0)</f>
        <v>0</v>
      </c>
      <c r="F2207" s="14">
        <f t="shared" ca="1" si="734"/>
        <v>1</v>
      </c>
      <c r="G2207" s="70">
        <f t="shared" ca="1" si="735"/>
        <v>1.30934010340701</v>
      </c>
      <c r="H2207" s="70">
        <f t="shared" ca="1" si="736"/>
        <v>1.30934010340701</v>
      </c>
      <c r="I2207" s="14">
        <f t="shared" ca="1" si="737"/>
        <v>1</v>
      </c>
      <c r="J2207" s="13">
        <f t="shared" si="750"/>
        <v>2.69E-2</v>
      </c>
      <c r="K2207" s="29">
        <f t="shared" si="738"/>
        <v>48092</v>
      </c>
      <c r="L2207" s="2">
        <f t="shared" si="739"/>
        <v>2</v>
      </c>
      <c r="M2207" s="17">
        <f t="shared" si="740"/>
        <v>2</v>
      </c>
      <c r="N2207" s="12">
        <f t="shared" si="741"/>
        <v>1.0002106930000001</v>
      </c>
      <c r="O2207" s="12">
        <f t="shared" ca="1" si="742"/>
        <v>1.0002106930000001</v>
      </c>
      <c r="P2207" s="17">
        <f t="shared" si="743"/>
        <v>0</v>
      </c>
      <c r="Q2207" s="14">
        <f t="shared" ca="1" si="744"/>
        <v>0.21069299999999999</v>
      </c>
      <c r="R2207" s="20">
        <f t="shared" si="748"/>
        <v>0</v>
      </c>
      <c r="S2207" s="14">
        <f t="shared" si="745"/>
        <v>0</v>
      </c>
      <c r="T2207" s="4" t="str">
        <f t="shared" si="746"/>
        <v>A+J=</v>
      </c>
      <c r="U2207" s="29">
        <f t="shared" si="747"/>
        <v>48121</v>
      </c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7">
        <f t="shared" si="751"/>
        <v>48095</v>
      </c>
      <c r="B2208" s="68" t="str">
        <f t="shared" ca="1" si="732"/>
        <v>n.d</v>
      </c>
      <c r="C2208" s="14">
        <f t="shared" si="733"/>
        <v>1000</v>
      </c>
      <c r="D2208" s="58">
        <f t="shared" si="749"/>
        <v>48092</v>
      </c>
      <c r="E2208" s="57">
        <f ca="1">IF(D2208&lt;$B$1,VLOOKUP(D2208,[1]DI!$A$4:$B$15000,2,FALSE),0)</f>
        <v>0</v>
      </c>
      <c r="F2208" s="14">
        <f t="shared" ca="1" si="734"/>
        <v>1</v>
      </c>
      <c r="G2208" s="70">
        <f t="shared" ca="1" si="735"/>
        <v>1.30934010340701</v>
      </c>
      <c r="H2208" s="70">
        <f t="shared" ca="1" si="736"/>
        <v>1.30934010340701</v>
      </c>
      <c r="I2208" s="14">
        <f t="shared" ca="1" si="737"/>
        <v>1</v>
      </c>
      <c r="J2208" s="13">
        <f t="shared" si="750"/>
        <v>2.69E-2</v>
      </c>
      <c r="K2208" s="29">
        <f t="shared" si="738"/>
        <v>48092</v>
      </c>
      <c r="L2208" s="2">
        <f t="shared" si="739"/>
        <v>3</v>
      </c>
      <c r="M2208" s="17">
        <f t="shared" si="740"/>
        <v>3</v>
      </c>
      <c r="N2208" s="12">
        <f t="shared" si="741"/>
        <v>1.000316057</v>
      </c>
      <c r="O2208" s="12">
        <f t="shared" ca="1" si="742"/>
        <v>1.000316057</v>
      </c>
      <c r="P2208" s="17">
        <f t="shared" si="743"/>
        <v>0</v>
      </c>
      <c r="Q2208" s="14">
        <f t="shared" ca="1" si="744"/>
        <v>0.31605699999999998</v>
      </c>
      <c r="R2208" s="20">
        <f t="shared" si="748"/>
        <v>0</v>
      </c>
      <c r="S2208" s="14">
        <f t="shared" si="745"/>
        <v>0</v>
      </c>
      <c r="T2208" s="4" t="str">
        <f t="shared" si="746"/>
        <v>A+J=</v>
      </c>
      <c r="U2208" s="29">
        <f t="shared" si="747"/>
        <v>48121</v>
      </c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7">
        <f t="shared" si="751"/>
        <v>48096</v>
      </c>
      <c r="B2209" s="68" t="str">
        <f t="shared" ca="1" si="732"/>
        <v>n.d</v>
      </c>
      <c r="C2209" s="14">
        <f t="shared" si="733"/>
        <v>1000</v>
      </c>
      <c r="D2209" s="58">
        <f t="shared" si="749"/>
        <v>48093</v>
      </c>
      <c r="E2209" s="57">
        <f ca="1">IF(D2209&lt;$B$1,VLOOKUP(D2209,[1]DI!$A$4:$B$15000,2,FALSE),0)</f>
        <v>0</v>
      </c>
      <c r="F2209" s="14">
        <f t="shared" ca="1" si="734"/>
        <v>1</v>
      </c>
      <c r="G2209" s="70">
        <f t="shared" ca="1" si="735"/>
        <v>1.30934010340701</v>
      </c>
      <c r="H2209" s="70">
        <f t="shared" ca="1" si="736"/>
        <v>1.30934010340701</v>
      </c>
      <c r="I2209" s="14">
        <f t="shared" ca="1" si="737"/>
        <v>1</v>
      </c>
      <c r="J2209" s="13">
        <f t="shared" si="750"/>
        <v>2.69E-2</v>
      </c>
      <c r="K2209" s="29">
        <f t="shared" si="738"/>
        <v>48092</v>
      </c>
      <c r="L2209" s="2">
        <f t="shared" si="739"/>
        <v>4</v>
      </c>
      <c r="M2209" s="17">
        <f t="shared" si="740"/>
        <v>4</v>
      </c>
      <c r="N2209" s="12">
        <f t="shared" si="741"/>
        <v>1.0004214309999999</v>
      </c>
      <c r="O2209" s="12">
        <f t="shared" ca="1" si="742"/>
        <v>1.0004214309999999</v>
      </c>
      <c r="P2209" s="17">
        <f t="shared" si="743"/>
        <v>0</v>
      </c>
      <c r="Q2209" s="14">
        <f t="shared" ca="1" si="744"/>
        <v>0.42143099000000001</v>
      </c>
      <c r="R2209" s="20">
        <f t="shared" si="748"/>
        <v>0</v>
      </c>
      <c r="S2209" s="14">
        <f t="shared" si="745"/>
        <v>0</v>
      </c>
      <c r="T2209" s="4" t="str">
        <f t="shared" si="746"/>
        <v>A+J=</v>
      </c>
      <c r="U2209" s="29">
        <f t="shared" si="747"/>
        <v>48121</v>
      </c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7">
        <f t="shared" si="751"/>
        <v>48099</v>
      </c>
      <c r="B2210" s="68" t="str">
        <f t="shared" ca="1" si="732"/>
        <v>n.d</v>
      </c>
      <c r="C2210" s="14">
        <f t="shared" si="733"/>
        <v>1000</v>
      </c>
      <c r="D2210" s="58">
        <f t="shared" si="749"/>
        <v>48094</v>
      </c>
      <c r="E2210" s="57">
        <f ca="1">IF(D2210&lt;$B$1,VLOOKUP(D2210,[1]DI!$A$4:$B$15000,2,FALSE),0)</f>
        <v>0</v>
      </c>
      <c r="F2210" s="14">
        <f t="shared" ca="1" si="734"/>
        <v>1</v>
      </c>
      <c r="G2210" s="70">
        <f t="shared" ca="1" si="735"/>
        <v>1.30934010340701</v>
      </c>
      <c r="H2210" s="70">
        <f t="shared" ca="1" si="736"/>
        <v>1.30934010340701</v>
      </c>
      <c r="I2210" s="14">
        <f t="shared" ca="1" si="737"/>
        <v>1</v>
      </c>
      <c r="J2210" s="13">
        <f t="shared" si="750"/>
        <v>2.69E-2</v>
      </c>
      <c r="K2210" s="29">
        <f t="shared" si="738"/>
        <v>48092</v>
      </c>
      <c r="L2210" s="2">
        <f t="shared" si="739"/>
        <v>5</v>
      </c>
      <c r="M2210" s="17">
        <f t="shared" si="740"/>
        <v>5</v>
      </c>
      <c r="N2210" s="12">
        <f t="shared" si="741"/>
        <v>1.000526816</v>
      </c>
      <c r="O2210" s="12">
        <f t="shared" ca="1" si="742"/>
        <v>1.000526816</v>
      </c>
      <c r="P2210" s="17">
        <f t="shared" si="743"/>
        <v>0</v>
      </c>
      <c r="Q2210" s="14">
        <f t="shared" ca="1" si="744"/>
        <v>0.52681599999999995</v>
      </c>
      <c r="R2210" s="20">
        <f t="shared" si="748"/>
        <v>0</v>
      </c>
      <c r="S2210" s="14">
        <f t="shared" si="745"/>
        <v>0</v>
      </c>
      <c r="T2210" s="4" t="str">
        <f t="shared" si="746"/>
        <v>A+J=</v>
      </c>
      <c r="U2210" s="29">
        <f t="shared" si="747"/>
        <v>48121</v>
      </c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7">
        <f t="shared" si="751"/>
        <v>48100</v>
      </c>
      <c r="B2211" s="68" t="str">
        <f t="shared" ca="1" si="732"/>
        <v>n.d</v>
      </c>
      <c r="C2211" s="14">
        <f t="shared" si="733"/>
        <v>1000</v>
      </c>
      <c r="D2211" s="58">
        <f t="shared" si="749"/>
        <v>48095</v>
      </c>
      <c r="E2211" s="57">
        <f ca="1">IF(D2211&lt;$B$1,VLOOKUP(D2211,[1]DI!$A$4:$B$15000,2,FALSE),0)</f>
        <v>0</v>
      </c>
      <c r="F2211" s="14">
        <f t="shared" ca="1" si="734"/>
        <v>1</v>
      </c>
      <c r="G2211" s="70">
        <f t="shared" ca="1" si="735"/>
        <v>1.30934010340701</v>
      </c>
      <c r="H2211" s="70">
        <f t="shared" ca="1" si="736"/>
        <v>1.30934010340701</v>
      </c>
      <c r="I2211" s="14">
        <f t="shared" ca="1" si="737"/>
        <v>1</v>
      </c>
      <c r="J2211" s="13">
        <f t="shared" si="750"/>
        <v>2.69E-2</v>
      </c>
      <c r="K2211" s="29">
        <f t="shared" si="738"/>
        <v>48092</v>
      </c>
      <c r="L2211" s="2">
        <f t="shared" si="739"/>
        <v>6</v>
      </c>
      <c r="M2211" s="17">
        <f t="shared" si="740"/>
        <v>6</v>
      </c>
      <c r="N2211" s="12">
        <f t="shared" si="741"/>
        <v>1.000632213</v>
      </c>
      <c r="O2211" s="12">
        <f t="shared" ca="1" si="742"/>
        <v>1.000632213</v>
      </c>
      <c r="P2211" s="17">
        <f t="shared" si="743"/>
        <v>0</v>
      </c>
      <c r="Q2211" s="14">
        <f t="shared" ca="1" si="744"/>
        <v>0.63221300000000002</v>
      </c>
      <c r="R2211" s="20">
        <f t="shared" si="748"/>
        <v>0</v>
      </c>
      <c r="S2211" s="14">
        <f t="shared" si="745"/>
        <v>0</v>
      </c>
      <c r="T2211" s="4" t="str">
        <f t="shared" si="746"/>
        <v>A+J=</v>
      </c>
      <c r="U2211" s="29">
        <f t="shared" si="747"/>
        <v>48121</v>
      </c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7">
        <f t="shared" si="751"/>
        <v>48101</v>
      </c>
      <c r="B2212" s="68" t="str">
        <f t="shared" ca="1" si="732"/>
        <v>n.d</v>
      </c>
      <c r="C2212" s="14">
        <f t="shared" si="733"/>
        <v>1000</v>
      </c>
      <c r="D2212" s="58">
        <f t="shared" si="749"/>
        <v>48096</v>
      </c>
      <c r="E2212" s="57">
        <f ca="1">IF(D2212&lt;$B$1,VLOOKUP(D2212,[1]DI!$A$4:$B$15000,2,FALSE),0)</f>
        <v>0</v>
      </c>
      <c r="F2212" s="14">
        <f t="shared" ca="1" si="734"/>
        <v>1</v>
      </c>
      <c r="G2212" s="70">
        <f t="shared" ca="1" si="735"/>
        <v>1.30934010340701</v>
      </c>
      <c r="H2212" s="70">
        <f t="shared" ca="1" si="736"/>
        <v>1.30934010340701</v>
      </c>
      <c r="I2212" s="14">
        <f t="shared" ca="1" si="737"/>
        <v>1</v>
      </c>
      <c r="J2212" s="13">
        <f t="shared" si="750"/>
        <v>2.69E-2</v>
      </c>
      <c r="K2212" s="29">
        <f t="shared" si="738"/>
        <v>48092</v>
      </c>
      <c r="L2212" s="2">
        <f t="shared" si="739"/>
        <v>7</v>
      </c>
      <c r="M2212" s="17">
        <f t="shared" si="740"/>
        <v>7</v>
      </c>
      <c r="N2212" s="12">
        <f t="shared" si="741"/>
        <v>1.0007376210000001</v>
      </c>
      <c r="O2212" s="12">
        <f t="shared" ca="1" si="742"/>
        <v>1.0007376210000001</v>
      </c>
      <c r="P2212" s="17">
        <f t="shared" si="743"/>
        <v>0</v>
      </c>
      <c r="Q2212" s="14">
        <f t="shared" ca="1" si="744"/>
        <v>0.73762099999999997</v>
      </c>
      <c r="R2212" s="20">
        <f t="shared" si="748"/>
        <v>0</v>
      </c>
      <c r="S2212" s="14">
        <f t="shared" si="745"/>
        <v>0</v>
      </c>
      <c r="T2212" s="4" t="str">
        <f t="shared" si="746"/>
        <v>A+J=</v>
      </c>
      <c r="U2212" s="29">
        <f t="shared" si="747"/>
        <v>48121</v>
      </c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7">
        <f t="shared" si="751"/>
        <v>48102</v>
      </c>
      <c r="B2213" s="68" t="str">
        <f t="shared" ca="1" si="732"/>
        <v>n.d</v>
      </c>
      <c r="C2213" s="14">
        <f t="shared" si="733"/>
        <v>1000</v>
      </c>
      <c r="D2213" s="58">
        <f t="shared" si="749"/>
        <v>48099</v>
      </c>
      <c r="E2213" s="57">
        <f ca="1">IF(D2213&lt;$B$1,VLOOKUP(D2213,[1]DI!$A$4:$B$15000,2,FALSE),0)</f>
        <v>0</v>
      </c>
      <c r="F2213" s="14">
        <f t="shared" ca="1" si="734"/>
        <v>1</v>
      </c>
      <c r="G2213" s="70">
        <f t="shared" ca="1" si="735"/>
        <v>1.30934010340701</v>
      </c>
      <c r="H2213" s="70">
        <f t="shared" ca="1" si="736"/>
        <v>1.30934010340701</v>
      </c>
      <c r="I2213" s="14">
        <f t="shared" ca="1" si="737"/>
        <v>1</v>
      </c>
      <c r="J2213" s="13">
        <f t="shared" si="750"/>
        <v>2.69E-2</v>
      </c>
      <c r="K2213" s="29">
        <f t="shared" si="738"/>
        <v>48092</v>
      </c>
      <c r="L2213" s="2">
        <f t="shared" si="739"/>
        <v>8</v>
      </c>
      <c r="M2213" s="17">
        <f t="shared" si="740"/>
        <v>8</v>
      </c>
      <c r="N2213" s="12">
        <f t="shared" si="741"/>
        <v>1.000843039</v>
      </c>
      <c r="O2213" s="12">
        <f t="shared" ca="1" si="742"/>
        <v>1.000843039</v>
      </c>
      <c r="P2213" s="17">
        <f t="shared" si="743"/>
        <v>0</v>
      </c>
      <c r="Q2213" s="14">
        <f t="shared" ca="1" si="744"/>
        <v>0.84303899999999998</v>
      </c>
      <c r="R2213" s="20">
        <f t="shared" si="748"/>
        <v>0</v>
      </c>
      <c r="S2213" s="14">
        <f t="shared" si="745"/>
        <v>0</v>
      </c>
      <c r="T2213" s="4" t="str">
        <f t="shared" si="746"/>
        <v>A+J=</v>
      </c>
      <c r="U2213" s="29">
        <f t="shared" si="747"/>
        <v>48121</v>
      </c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7">
        <f t="shared" si="751"/>
        <v>48103</v>
      </c>
      <c r="B2214" s="68" t="str">
        <f t="shared" ca="1" si="732"/>
        <v>n.d</v>
      </c>
      <c r="C2214" s="14">
        <f t="shared" si="733"/>
        <v>1000</v>
      </c>
      <c r="D2214" s="58">
        <f t="shared" si="749"/>
        <v>48100</v>
      </c>
      <c r="E2214" s="57">
        <f ca="1">IF(D2214&lt;$B$1,VLOOKUP(D2214,[1]DI!$A$4:$B$15000,2,FALSE),0)</f>
        <v>0</v>
      </c>
      <c r="F2214" s="14">
        <f t="shared" ca="1" si="734"/>
        <v>1</v>
      </c>
      <c r="G2214" s="70">
        <f t="shared" ca="1" si="735"/>
        <v>1.30934010340701</v>
      </c>
      <c r="H2214" s="70">
        <f t="shared" ca="1" si="736"/>
        <v>1.30934010340701</v>
      </c>
      <c r="I2214" s="14">
        <f t="shared" ca="1" si="737"/>
        <v>1</v>
      </c>
      <c r="J2214" s="13">
        <f t="shared" si="750"/>
        <v>2.69E-2</v>
      </c>
      <c r="K2214" s="29">
        <f t="shared" si="738"/>
        <v>48092</v>
      </c>
      <c r="L2214" s="2">
        <f t="shared" si="739"/>
        <v>9</v>
      </c>
      <c r="M2214" s="17">
        <f t="shared" si="740"/>
        <v>9</v>
      </c>
      <c r="N2214" s="12">
        <f t="shared" si="741"/>
        <v>1.0009484689999999</v>
      </c>
      <c r="O2214" s="12">
        <f t="shared" ca="1" si="742"/>
        <v>1.0009484689999999</v>
      </c>
      <c r="P2214" s="17">
        <f t="shared" si="743"/>
        <v>0</v>
      </c>
      <c r="Q2214" s="14">
        <f t="shared" ca="1" si="744"/>
        <v>0.94846898999999996</v>
      </c>
      <c r="R2214" s="20">
        <f t="shared" si="748"/>
        <v>0</v>
      </c>
      <c r="S2214" s="14">
        <f t="shared" si="745"/>
        <v>0</v>
      </c>
      <c r="T2214" s="4" t="str">
        <f t="shared" si="746"/>
        <v>A+J=</v>
      </c>
      <c r="U2214" s="29">
        <f t="shared" si="747"/>
        <v>48121</v>
      </c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7">
        <f t="shared" si="751"/>
        <v>48106</v>
      </c>
      <c r="B2215" s="68" t="str">
        <f t="shared" ca="1" si="732"/>
        <v>n.d</v>
      </c>
      <c r="C2215" s="14">
        <f t="shared" si="733"/>
        <v>1000</v>
      </c>
      <c r="D2215" s="58">
        <f t="shared" si="749"/>
        <v>48101</v>
      </c>
      <c r="E2215" s="57">
        <f ca="1">IF(D2215&lt;$B$1,VLOOKUP(D2215,[1]DI!$A$4:$B$15000,2,FALSE),0)</f>
        <v>0</v>
      </c>
      <c r="F2215" s="14">
        <f t="shared" ca="1" si="734"/>
        <v>1</v>
      </c>
      <c r="G2215" s="70">
        <f t="shared" ca="1" si="735"/>
        <v>1.30934010340701</v>
      </c>
      <c r="H2215" s="70">
        <f t="shared" ca="1" si="736"/>
        <v>1.30934010340701</v>
      </c>
      <c r="I2215" s="14">
        <f t="shared" ca="1" si="737"/>
        <v>1</v>
      </c>
      <c r="J2215" s="13">
        <f t="shared" si="750"/>
        <v>2.69E-2</v>
      </c>
      <c r="K2215" s="29">
        <f t="shared" si="738"/>
        <v>48092</v>
      </c>
      <c r="L2215" s="2">
        <f t="shared" si="739"/>
        <v>10</v>
      </c>
      <c r="M2215" s="17">
        <f t="shared" si="740"/>
        <v>10</v>
      </c>
      <c r="N2215" s="12">
        <f t="shared" si="741"/>
        <v>1.00105391</v>
      </c>
      <c r="O2215" s="12">
        <f t="shared" ca="1" si="742"/>
        <v>1.00105391</v>
      </c>
      <c r="P2215" s="17">
        <f t="shared" si="743"/>
        <v>0</v>
      </c>
      <c r="Q2215" s="14">
        <f t="shared" ca="1" si="744"/>
        <v>1.05390999</v>
      </c>
      <c r="R2215" s="20">
        <f t="shared" si="748"/>
        <v>0</v>
      </c>
      <c r="S2215" s="14">
        <f t="shared" si="745"/>
        <v>0</v>
      </c>
      <c r="T2215" s="4" t="str">
        <f t="shared" si="746"/>
        <v>A+J=</v>
      </c>
      <c r="U2215" s="29">
        <f t="shared" si="747"/>
        <v>48121</v>
      </c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7">
        <f t="shared" si="751"/>
        <v>48107</v>
      </c>
      <c r="B2216" s="68" t="str">
        <f t="shared" ca="1" si="732"/>
        <v>n.d</v>
      </c>
      <c r="C2216" s="14">
        <f t="shared" si="733"/>
        <v>1000</v>
      </c>
      <c r="D2216" s="58">
        <f t="shared" si="749"/>
        <v>48102</v>
      </c>
      <c r="E2216" s="57">
        <f ca="1">IF(D2216&lt;$B$1,VLOOKUP(D2216,[1]DI!$A$4:$B$15000,2,FALSE),0)</f>
        <v>0</v>
      </c>
      <c r="F2216" s="14">
        <f t="shared" ca="1" si="734"/>
        <v>1</v>
      </c>
      <c r="G2216" s="70">
        <f t="shared" ca="1" si="735"/>
        <v>1.30934010340701</v>
      </c>
      <c r="H2216" s="70">
        <f t="shared" ca="1" si="736"/>
        <v>1.30934010340701</v>
      </c>
      <c r="I2216" s="14">
        <f t="shared" ca="1" si="737"/>
        <v>1</v>
      </c>
      <c r="J2216" s="13">
        <f t="shared" si="750"/>
        <v>2.69E-2</v>
      </c>
      <c r="K2216" s="29">
        <f t="shared" si="738"/>
        <v>48092</v>
      </c>
      <c r="L2216" s="2">
        <f t="shared" si="739"/>
        <v>11</v>
      </c>
      <c r="M2216" s="17">
        <f t="shared" si="740"/>
        <v>11</v>
      </c>
      <c r="N2216" s="12">
        <f t="shared" si="741"/>
        <v>1.0011593620000001</v>
      </c>
      <c r="O2216" s="12">
        <f t="shared" ca="1" si="742"/>
        <v>1.0011593620000001</v>
      </c>
      <c r="P2216" s="17">
        <f t="shared" si="743"/>
        <v>0</v>
      </c>
      <c r="Q2216" s="14">
        <f t="shared" ca="1" si="744"/>
        <v>1.159362</v>
      </c>
      <c r="R2216" s="20">
        <f t="shared" si="748"/>
        <v>0</v>
      </c>
      <c r="S2216" s="14">
        <f t="shared" si="745"/>
        <v>0</v>
      </c>
      <c r="T2216" s="4" t="str">
        <f t="shared" si="746"/>
        <v>A+J=</v>
      </c>
      <c r="U2216" s="29">
        <f t="shared" si="747"/>
        <v>48121</v>
      </c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7">
        <f t="shared" si="751"/>
        <v>48108</v>
      </c>
      <c r="B2217" s="68" t="str">
        <f t="shared" ca="1" si="732"/>
        <v>n.d</v>
      </c>
      <c r="C2217" s="14">
        <f t="shared" si="733"/>
        <v>1000</v>
      </c>
      <c r="D2217" s="58">
        <f t="shared" si="749"/>
        <v>48103</v>
      </c>
      <c r="E2217" s="57">
        <f ca="1">IF(D2217&lt;$B$1,VLOOKUP(D2217,[1]DI!$A$4:$B$15000,2,FALSE),0)</f>
        <v>0</v>
      </c>
      <c r="F2217" s="14">
        <f t="shared" ca="1" si="734"/>
        <v>1</v>
      </c>
      <c r="G2217" s="70">
        <f t="shared" ca="1" si="735"/>
        <v>1.30934010340701</v>
      </c>
      <c r="H2217" s="70">
        <f t="shared" ca="1" si="736"/>
        <v>1.30934010340701</v>
      </c>
      <c r="I2217" s="14">
        <f t="shared" ca="1" si="737"/>
        <v>1</v>
      </c>
      <c r="J2217" s="13">
        <f t="shared" si="750"/>
        <v>2.69E-2</v>
      </c>
      <c r="K2217" s="29">
        <f t="shared" si="738"/>
        <v>48092</v>
      </c>
      <c r="L2217" s="2">
        <f t="shared" si="739"/>
        <v>12</v>
      </c>
      <c r="M2217" s="17">
        <f t="shared" si="740"/>
        <v>12</v>
      </c>
      <c r="N2217" s="12">
        <f t="shared" si="741"/>
        <v>1.0012648260000001</v>
      </c>
      <c r="O2217" s="12">
        <f t="shared" ca="1" si="742"/>
        <v>1.0012648260000001</v>
      </c>
      <c r="P2217" s="17">
        <f t="shared" si="743"/>
        <v>0</v>
      </c>
      <c r="Q2217" s="14">
        <f t="shared" ca="1" si="744"/>
        <v>1.264826</v>
      </c>
      <c r="R2217" s="20">
        <f t="shared" si="748"/>
        <v>0</v>
      </c>
      <c r="S2217" s="14">
        <f t="shared" si="745"/>
        <v>0</v>
      </c>
      <c r="T2217" s="4" t="str">
        <f t="shared" si="746"/>
        <v>A+J=</v>
      </c>
      <c r="U2217" s="29">
        <f t="shared" si="747"/>
        <v>48121</v>
      </c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7">
        <f t="shared" si="751"/>
        <v>48109</v>
      </c>
      <c r="B2218" s="68" t="str">
        <f t="shared" ca="1" si="732"/>
        <v>n.d</v>
      </c>
      <c r="C2218" s="14">
        <f t="shared" si="733"/>
        <v>1000</v>
      </c>
      <c r="D2218" s="58">
        <f t="shared" si="749"/>
        <v>48106</v>
      </c>
      <c r="E2218" s="57">
        <f ca="1">IF(D2218&lt;$B$1,VLOOKUP(D2218,[1]DI!$A$4:$B$15000,2,FALSE),0)</f>
        <v>0</v>
      </c>
      <c r="F2218" s="14">
        <f t="shared" ca="1" si="734"/>
        <v>1</v>
      </c>
      <c r="G2218" s="70">
        <f t="shared" ca="1" si="735"/>
        <v>1.30934010340701</v>
      </c>
      <c r="H2218" s="70">
        <f t="shared" ca="1" si="736"/>
        <v>1.30934010340701</v>
      </c>
      <c r="I2218" s="14">
        <f t="shared" ca="1" si="737"/>
        <v>1</v>
      </c>
      <c r="J2218" s="13">
        <f t="shared" si="750"/>
        <v>2.69E-2</v>
      </c>
      <c r="K2218" s="29">
        <f t="shared" si="738"/>
        <v>48092</v>
      </c>
      <c r="L2218" s="2">
        <f t="shared" si="739"/>
        <v>13</v>
      </c>
      <c r="M2218" s="17">
        <f t="shared" si="740"/>
        <v>13</v>
      </c>
      <c r="N2218" s="12">
        <f t="shared" si="741"/>
        <v>1.0013703</v>
      </c>
      <c r="O2218" s="12">
        <f t="shared" ca="1" si="742"/>
        <v>1.0013703</v>
      </c>
      <c r="P2218" s="17">
        <f t="shared" si="743"/>
        <v>0</v>
      </c>
      <c r="Q2218" s="14">
        <f t="shared" ca="1" si="744"/>
        <v>1.3703000000000001</v>
      </c>
      <c r="R2218" s="20">
        <f t="shared" si="748"/>
        <v>0</v>
      </c>
      <c r="S2218" s="14">
        <f t="shared" si="745"/>
        <v>0</v>
      </c>
      <c r="T2218" s="4" t="str">
        <f t="shared" si="746"/>
        <v>A+J=</v>
      </c>
      <c r="U2218" s="29">
        <f t="shared" si="747"/>
        <v>48121</v>
      </c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7">
        <f t="shared" si="751"/>
        <v>48110</v>
      </c>
      <c r="B2219" s="68" t="str">
        <f t="shared" ca="1" si="732"/>
        <v>n.d</v>
      </c>
      <c r="C2219" s="14">
        <f t="shared" si="733"/>
        <v>1000</v>
      </c>
      <c r="D2219" s="58">
        <f t="shared" si="749"/>
        <v>48107</v>
      </c>
      <c r="E2219" s="57">
        <f ca="1">IF(D2219&lt;$B$1,VLOOKUP(D2219,[1]DI!$A$4:$B$15000,2,FALSE),0)</f>
        <v>0</v>
      </c>
      <c r="F2219" s="14">
        <f t="shared" ca="1" si="734"/>
        <v>1</v>
      </c>
      <c r="G2219" s="70">
        <f t="shared" ca="1" si="735"/>
        <v>1.30934010340701</v>
      </c>
      <c r="H2219" s="70">
        <f t="shared" ca="1" si="736"/>
        <v>1.30934010340701</v>
      </c>
      <c r="I2219" s="14">
        <f t="shared" ca="1" si="737"/>
        <v>1</v>
      </c>
      <c r="J2219" s="13">
        <f t="shared" si="750"/>
        <v>2.69E-2</v>
      </c>
      <c r="K2219" s="29">
        <f t="shared" si="738"/>
        <v>48092</v>
      </c>
      <c r="L2219" s="2">
        <f t="shared" si="739"/>
        <v>14</v>
      </c>
      <c r="M2219" s="17">
        <f t="shared" si="740"/>
        <v>14</v>
      </c>
      <c r="N2219" s="12">
        <f t="shared" si="741"/>
        <v>1.001475785</v>
      </c>
      <c r="O2219" s="12">
        <f t="shared" ca="1" si="742"/>
        <v>1.001475785</v>
      </c>
      <c r="P2219" s="17">
        <f t="shared" si="743"/>
        <v>0</v>
      </c>
      <c r="Q2219" s="14">
        <f t="shared" ca="1" si="744"/>
        <v>1.4757849999999999</v>
      </c>
      <c r="R2219" s="20">
        <f t="shared" si="748"/>
        <v>0</v>
      </c>
      <c r="S2219" s="14">
        <f t="shared" si="745"/>
        <v>0</v>
      </c>
      <c r="T2219" s="4" t="str">
        <f t="shared" si="746"/>
        <v>A+J=</v>
      </c>
      <c r="U2219" s="29">
        <f t="shared" si="747"/>
        <v>48121</v>
      </c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7">
        <f t="shared" si="751"/>
        <v>48113</v>
      </c>
      <c r="B2220" s="68" t="str">
        <f t="shared" ca="1" si="732"/>
        <v>n.d</v>
      </c>
      <c r="C2220" s="14">
        <f t="shared" si="733"/>
        <v>1000</v>
      </c>
      <c r="D2220" s="58">
        <f t="shared" si="749"/>
        <v>48108</v>
      </c>
      <c r="E2220" s="57">
        <f ca="1">IF(D2220&lt;$B$1,VLOOKUP(D2220,[1]DI!$A$4:$B$15000,2,FALSE),0)</f>
        <v>0</v>
      </c>
      <c r="F2220" s="14">
        <f t="shared" ca="1" si="734"/>
        <v>1</v>
      </c>
      <c r="G2220" s="70">
        <f t="shared" ca="1" si="735"/>
        <v>1.30934010340701</v>
      </c>
      <c r="H2220" s="70">
        <f t="shared" ca="1" si="736"/>
        <v>1.30934010340701</v>
      </c>
      <c r="I2220" s="14">
        <f t="shared" ca="1" si="737"/>
        <v>1</v>
      </c>
      <c r="J2220" s="13">
        <f t="shared" si="750"/>
        <v>2.69E-2</v>
      </c>
      <c r="K2220" s="29">
        <f t="shared" si="738"/>
        <v>48092</v>
      </c>
      <c r="L2220" s="2">
        <f t="shared" si="739"/>
        <v>15</v>
      </c>
      <c r="M2220" s="17">
        <f t="shared" si="740"/>
        <v>15</v>
      </c>
      <c r="N2220" s="12">
        <f t="shared" si="741"/>
        <v>1.0015812820000001</v>
      </c>
      <c r="O2220" s="12">
        <f t="shared" ca="1" si="742"/>
        <v>1.0015812820000001</v>
      </c>
      <c r="P2220" s="17">
        <f t="shared" si="743"/>
        <v>0</v>
      </c>
      <c r="Q2220" s="14">
        <f t="shared" ca="1" si="744"/>
        <v>1.5812820000000001</v>
      </c>
      <c r="R2220" s="20">
        <f t="shared" si="748"/>
        <v>0</v>
      </c>
      <c r="S2220" s="14">
        <f t="shared" si="745"/>
        <v>0</v>
      </c>
      <c r="T2220" s="4" t="str">
        <f t="shared" si="746"/>
        <v>A+J=</v>
      </c>
      <c r="U2220" s="29">
        <f t="shared" si="747"/>
        <v>48121</v>
      </c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7">
        <f t="shared" si="751"/>
        <v>48114</v>
      </c>
      <c r="B2221" s="68" t="str">
        <f t="shared" ca="1" si="732"/>
        <v>n.d</v>
      </c>
      <c r="C2221" s="14">
        <f t="shared" si="733"/>
        <v>1000</v>
      </c>
      <c r="D2221" s="58">
        <f t="shared" si="749"/>
        <v>48109</v>
      </c>
      <c r="E2221" s="57">
        <f ca="1">IF(D2221&lt;$B$1,VLOOKUP(D2221,[1]DI!$A$4:$B$15000,2,FALSE),0)</f>
        <v>0</v>
      </c>
      <c r="F2221" s="14">
        <f t="shared" ca="1" si="734"/>
        <v>1</v>
      </c>
      <c r="G2221" s="70">
        <f t="shared" ca="1" si="735"/>
        <v>1.30934010340701</v>
      </c>
      <c r="H2221" s="70">
        <f t="shared" ca="1" si="736"/>
        <v>1.30934010340701</v>
      </c>
      <c r="I2221" s="14">
        <f t="shared" ca="1" si="737"/>
        <v>1</v>
      </c>
      <c r="J2221" s="13">
        <f t="shared" si="750"/>
        <v>2.69E-2</v>
      </c>
      <c r="K2221" s="29">
        <f t="shared" si="738"/>
        <v>48092</v>
      </c>
      <c r="L2221" s="2">
        <f t="shared" si="739"/>
        <v>16</v>
      </c>
      <c r="M2221" s="17">
        <f t="shared" si="740"/>
        <v>16</v>
      </c>
      <c r="N2221" s="12">
        <f t="shared" si="741"/>
        <v>1.0016867899999999</v>
      </c>
      <c r="O2221" s="12">
        <f t="shared" ca="1" si="742"/>
        <v>1.0016867899999999</v>
      </c>
      <c r="P2221" s="17">
        <f t="shared" si="743"/>
        <v>0</v>
      </c>
      <c r="Q2221" s="14">
        <f t="shared" ca="1" si="744"/>
        <v>1.6867899900000001</v>
      </c>
      <c r="R2221" s="20">
        <f t="shared" si="748"/>
        <v>0</v>
      </c>
      <c r="S2221" s="14">
        <f t="shared" si="745"/>
        <v>0</v>
      </c>
      <c r="T2221" s="4" t="str">
        <f t="shared" si="746"/>
        <v>A+J=</v>
      </c>
      <c r="U2221" s="29">
        <f t="shared" si="747"/>
        <v>48121</v>
      </c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7">
        <f t="shared" si="751"/>
        <v>48115</v>
      </c>
      <c r="B2222" s="68" t="str">
        <f t="shared" ca="1" si="732"/>
        <v>n.d</v>
      </c>
      <c r="C2222" s="14">
        <f t="shared" si="733"/>
        <v>1000</v>
      </c>
      <c r="D2222" s="58">
        <f t="shared" si="749"/>
        <v>48110</v>
      </c>
      <c r="E2222" s="57">
        <f ca="1">IF(D2222&lt;$B$1,VLOOKUP(D2222,[1]DI!$A$4:$B$15000,2,FALSE),0)</f>
        <v>0</v>
      </c>
      <c r="F2222" s="14">
        <f t="shared" ca="1" si="734"/>
        <v>1</v>
      </c>
      <c r="G2222" s="70">
        <f t="shared" ca="1" si="735"/>
        <v>1.30934010340701</v>
      </c>
      <c r="H2222" s="70">
        <f t="shared" ca="1" si="736"/>
        <v>1.30934010340701</v>
      </c>
      <c r="I2222" s="14">
        <f t="shared" ca="1" si="737"/>
        <v>1</v>
      </c>
      <c r="J2222" s="13">
        <f t="shared" si="750"/>
        <v>2.69E-2</v>
      </c>
      <c r="K2222" s="29">
        <f t="shared" si="738"/>
        <v>48092</v>
      </c>
      <c r="L2222" s="2">
        <f t="shared" si="739"/>
        <v>17</v>
      </c>
      <c r="M2222" s="17">
        <f t="shared" si="740"/>
        <v>17</v>
      </c>
      <c r="N2222" s="12">
        <f t="shared" si="741"/>
        <v>1.001792308</v>
      </c>
      <c r="O2222" s="12">
        <f t="shared" ca="1" si="742"/>
        <v>1.001792308</v>
      </c>
      <c r="P2222" s="17">
        <f t="shared" si="743"/>
        <v>0</v>
      </c>
      <c r="Q2222" s="14">
        <f t="shared" ca="1" si="744"/>
        <v>1.7923079900000001</v>
      </c>
      <c r="R2222" s="20">
        <f t="shared" si="748"/>
        <v>0</v>
      </c>
      <c r="S2222" s="14">
        <f t="shared" si="745"/>
        <v>0</v>
      </c>
      <c r="T2222" s="4" t="str">
        <f t="shared" si="746"/>
        <v>A+J=</v>
      </c>
      <c r="U2222" s="29">
        <f t="shared" si="747"/>
        <v>48121</v>
      </c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7">
        <f t="shared" si="751"/>
        <v>48116</v>
      </c>
      <c r="B2223" s="68" t="str">
        <f t="shared" ca="1" si="732"/>
        <v>n.d</v>
      </c>
      <c r="C2223" s="14">
        <f t="shared" si="733"/>
        <v>1000</v>
      </c>
      <c r="D2223" s="58">
        <f t="shared" si="749"/>
        <v>48113</v>
      </c>
      <c r="E2223" s="57">
        <f ca="1">IF(D2223&lt;$B$1,VLOOKUP(D2223,[1]DI!$A$4:$B$15000,2,FALSE),0)</f>
        <v>0</v>
      </c>
      <c r="F2223" s="14">
        <f t="shared" ca="1" si="734"/>
        <v>1</v>
      </c>
      <c r="G2223" s="70">
        <f t="shared" ca="1" si="735"/>
        <v>1.30934010340701</v>
      </c>
      <c r="H2223" s="70">
        <f t="shared" ca="1" si="736"/>
        <v>1.30934010340701</v>
      </c>
      <c r="I2223" s="14">
        <f t="shared" ca="1" si="737"/>
        <v>1</v>
      </c>
      <c r="J2223" s="13">
        <f t="shared" si="750"/>
        <v>2.69E-2</v>
      </c>
      <c r="K2223" s="29">
        <f t="shared" si="738"/>
        <v>48092</v>
      </c>
      <c r="L2223" s="2">
        <f t="shared" si="739"/>
        <v>18</v>
      </c>
      <c r="M2223" s="17">
        <f t="shared" si="740"/>
        <v>18</v>
      </c>
      <c r="N2223" s="12">
        <f t="shared" si="741"/>
        <v>1.0018978380000001</v>
      </c>
      <c r="O2223" s="12">
        <f t="shared" ca="1" si="742"/>
        <v>1.0018978380000001</v>
      </c>
      <c r="P2223" s="17">
        <f t="shared" si="743"/>
        <v>0</v>
      </c>
      <c r="Q2223" s="14">
        <f t="shared" ca="1" si="744"/>
        <v>1.8978379999999999</v>
      </c>
      <c r="R2223" s="20">
        <f t="shared" si="748"/>
        <v>0</v>
      </c>
      <c r="S2223" s="14">
        <f t="shared" si="745"/>
        <v>0</v>
      </c>
      <c r="T2223" s="4" t="str">
        <f t="shared" si="746"/>
        <v>A+J=</v>
      </c>
      <c r="U2223" s="29">
        <f t="shared" si="747"/>
        <v>48121</v>
      </c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7">
        <f t="shared" si="751"/>
        <v>48117</v>
      </c>
      <c r="B2224" s="68" t="str">
        <f t="shared" ca="1" si="732"/>
        <v>n.d</v>
      </c>
      <c r="C2224" s="14">
        <f t="shared" si="733"/>
        <v>1000</v>
      </c>
      <c r="D2224" s="58">
        <f t="shared" si="749"/>
        <v>48114</v>
      </c>
      <c r="E2224" s="57">
        <f ca="1">IF(D2224&lt;$B$1,VLOOKUP(D2224,[1]DI!$A$4:$B$15000,2,FALSE),0)</f>
        <v>0</v>
      </c>
      <c r="F2224" s="14">
        <f t="shared" ca="1" si="734"/>
        <v>1</v>
      </c>
      <c r="G2224" s="70">
        <f t="shared" ca="1" si="735"/>
        <v>1.30934010340701</v>
      </c>
      <c r="H2224" s="70">
        <f t="shared" ca="1" si="736"/>
        <v>1.30934010340701</v>
      </c>
      <c r="I2224" s="14">
        <f t="shared" ca="1" si="737"/>
        <v>1</v>
      </c>
      <c r="J2224" s="13">
        <f t="shared" si="750"/>
        <v>2.69E-2</v>
      </c>
      <c r="K2224" s="29">
        <f t="shared" si="738"/>
        <v>48092</v>
      </c>
      <c r="L2224" s="2">
        <f t="shared" si="739"/>
        <v>19</v>
      </c>
      <c r="M2224" s="17">
        <f t="shared" si="740"/>
        <v>19</v>
      </c>
      <c r="N2224" s="12">
        <f t="shared" si="741"/>
        <v>1.002003379</v>
      </c>
      <c r="O2224" s="12">
        <f t="shared" ca="1" si="742"/>
        <v>1.002003379</v>
      </c>
      <c r="P2224" s="17">
        <f t="shared" si="743"/>
        <v>0</v>
      </c>
      <c r="Q2224" s="14">
        <f t="shared" ca="1" si="744"/>
        <v>2.0033789999999998</v>
      </c>
      <c r="R2224" s="20">
        <f t="shared" si="748"/>
        <v>0</v>
      </c>
      <c r="S2224" s="14">
        <f t="shared" si="745"/>
        <v>0</v>
      </c>
      <c r="T2224" s="4" t="str">
        <f t="shared" si="746"/>
        <v>A+J=</v>
      </c>
      <c r="U2224" s="29">
        <f t="shared" si="747"/>
        <v>48121</v>
      </c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7">
        <f t="shared" si="751"/>
        <v>48120</v>
      </c>
      <c r="B2225" s="68" t="str">
        <f t="shared" ca="1" si="732"/>
        <v>n.d</v>
      </c>
      <c r="C2225" s="14">
        <f t="shared" si="733"/>
        <v>1000</v>
      </c>
      <c r="D2225" s="58">
        <f t="shared" si="749"/>
        <v>48115</v>
      </c>
      <c r="E2225" s="57">
        <f ca="1">IF(D2225&lt;$B$1,VLOOKUP(D2225,[1]DI!$A$4:$B$15000,2,FALSE),0)</f>
        <v>0</v>
      </c>
      <c r="F2225" s="14">
        <f t="shared" ca="1" si="734"/>
        <v>1</v>
      </c>
      <c r="G2225" s="70">
        <f t="shared" ca="1" si="735"/>
        <v>1.30934010340701</v>
      </c>
      <c r="H2225" s="70">
        <f t="shared" ca="1" si="736"/>
        <v>1.30934010340701</v>
      </c>
      <c r="I2225" s="14">
        <f t="shared" ca="1" si="737"/>
        <v>1</v>
      </c>
      <c r="J2225" s="13">
        <f t="shared" si="750"/>
        <v>2.69E-2</v>
      </c>
      <c r="K2225" s="29">
        <f t="shared" si="738"/>
        <v>48092</v>
      </c>
      <c r="L2225" s="2">
        <f t="shared" si="739"/>
        <v>20</v>
      </c>
      <c r="M2225" s="17">
        <f t="shared" si="740"/>
        <v>20</v>
      </c>
      <c r="N2225" s="12">
        <f t="shared" si="741"/>
        <v>1.002108931</v>
      </c>
      <c r="O2225" s="12">
        <f t="shared" ca="1" si="742"/>
        <v>1.002108931</v>
      </c>
      <c r="P2225" s="17">
        <f t="shared" si="743"/>
        <v>0</v>
      </c>
      <c r="Q2225" s="14">
        <f t="shared" ca="1" si="744"/>
        <v>2.1089309900000002</v>
      </c>
      <c r="R2225" s="20">
        <f t="shared" si="748"/>
        <v>0</v>
      </c>
      <c r="S2225" s="14">
        <f t="shared" si="745"/>
        <v>0</v>
      </c>
      <c r="T2225" s="4" t="str">
        <f t="shared" si="746"/>
        <v>A+J=</v>
      </c>
      <c r="U2225" s="29">
        <f t="shared" si="747"/>
        <v>48121</v>
      </c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7">
        <f t="shared" si="751"/>
        <v>48121</v>
      </c>
      <c r="B2226" s="68" t="str">
        <f t="shared" ca="1" si="732"/>
        <v>n.d</v>
      </c>
      <c r="C2226" s="14">
        <f t="shared" si="733"/>
        <v>1000</v>
      </c>
      <c r="D2226" s="58">
        <f t="shared" si="749"/>
        <v>48116</v>
      </c>
      <c r="E2226" s="57">
        <f ca="1">IF(D2226&lt;$B$1,VLOOKUP(D2226,[1]DI!$A$4:$B$15000,2,FALSE),0)</f>
        <v>0</v>
      </c>
      <c r="F2226" s="14">
        <f t="shared" ca="1" si="734"/>
        <v>1</v>
      </c>
      <c r="G2226" s="70">
        <f t="shared" ca="1" si="735"/>
        <v>1.30934010340701</v>
      </c>
      <c r="H2226" s="70">
        <f t="shared" ca="1" si="736"/>
        <v>1.30934010340701</v>
      </c>
      <c r="I2226" s="14">
        <f t="shared" ca="1" si="737"/>
        <v>1</v>
      </c>
      <c r="J2226" s="13">
        <f t="shared" si="750"/>
        <v>2.69E-2</v>
      </c>
      <c r="K2226" s="29">
        <f t="shared" si="738"/>
        <v>48092</v>
      </c>
      <c r="L2226" s="2">
        <f t="shared" si="739"/>
        <v>21</v>
      </c>
      <c r="M2226" s="17">
        <f t="shared" si="740"/>
        <v>21</v>
      </c>
      <c r="N2226" s="12">
        <f t="shared" si="741"/>
        <v>1.002214495</v>
      </c>
      <c r="O2226" s="12">
        <f t="shared" ca="1" si="742"/>
        <v>1.002214495</v>
      </c>
      <c r="P2226" s="17">
        <f t="shared" si="743"/>
        <v>82</v>
      </c>
      <c r="Q2226" s="14">
        <f t="shared" ca="1" si="744"/>
        <v>2.2144949999999999</v>
      </c>
      <c r="R2226" s="20">
        <f t="shared" si="748"/>
        <v>0</v>
      </c>
      <c r="S2226" s="14">
        <f t="shared" si="745"/>
        <v>0</v>
      </c>
      <c r="T2226" s="4" t="str">
        <f t="shared" si="746"/>
        <v>A+J=</v>
      </c>
      <c r="U2226" s="29">
        <f t="shared" si="747"/>
        <v>48121</v>
      </c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7">
        <f t="shared" si="751"/>
        <v>48122</v>
      </c>
      <c r="B2227" s="68" t="str">
        <f t="shared" ca="1" si="732"/>
        <v>n.d</v>
      </c>
      <c r="C2227" s="14">
        <f t="shared" si="733"/>
        <v>1000</v>
      </c>
      <c r="D2227" s="58">
        <f t="shared" si="749"/>
        <v>48117</v>
      </c>
      <c r="E2227" s="57">
        <f ca="1">IF(D2227&lt;$B$1,VLOOKUP(D2227,[1]DI!$A$4:$B$15000,2,FALSE),0)</f>
        <v>0</v>
      </c>
      <c r="F2227" s="14">
        <f t="shared" ca="1" si="734"/>
        <v>1</v>
      </c>
      <c r="G2227" s="70">
        <f t="shared" ca="1" si="735"/>
        <v>1.30934010340701</v>
      </c>
      <c r="H2227" s="70">
        <f t="shared" ca="1" si="736"/>
        <v>1.30934010340701</v>
      </c>
      <c r="I2227" s="14">
        <f t="shared" ca="1" si="737"/>
        <v>1</v>
      </c>
      <c r="J2227" s="13">
        <f t="shared" si="750"/>
        <v>2.69E-2</v>
      </c>
      <c r="K2227" s="29">
        <f t="shared" si="738"/>
        <v>48121</v>
      </c>
      <c r="L2227" s="2">
        <f t="shared" si="739"/>
        <v>1</v>
      </c>
      <c r="M2227" s="17">
        <f t="shared" si="740"/>
        <v>1</v>
      </c>
      <c r="N2227" s="12">
        <f t="shared" si="741"/>
        <v>1.000105341</v>
      </c>
      <c r="O2227" s="12">
        <f t="shared" ca="1" si="742"/>
        <v>1.000105341</v>
      </c>
      <c r="P2227" s="17">
        <f t="shared" si="743"/>
        <v>0</v>
      </c>
      <c r="Q2227" s="14">
        <f t="shared" ca="1" si="744"/>
        <v>0.105341</v>
      </c>
      <c r="R2227" s="20">
        <f t="shared" si="748"/>
        <v>0</v>
      </c>
      <c r="S2227" s="14">
        <f t="shared" si="745"/>
        <v>0</v>
      </c>
      <c r="T2227" s="4" t="str">
        <f t="shared" si="746"/>
        <v>A+J=</v>
      </c>
      <c r="U2227" s="29">
        <f t="shared" si="747"/>
        <v>48151</v>
      </c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7">
        <f t="shared" si="751"/>
        <v>48123</v>
      </c>
      <c r="B2228" s="68" t="str">
        <f t="shared" ca="1" si="732"/>
        <v>n.d</v>
      </c>
      <c r="C2228" s="14">
        <f t="shared" si="733"/>
        <v>1000</v>
      </c>
      <c r="D2228" s="58">
        <f t="shared" si="749"/>
        <v>48120</v>
      </c>
      <c r="E2228" s="57">
        <f ca="1">IF(D2228&lt;$B$1,VLOOKUP(D2228,[1]DI!$A$4:$B$15000,2,FALSE),0)</f>
        <v>0</v>
      </c>
      <c r="F2228" s="14">
        <f t="shared" ca="1" si="734"/>
        <v>1</v>
      </c>
      <c r="G2228" s="70">
        <f t="shared" ca="1" si="735"/>
        <v>1.30934010340701</v>
      </c>
      <c r="H2228" s="70">
        <f t="shared" ca="1" si="736"/>
        <v>1.30934010340701</v>
      </c>
      <c r="I2228" s="14">
        <f t="shared" ca="1" si="737"/>
        <v>1</v>
      </c>
      <c r="J2228" s="13">
        <f t="shared" si="750"/>
        <v>2.69E-2</v>
      </c>
      <c r="K2228" s="29">
        <f t="shared" si="738"/>
        <v>48121</v>
      </c>
      <c r="L2228" s="2">
        <f t="shared" si="739"/>
        <v>2</v>
      </c>
      <c r="M2228" s="17">
        <f t="shared" si="740"/>
        <v>2</v>
      </c>
      <c r="N2228" s="12">
        <f t="shared" si="741"/>
        <v>1.0002106930000001</v>
      </c>
      <c r="O2228" s="12">
        <f t="shared" ca="1" si="742"/>
        <v>1.0002106930000001</v>
      </c>
      <c r="P2228" s="17">
        <f t="shared" si="743"/>
        <v>0</v>
      </c>
      <c r="Q2228" s="14">
        <f t="shared" ca="1" si="744"/>
        <v>0.21069299999999999</v>
      </c>
      <c r="R2228" s="20">
        <f t="shared" si="748"/>
        <v>0</v>
      </c>
      <c r="S2228" s="14">
        <f t="shared" si="745"/>
        <v>0</v>
      </c>
      <c r="T2228" s="4" t="str">
        <f t="shared" si="746"/>
        <v>A+J=</v>
      </c>
      <c r="U2228" s="29">
        <f t="shared" si="747"/>
        <v>48151</v>
      </c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7">
        <f t="shared" si="751"/>
        <v>48124</v>
      </c>
      <c r="B2229" s="68" t="str">
        <f t="shared" ca="1" si="732"/>
        <v>n.d</v>
      </c>
      <c r="C2229" s="14">
        <f t="shared" si="733"/>
        <v>1000</v>
      </c>
      <c r="D2229" s="58">
        <f t="shared" si="749"/>
        <v>48121</v>
      </c>
      <c r="E2229" s="57">
        <f ca="1">IF(D2229&lt;$B$1,VLOOKUP(D2229,[1]DI!$A$4:$B$15000,2,FALSE),0)</f>
        <v>0</v>
      </c>
      <c r="F2229" s="14">
        <f t="shared" ca="1" si="734"/>
        <v>1</v>
      </c>
      <c r="G2229" s="70">
        <f t="shared" ca="1" si="735"/>
        <v>1.30934010340701</v>
      </c>
      <c r="H2229" s="70">
        <f t="shared" ca="1" si="736"/>
        <v>1.30934010340701</v>
      </c>
      <c r="I2229" s="14">
        <f t="shared" ca="1" si="737"/>
        <v>1</v>
      </c>
      <c r="J2229" s="13">
        <f t="shared" si="750"/>
        <v>2.69E-2</v>
      </c>
      <c r="K2229" s="29">
        <f t="shared" si="738"/>
        <v>48121</v>
      </c>
      <c r="L2229" s="2">
        <f t="shared" si="739"/>
        <v>3</v>
      </c>
      <c r="M2229" s="17">
        <f t="shared" si="740"/>
        <v>3</v>
      </c>
      <c r="N2229" s="12">
        <f t="shared" si="741"/>
        <v>1.000316057</v>
      </c>
      <c r="O2229" s="12">
        <f t="shared" ca="1" si="742"/>
        <v>1.000316057</v>
      </c>
      <c r="P2229" s="17">
        <f t="shared" si="743"/>
        <v>0</v>
      </c>
      <c r="Q2229" s="14">
        <f t="shared" ca="1" si="744"/>
        <v>0.31605699999999998</v>
      </c>
      <c r="R2229" s="20">
        <f t="shared" si="748"/>
        <v>0</v>
      </c>
      <c r="S2229" s="14">
        <f t="shared" si="745"/>
        <v>0</v>
      </c>
      <c r="T2229" s="4" t="str">
        <f t="shared" si="746"/>
        <v>A+J=</v>
      </c>
      <c r="U2229" s="29">
        <f t="shared" si="747"/>
        <v>48151</v>
      </c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7">
        <f t="shared" si="751"/>
        <v>48127</v>
      </c>
      <c r="B2230" s="68" t="str">
        <f t="shared" ref="B2230:B2293" ca="1" si="752">IF(A2230&lt;=TODAY(),C2230+Q2230,IF(AND(A2230&gt;TODAY(),A2230&lt;=$B$1),IF(VLOOKUP(TODAY(),$A$10:$E$5000,4,FALSE)=0,"n.d",C2230+Q2230),"n.d"))</f>
        <v>n.d</v>
      </c>
      <c r="C2230" s="14">
        <f t="shared" ref="C2230:C2293" si="753">(C2229-S2229)</f>
        <v>1000</v>
      </c>
      <c r="D2230" s="58">
        <f t="shared" si="749"/>
        <v>48122</v>
      </c>
      <c r="E2230" s="57">
        <f ca="1">IF(D2230&lt;$B$1,VLOOKUP(D2230,[1]DI!$A$4:$B$15000,2,FALSE),0)</f>
        <v>0</v>
      </c>
      <c r="F2230" s="14">
        <f t="shared" ref="F2230:F2293" ca="1" si="754">ROUND(1+ROUND(((1+E2230)^(1/252))-1,8),16)</f>
        <v>1</v>
      </c>
      <c r="G2230" s="70">
        <f t="shared" ref="G2230:G2293" ca="1" si="755">ROUND(F2229*G2229,16)</f>
        <v>1.30934010340701</v>
      </c>
      <c r="H2230" s="70">
        <f t="shared" ref="H2230:H2293" ca="1" si="756">IF(P2229&gt;0,G2229,H2229)</f>
        <v>1.30934010340701</v>
      </c>
      <c r="I2230" s="14">
        <f t="shared" ref="I2230:I2293" ca="1" si="757">ROUND(G2230/H2230,8)</f>
        <v>1</v>
      </c>
      <c r="J2230" s="13">
        <f t="shared" si="750"/>
        <v>2.69E-2</v>
      </c>
      <c r="K2230" s="29">
        <f t="shared" ref="K2230:K2293" si="758">IF(P2229&gt;0,VLOOKUP(P2229,X$12:AH$150,2),K2229)</f>
        <v>48121</v>
      </c>
      <c r="L2230" s="2">
        <f t="shared" ref="L2230:L2293" si="759">IF(A2230&gt;K2230,IF(NETWORKDAYS(K2230,A2230,$X$160:$X$544)-1=0,1,NETWORKDAYS(K2230,A2230,$X$160:$X$544)-1),0)</f>
        <v>4</v>
      </c>
      <c r="M2230" s="17">
        <f t="shared" ref="M2230:M2293" si="760">IF(AND(L2230=1,L2229=1),1,IF(L2230&gt;0,IF(L2230=L2229,L2230+1,L2230),0))</f>
        <v>4</v>
      </c>
      <c r="N2230" s="12">
        <f t="shared" ref="N2230:N2293" si="761">ROUND((J2230+1)^(M2230/252),9)</f>
        <v>1.0004214309999999</v>
      </c>
      <c r="O2230" s="12">
        <f t="shared" ref="O2230:O2293" ca="1" si="762">ROUND(I2230*N2230,9)</f>
        <v>1.0004214309999999</v>
      </c>
      <c r="P2230" s="17">
        <f t="shared" ref="P2230:P2293" si="763">IF(VLOOKUP(A2230,Y$12:AF$150,8)=VLOOKUP(A2229,Y$12:AF$150,8),0,VLOOKUP(A2230,Y$12:AF$150,8))</f>
        <v>0</v>
      </c>
      <c r="Q2230" s="14">
        <f t="shared" ref="Q2230:Q2293" ca="1" si="764">TRUNC(((O2230-1)*C2230),8)</f>
        <v>0.42143099000000001</v>
      </c>
      <c r="R2230" s="20">
        <f t="shared" si="748"/>
        <v>0</v>
      </c>
      <c r="S2230" s="14">
        <f t="shared" ref="S2230:S2293" si="765">IF(R2230&gt;0,TRUNC(R2230*C2230,8),0)</f>
        <v>0</v>
      </c>
      <c r="T2230" s="4" t="str">
        <f t="shared" ref="T2230:T2293" si="766">IF(P2229&gt;0,VLOOKUP(P2229,X$12:AH$150,10),T2229)</f>
        <v>A+J=</v>
      </c>
      <c r="U2230" s="29">
        <f t="shared" ref="U2230:U2293" si="767">IF(P2229&gt;0,VLOOKUP(P2229,X$12:AH$150,11),U2229)</f>
        <v>48151</v>
      </c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7">
        <f t="shared" si="751"/>
        <v>48128</v>
      </c>
      <c r="B2231" s="68" t="str">
        <f t="shared" ca="1" si="752"/>
        <v>n.d</v>
      </c>
      <c r="C2231" s="14">
        <f t="shared" si="753"/>
        <v>1000</v>
      </c>
      <c r="D2231" s="58">
        <f t="shared" si="749"/>
        <v>48123</v>
      </c>
      <c r="E2231" s="57">
        <f ca="1">IF(D2231&lt;$B$1,VLOOKUP(D2231,[1]DI!$A$4:$B$15000,2,FALSE),0)</f>
        <v>0</v>
      </c>
      <c r="F2231" s="14">
        <f t="shared" ca="1" si="754"/>
        <v>1</v>
      </c>
      <c r="G2231" s="70">
        <f t="shared" ca="1" si="755"/>
        <v>1.30934010340701</v>
      </c>
      <c r="H2231" s="70">
        <f t="shared" ca="1" si="756"/>
        <v>1.30934010340701</v>
      </c>
      <c r="I2231" s="14">
        <f t="shared" ca="1" si="757"/>
        <v>1</v>
      </c>
      <c r="J2231" s="13">
        <f t="shared" si="750"/>
        <v>2.69E-2</v>
      </c>
      <c r="K2231" s="29">
        <f t="shared" si="758"/>
        <v>48121</v>
      </c>
      <c r="L2231" s="2">
        <f t="shared" si="759"/>
        <v>5</v>
      </c>
      <c r="M2231" s="17">
        <f t="shared" si="760"/>
        <v>5</v>
      </c>
      <c r="N2231" s="12">
        <f t="shared" si="761"/>
        <v>1.000526816</v>
      </c>
      <c r="O2231" s="12">
        <f t="shared" ca="1" si="762"/>
        <v>1.000526816</v>
      </c>
      <c r="P2231" s="17">
        <f t="shared" si="763"/>
        <v>0</v>
      </c>
      <c r="Q2231" s="14">
        <f t="shared" ca="1" si="764"/>
        <v>0.52681599999999995</v>
      </c>
      <c r="R2231" s="20">
        <f t="shared" si="748"/>
        <v>0</v>
      </c>
      <c r="S2231" s="14">
        <f t="shared" si="765"/>
        <v>0</v>
      </c>
      <c r="T2231" s="4" t="str">
        <f t="shared" si="766"/>
        <v>A+J=</v>
      </c>
      <c r="U2231" s="29">
        <f t="shared" si="767"/>
        <v>48151</v>
      </c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7">
        <f t="shared" si="751"/>
        <v>48129</v>
      </c>
      <c r="B2232" s="68" t="str">
        <f t="shared" ca="1" si="752"/>
        <v>n.d</v>
      </c>
      <c r="C2232" s="14">
        <f t="shared" si="753"/>
        <v>1000</v>
      </c>
      <c r="D2232" s="58">
        <f t="shared" si="749"/>
        <v>48124</v>
      </c>
      <c r="E2232" s="57">
        <f ca="1">IF(D2232&lt;$B$1,VLOOKUP(D2232,[1]DI!$A$4:$B$15000,2,FALSE),0)</f>
        <v>0</v>
      </c>
      <c r="F2232" s="14">
        <f t="shared" ca="1" si="754"/>
        <v>1</v>
      </c>
      <c r="G2232" s="70">
        <f t="shared" ca="1" si="755"/>
        <v>1.30934010340701</v>
      </c>
      <c r="H2232" s="70">
        <f t="shared" ca="1" si="756"/>
        <v>1.30934010340701</v>
      </c>
      <c r="I2232" s="14">
        <f t="shared" ca="1" si="757"/>
        <v>1</v>
      </c>
      <c r="J2232" s="13">
        <f t="shared" si="750"/>
        <v>2.69E-2</v>
      </c>
      <c r="K2232" s="29">
        <f t="shared" si="758"/>
        <v>48121</v>
      </c>
      <c r="L2232" s="2">
        <f t="shared" si="759"/>
        <v>6</v>
      </c>
      <c r="M2232" s="17">
        <f t="shared" si="760"/>
        <v>6</v>
      </c>
      <c r="N2232" s="12">
        <f t="shared" si="761"/>
        <v>1.000632213</v>
      </c>
      <c r="O2232" s="12">
        <f t="shared" ca="1" si="762"/>
        <v>1.000632213</v>
      </c>
      <c r="P2232" s="17">
        <f t="shared" si="763"/>
        <v>0</v>
      </c>
      <c r="Q2232" s="14">
        <f t="shared" ca="1" si="764"/>
        <v>0.63221300000000002</v>
      </c>
      <c r="R2232" s="20">
        <f t="shared" si="748"/>
        <v>0</v>
      </c>
      <c r="S2232" s="14">
        <f t="shared" si="765"/>
        <v>0</v>
      </c>
      <c r="T2232" s="4" t="str">
        <f t="shared" si="766"/>
        <v>A+J=</v>
      </c>
      <c r="U2232" s="29">
        <f t="shared" si="767"/>
        <v>48151</v>
      </c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7">
        <f t="shared" si="751"/>
        <v>48130</v>
      </c>
      <c r="B2233" s="68" t="str">
        <f t="shared" ca="1" si="752"/>
        <v>n.d</v>
      </c>
      <c r="C2233" s="14">
        <f t="shared" si="753"/>
        <v>1000</v>
      </c>
      <c r="D2233" s="58">
        <f t="shared" si="749"/>
        <v>48127</v>
      </c>
      <c r="E2233" s="57">
        <f ca="1">IF(D2233&lt;$B$1,VLOOKUP(D2233,[1]DI!$A$4:$B$15000,2,FALSE),0)</f>
        <v>0</v>
      </c>
      <c r="F2233" s="14">
        <f t="shared" ca="1" si="754"/>
        <v>1</v>
      </c>
      <c r="G2233" s="70">
        <f t="shared" ca="1" si="755"/>
        <v>1.30934010340701</v>
      </c>
      <c r="H2233" s="70">
        <f t="shared" ca="1" si="756"/>
        <v>1.30934010340701</v>
      </c>
      <c r="I2233" s="14">
        <f t="shared" ca="1" si="757"/>
        <v>1</v>
      </c>
      <c r="J2233" s="13">
        <f t="shared" si="750"/>
        <v>2.69E-2</v>
      </c>
      <c r="K2233" s="29">
        <f t="shared" si="758"/>
        <v>48121</v>
      </c>
      <c r="L2233" s="2">
        <f t="shared" si="759"/>
        <v>7</v>
      </c>
      <c r="M2233" s="17">
        <f t="shared" si="760"/>
        <v>7</v>
      </c>
      <c r="N2233" s="12">
        <f t="shared" si="761"/>
        <v>1.0007376210000001</v>
      </c>
      <c r="O2233" s="12">
        <f t="shared" ca="1" si="762"/>
        <v>1.0007376210000001</v>
      </c>
      <c r="P2233" s="17">
        <f t="shared" si="763"/>
        <v>0</v>
      </c>
      <c r="Q2233" s="14">
        <f t="shared" ca="1" si="764"/>
        <v>0.73762099999999997</v>
      </c>
      <c r="R2233" s="20">
        <f t="shared" si="748"/>
        <v>0</v>
      </c>
      <c r="S2233" s="14">
        <f t="shared" si="765"/>
        <v>0</v>
      </c>
      <c r="T2233" s="4" t="str">
        <f t="shared" si="766"/>
        <v>A+J=</v>
      </c>
      <c r="U2233" s="29">
        <f t="shared" si="767"/>
        <v>48151</v>
      </c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7">
        <f t="shared" si="751"/>
        <v>48131</v>
      </c>
      <c r="B2234" s="68" t="str">
        <f t="shared" ca="1" si="752"/>
        <v>n.d</v>
      </c>
      <c r="C2234" s="14">
        <f t="shared" si="753"/>
        <v>1000</v>
      </c>
      <c r="D2234" s="58">
        <f t="shared" si="749"/>
        <v>48128</v>
      </c>
      <c r="E2234" s="57">
        <f ca="1">IF(D2234&lt;$B$1,VLOOKUP(D2234,[1]DI!$A$4:$B$15000,2,FALSE),0)</f>
        <v>0</v>
      </c>
      <c r="F2234" s="14">
        <f t="shared" ca="1" si="754"/>
        <v>1</v>
      </c>
      <c r="G2234" s="70">
        <f t="shared" ca="1" si="755"/>
        <v>1.30934010340701</v>
      </c>
      <c r="H2234" s="70">
        <f t="shared" ca="1" si="756"/>
        <v>1.30934010340701</v>
      </c>
      <c r="I2234" s="14">
        <f t="shared" ca="1" si="757"/>
        <v>1</v>
      </c>
      <c r="J2234" s="13">
        <f t="shared" si="750"/>
        <v>2.69E-2</v>
      </c>
      <c r="K2234" s="29">
        <f t="shared" si="758"/>
        <v>48121</v>
      </c>
      <c r="L2234" s="2">
        <f t="shared" si="759"/>
        <v>8</v>
      </c>
      <c r="M2234" s="17">
        <f t="shared" si="760"/>
        <v>8</v>
      </c>
      <c r="N2234" s="12">
        <f t="shared" si="761"/>
        <v>1.000843039</v>
      </c>
      <c r="O2234" s="12">
        <f t="shared" ca="1" si="762"/>
        <v>1.000843039</v>
      </c>
      <c r="P2234" s="17">
        <f t="shared" si="763"/>
        <v>0</v>
      </c>
      <c r="Q2234" s="14">
        <f t="shared" ca="1" si="764"/>
        <v>0.84303899999999998</v>
      </c>
      <c r="R2234" s="20">
        <f t="shared" si="748"/>
        <v>0</v>
      </c>
      <c r="S2234" s="14">
        <f t="shared" si="765"/>
        <v>0</v>
      </c>
      <c r="T2234" s="4" t="str">
        <f t="shared" si="766"/>
        <v>A+J=</v>
      </c>
      <c r="U2234" s="29">
        <f t="shared" si="767"/>
        <v>48151</v>
      </c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7">
        <f t="shared" si="751"/>
        <v>48134</v>
      </c>
      <c r="B2235" s="68" t="str">
        <f t="shared" ca="1" si="752"/>
        <v>n.d</v>
      </c>
      <c r="C2235" s="14">
        <f t="shared" si="753"/>
        <v>1000</v>
      </c>
      <c r="D2235" s="58">
        <f t="shared" si="749"/>
        <v>48129</v>
      </c>
      <c r="E2235" s="57">
        <f ca="1">IF(D2235&lt;$B$1,VLOOKUP(D2235,[1]DI!$A$4:$B$15000,2,FALSE),0)</f>
        <v>0</v>
      </c>
      <c r="F2235" s="14">
        <f t="shared" ca="1" si="754"/>
        <v>1</v>
      </c>
      <c r="G2235" s="70">
        <f t="shared" ca="1" si="755"/>
        <v>1.30934010340701</v>
      </c>
      <c r="H2235" s="70">
        <f t="shared" ca="1" si="756"/>
        <v>1.30934010340701</v>
      </c>
      <c r="I2235" s="14">
        <f t="shared" ca="1" si="757"/>
        <v>1</v>
      </c>
      <c r="J2235" s="13">
        <f t="shared" si="750"/>
        <v>2.69E-2</v>
      </c>
      <c r="K2235" s="29">
        <f t="shared" si="758"/>
        <v>48121</v>
      </c>
      <c r="L2235" s="2">
        <f t="shared" si="759"/>
        <v>9</v>
      </c>
      <c r="M2235" s="17">
        <f t="shared" si="760"/>
        <v>9</v>
      </c>
      <c r="N2235" s="12">
        <f t="shared" si="761"/>
        <v>1.0009484689999999</v>
      </c>
      <c r="O2235" s="12">
        <f t="shared" ca="1" si="762"/>
        <v>1.0009484689999999</v>
      </c>
      <c r="P2235" s="17">
        <f t="shared" si="763"/>
        <v>0</v>
      </c>
      <c r="Q2235" s="14">
        <f t="shared" ca="1" si="764"/>
        <v>0.94846898999999996</v>
      </c>
      <c r="R2235" s="20">
        <f t="shared" si="748"/>
        <v>0</v>
      </c>
      <c r="S2235" s="14">
        <f t="shared" si="765"/>
        <v>0</v>
      </c>
      <c r="T2235" s="4" t="str">
        <f t="shared" si="766"/>
        <v>A+J=</v>
      </c>
      <c r="U2235" s="29">
        <f t="shared" si="767"/>
        <v>48151</v>
      </c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7">
        <f t="shared" si="751"/>
        <v>48135</v>
      </c>
      <c r="B2236" s="68" t="str">
        <f t="shared" ca="1" si="752"/>
        <v>n.d</v>
      </c>
      <c r="C2236" s="14">
        <f t="shared" si="753"/>
        <v>1000</v>
      </c>
      <c r="D2236" s="58">
        <f t="shared" si="749"/>
        <v>48130</v>
      </c>
      <c r="E2236" s="57">
        <f ca="1">IF(D2236&lt;$B$1,VLOOKUP(D2236,[1]DI!$A$4:$B$15000,2,FALSE),0)</f>
        <v>0</v>
      </c>
      <c r="F2236" s="14">
        <f t="shared" ca="1" si="754"/>
        <v>1</v>
      </c>
      <c r="G2236" s="70">
        <f t="shared" ca="1" si="755"/>
        <v>1.30934010340701</v>
      </c>
      <c r="H2236" s="70">
        <f t="shared" ca="1" si="756"/>
        <v>1.30934010340701</v>
      </c>
      <c r="I2236" s="14">
        <f t="shared" ca="1" si="757"/>
        <v>1</v>
      </c>
      <c r="J2236" s="13">
        <f t="shared" si="750"/>
        <v>2.69E-2</v>
      </c>
      <c r="K2236" s="29">
        <f t="shared" si="758"/>
        <v>48121</v>
      </c>
      <c r="L2236" s="2">
        <f t="shared" si="759"/>
        <v>10</v>
      </c>
      <c r="M2236" s="17">
        <f t="shared" si="760"/>
        <v>10</v>
      </c>
      <c r="N2236" s="12">
        <f t="shared" si="761"/>
        <v>1.00105391</v>
      </c>
      <c r="O2236" s="12">
        <f t="shared" ca="1" si="762"/>
        <v>1.00105391</v>
      </c>
      <c r="P2236" s="17">
        <f t="shared" si="763"/>
        <v>0</v>
      </c>
      <c r="Q2236" s="14">
        <f t="shared" ca="1" si="764"/>
        <v>1.05390999</v>
      </c>
      <c r="R2236" s="20">
        <f t="shared" si="748"/>
        <v>0</v>
      </c>
      <c r="S2236" s="14">
        <f t="shared" si="765"/>
        <v>0</v>
      </c>
      <c r="T2236" s="4" t="str">
        <f t="shared" si="766"/>
        <v>A+J=</v>
      </c>
      <c r="U2236" s="29">
        <f t="shared" si="767"/>
        <v>48151</v>
      </c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7">
        <f t="shared" si="751"/>
        <v>48136</v>
      </c>
      <c r="B2237" s="68" t="str">
        <f t="shared" ca="1" si="752"/>
        <v>n.d</v>
      </c>
      <c r="C2237" s="14">
        <f t="shared" si="753"/>
        <v>1000</v>
      </c>
      <c r="D2237" s="58">
        <f t="shared" si="749"/>
        <v>48131</v>
      </c>
      <c r="E2237" s="57">
        <f ca="1">IF(D2237&lt;$B$1,VLOOKUP(D2237,[1]DI!$A$4:$B$15000,2,FALSE),0)</f>
        <v>0</v>
      </c>
      <c r="F2237" s="14">
        <f t="shared" ca="1" si="754"/>
        <v>1</v>
      </c>
      <c r="G2237" s="70">
        <f t="shared" ca="1" si="755"/>
        <v>1.30934010340701</v>
      </c>
      <c r="H2237" s="70">
        <f t="shared" ca="1" si="756"/>
        <v>1.30934010340701</v>
      </c>
      <c r="I2237" s="14">
        <f t="shared" ca="1" si="757"/>
        <v>1</v>
      </c>
      <c r="J2237" s="13">
        <f t="shared" si="750"/>
        <v>2.69E-2</v>
      </c>
      <c r="K2237" s="29">
        <f t="shared" si="758"/>
        <v>48121</v>
      </c>
      <c r="L2237" s="2">
        <f t="shared" si="759"/>
        <v>11</v>
      </c>
      <c r="M2237" s="17">
        <f t="shared" si="760"/>
        <v>11</v>
      </c>
      <c r="N2237" s="12">
        <f t="shared" si="761"/>
        <v>1.0011593620000001</v>
      </c>
      <c r="O2237" s="12">
        <f t="shared" ca="1" si="762"/>
        <v>1.0011593620000001</v>
      </c>
      <c r="P2237" s="17">
        <f t="shared" si="763"/>
        <v>0</v>
      </c>
      <c r="Q2237" s="14">
        <f t="shared" ca="1" si="764"/>
        <v>1.159362</v>
      </c>
      <c r="R2237" s="20">
        <f t="shared" si="748"/>
        <v>0</v>
      </c>
      <c r="S2237" s="14">
        <f t="shared" si="765"/>
        <v>0</v>
      </c>
      <c r="T2237" s="4" t="str">
        <f t="shared" si="766"/>
        <v>A+J=</v>
      </c>
      <c r="U2237" s="29">
        <f t="shared" si="767"/>
        <v>48151</v>
      </c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7">
        <f t="shared" si="751"/>
        <v>48137</v>
      </c>
      <c r="B2238" s="68" t="str">
        <f t="shared" ca="1" si="752"/>
        <v>n.d</v>
      </c>
      <c r="C2238" s="14">
        <f t="shared" si="753"/>
        <v>1000</v>
      </c>
      <c r="D2238" s="58">
        <f t="shared" si="749"/>
        <v>48134</v>
      </c>
      <c r="E2238" s="57">
        <f ca="1">IF(D2238&lt;$B$1,VLOOKUP(D2238,[1]DI!$A$4:$B$15000,2,FALSE),0)</f>
        <v>0</v>
      </c>
      <c r="F2238" s="14">
        <f t="shared" ca="1" si="754"/>
        <v>1</v>
      </c>
      <c r="G2238" s="70">
        <f t="shared" ca="1" si="755"/>
        <v>1.30934010340701</v>
      </c>
      <c r="H2238" s="70">
        <f t="shared" ca="1" si="756"/>
        <v>1.30934010340701</v>
      </c>
      <c r="I2238" s="14">
        <f t="shared" ca="1" si="757"/>
        <v>1</v>
      </c>
      <c r="J2238" s="13">
        <f t="shared" si="750"/>
        <v>2.69E-2</v>
      </c>
      <c r="K2238" s="29">
        <f t="shared" si="758"/>
        <v>48121</v>
      </c>
      <c r="L2238" s="2">
        <f t="shared" si="759"/>
        <v>12</v>
      </c>
      <c r="M2238" s="17">
        <f t="shared" si="760"/>
        <v>12</v>
      </c>
      <c r="N2238" s="12">
        <f t="shared" si="761"/>
        <v>1.0012648260000001</v>
      </c>
      <c r="O2238" s="12">
        <f t="shared" ca="1" si="762"/>
        <v>1.0012648260000001</v>
      </c>
      <c r="P2238" s="17">
        <f t="shared" si="763"/>
        <v>0</v>
      </c>
      <c r="Q2238" s="14">
        <f t="shared" ca="1" si="764"/>
        <v>1.264826</v>
      </c>
      <c r="R2238" s="20">
        <f t="shared" si="748"/>
        <v>0</v>
      </c>
      <c r="S2238" s="14">
        <f t="shared" si="765"/>
        <v>0</v>
      </c>
      <c r="T2238" s="4" t="str">
        <f t="shared" si="766"/>
        <v>A+J=</v>
      </c>
      <c r="U2238" s="29">
        <f t="shared" si="767"/>
        <v>48151</v>
      </c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7">
        <f t="shared" si="751"/>
        <v>48138</v>
      </c>
      <c r="B2239" s="68" t="str">
        <f t="shared" ca="1" si="752"/>
        <v>n.d</v>
      </c>
      <c r="C2239" s="14">
        <f t="shared" si="753"/>
        <v>1000</v>
      </c>
      <c r="D2239" s="58">
        <f t="shared" si="749"/>
        <v>48135</v>
      </c>
      <c r="E2239" s="57">
        <f ca="1">IF(D2239&lt;$B$1,VLOOKUP(D2239,[1]DI!$A$4:$B$15000,2,FALSE),0)</f>
        <v>0</v>
      </c>
      <c r="F2239" s="14">
        <f t="shared" ca="1" si="754"/>
        <v>1</v>
      </c>
      <c r="G2239" s="70">
        <f t="shared" ca="1" si="755"/>
        <v>1.30934010340701</v>
      </c>
      <c r="H2239" s="70">
        <f t="shared" ca="1" si="756"/>
        <v>1.30934010340701</v>
      </c>
      <c r="I2239" s="14">
        <f t="shared" ca="1" si="757"/>
        <v>1</v>
      </c>
      <c r="J2239" s="13">
        <f t="shared" si="750"/>
        <v>2.69E-2</v>
      </c>
      <c r="K2239" s="29">
        <f t="shared" si="758"/>
        <v>48121</v>
      </c>
      <c r="L2239" s="2">
        <f t="shared" si="759"/>
        <v>13</v>
      </c>
      <c r="M2239" s="17">
        <f t="shared" si="760"/>
        <v>13</v>
      </c>
      <c r="N2239" s="12">
        <f t="shared" si="761"/>
        <v>1.0013703</v>
      </c>
      <c r="O2239" s="12">
        <f t="shared" ca="1" si="762"/>
        <v>1.0013703</v>
      </c>
      <c r="P2239" s="17">
        <f t="shared" si="763"/>
        <v>0</v>
      </c>
      <c r="Q2239" s="14">
        <f t="shared" ca="1" si="764"/>
        <v>1.3703000000000001</v>
      </c>
      <c r="R2239" s="20">
        <f t="shared" si="748"/>
        <v>0</v>
      </c>
      <c r="S2239" s="14">
        <f t="shared" si="765"/>
        <v>0</v>
      </c>
      <c r="T2239" s="4" t="str">
        <f t="shared" si="766"/>
        <v>A+J=</v>
      </c>
      <c r="U2239" s="29">
        <f t="shared" si="767"/>
        <v>48151</v>
      </c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7">
        <f t="shared" si="751"/>
        <v>48141</v>
      </c>
      <c r="B2240" s="68" t="str">
        <f t="shared" ca="1" si="752"/>
        <v>n.d</v>
      </c>
      <c r="C2240" s="14">
        <f t="shared" si="753"/>
        <v>1000</v>
      </c>
      <c r="D2240" s="58">
        <f t="shared" si="749"/>
        <v>48136</v>
      </c>
      <c r="E2240" s="57">
        <f ca="1">IF(D2240&lt;$B$1,VLOOKUP(D2240,[1]DI!$A$4:$B$15000,2,FALSE),0)</f>
        <v>0</v>
      </c>
      <c r="F2240" s="14">
        <f t="shared" ca="1" si="754"/>
        <v>1</v>
      </c>
      <c r="G2240" s="70">
        <f t="shared" ca="1" si="755"/>
        <v>1.30934010340701</v>
      </c>
      <c r="H2240" s="70">
        <f t="shared" ca="1" si="756"/>
        <v>1.30934010340701</v>
      </c>
      <c r="I2240" s="14">
        <f t="shared" ca="1" si="757"/>
        <v>1</v>
      </c>
      <c r="J2240" s="13">
        <f t="shared" si="750"/>
        <v>2.69E-2</v>
      </c>
      <c r="K2240" s="29">
        <f t="shared" si="758"/>
        <v>48121</v>
      </c>
      <c r="L2240" s="2">
        <f t="shared" si="759"/>
        <v>14</v>
      </c>
      <c r="M2240" s="17">
        <f t="shared" si="760"/>
        <v>14</v>
      </c>
      <c r="N2240" s="12">
        <f t="shared" si="761"/>
        <v>1.001475785</v>
      </c>
      <c r="O2240" s="12">
        <f t="shared" ca="1" si="762"/>
        <v>1.001475785</v>
      </c>
      <c r="P2240" s="17">
        <f t="shared" si="763"/>
        <v>0</v>
      </c>
      <c r="Q2240" s="14">
        <f t="shared" ca="1" si="764"/>
        <v>1.4757849999999999</v>
      </c>
      <c r="R2240" s="20">
        <f t="shared" si="748"/>
        <v>0</v>
      </c>
      <c r="S2240" s="14">
        <f t="shared" si="765"/>
        <v>0</v>
      </c>
      <c r="T2240" s="4" t="str">
        <f t="shared" si="766"/>
        <v>A+J=</v>
      </c>
      <c r="U2240" s="29">
        <f t="shared" si="767"/>
        <v>48151</v>
      </c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7">
        <f t="shared" si="751"/>
        <v>48142</v>
      </c>
      <c r="B2241" s="68" t="str">
        <f t="shared" ca="1" si="752"/>
        <v>n.d</v>
      </c>
      <c r="C2241" s="14">
        <f t="shared" si="753"/>
        <v>1000</v>
      </c>
      <c r="D2241" s="58">
        <f t="shared" si="749"/>
        <v>48137</v>
      </c>
      <c r="E2241" s="57">
        <f ca="1">IF(D2241&lt;$B$1,VLOOKUP(D2241,[1]DI!$A$4:$B$15000,2,FALSE),0)</f>
        <v>0</v>
      </c>
      <c r="F2241" s="14">
        <f t="shared" ca="1" si="754"/>
        <v>1</v>
      </c>
      <c r="G2241" s="70">
        <f t="shared" ca="1" si="755"/>
        <v>1.30934010340701</v>
      </c>
      <c r="H2241" s="70">
        <f t="shared" ca="1" si="756"/>
        <v>1.30934010340701</v>
      </c>
      <c r="I2241" s="14">
        <f t="shared" ca="1" si="757"/>
        <v>1</v>
      </c>
      <c r="J2241" s="13">
        <f t="shared" si="750"/>
        <v>2.69E-2</v>
      </c>
      <c r="K2241" s="29">
        <f t="shared" si="758"/>
        <v>48121</v>
      </c>
      <c r="L2241" s="2">
        <f t="shared" si="759"/>
        <v>15</v>
      </c>
      <c r="M2241" s="17">
        <f t="shared" si="760"/>
        <v>15</v>
      </c>
      <c r="N2241" s="12">
        <f t="shared" si="761"/>
        <v>1.0015812820000001</v>
      </c>
      <c r="O2241" s="12">
        <f t="shared" ca="1" si="762"/>
        <v>1.0015812820000001</v>
      </c>
      <c r="P2241" s="17">
        <f t="shared" si="763"/>
        <v>0</v>
      </c>
      <c r="Q2241" s="14">
        <f t="shared" ca="1" si="764"/>
        <v>1.5812820000000001</v>
      </c>
      <c r="R2241" s="20">
        <f t="shared" si="748"/>
        <v>0</v>
      </c>
      <c r="S2241" s="14">
        <f t="shared" si="765"/>
        <v>0</v>
      </c>
      <c r="T2241" s="4" t="str">
        <f t="shared" si="766"/>
        <v>A+J=</v>
      </c>
      <c r="U2241" s="29">
        <f t="shared" si="767"/>
        <v>48151</v>
      </c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7">
        <f t="shared" si="751"/>
        <v>48143</v>
      </c>
      <c r="B2242" s="68" t="str">
        <f t="shared" ca="1" si="752"/>
        <v>n.d</v>
      </c>
      <c r="C2242" s="14">
        <f t="shared" si="753"/>
        <v>1000</v>
      </c>
      <c r="D2242" s="58">
        <f t="shared" si="749"/>
        <v>48138</v>
      </c>
      <c r="E2242" s="57">
        <f ca="1">IF(D2242&lt;$B$1,VLOOKUP(D2242,[1]DI!$A$4:$B$15000,2,FALSE),0)</f>
        <v>0</v>
      </c>
      <c r="F2242" s="14">
        <f t="shared" ca="1" si="754"/>
        <v>1</v>
      </c>
      <c r="G2242" s="70">
        <f t="shared" ca="1" si="755"/>
        <v>1.30934010340701</v>
      </c>
      <c r="H2242" s="70">
        <f t="shared" ca="1" si="756"/>
        <v>1.30934010340701</v>
      </c>
      <c r="I2242" s="14">
        <f t="shared" ca="1" si="757"/>
        <v>1</v>
      </c>
      <c r="J2242" s="13">
        <f t="shared" si="750"/>
        <v>2.69E-2</v>
      </c>
      <c r="K2242" s="29">
        <f t="shared" si="758"/>
        <v>48121</v>
      </c>
      <c r="L2242" s="2">
        <f t="shared" si="759"/>
        <v>16</v>
      </c>
      <c r="M2242" s="17">
        <f t="shared" si="760"/>
        <v>16</v>
      </c>
      <c r="N2242" s="12">
        <f t="shared" si="761"/>
        <v>1.0016867899999999</v>
      </c>
      <c r="O2242" s="12">
        <f t="shared" ca="1" si="762"/>
        <v>1.0016867899999999</v>
      </c>
      <c r="P2242" s="17">
        <f t="shared" si="763"/>
        <v>0</v>
      </c>
      <c r="Q2242" s="14">
        <f t="shared" ca="1" si="764"/>
        <v>1.6867899900000001</v>
      </c>
      <c r="R2242" s="20">
        <f t="shared" si="748"/>
        <v>0</v>
      </c>
      <c r="S2242" s="14">
        <f t="shared" si="765"/>
        <v>0</v>
      </c>
      <c r="T2242" s="4" t="str">
        <f t="shared" si="766"/>
        <v>A+J=</v>
      </c>
      <c r="U2242" s="29">
        <f t="shared" si="767"/>
        <v>48151</v>
      </c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7">
        <f t="shared" si="751"/>
        <v>48144</v>
      </c>
      <c r="B2243" s="68" t="str">
        <f t="shared" ca="1" si="752"/>
        <v>n.d</v>
      </c>
      <c r="C2243" s="14">
        <f t="shared" si="753"/>
        <v>1000</v>
      </c>
      <c r="D2243" s="58">
        <f t="shared" si="749"/>
        <v>48141</v>
      </c>
      <c r="E2243" s="57">
        <f ca="1">IF(D2243&lt;$B$1,VLOOKUP(D2243,[1]DI!$A$4:$B$15000,2,FALSE),0)</f>
        <v>0</v>
      </c>
      <c r="F2243" s="14">
        <f t="shared" ca="1" si="754"/>
        <v>1</v>
      </c>
      <c r="G2243" s="70">
        <f t="shared" ca="1" si="755"/>
        <v>1.30934010340701</v>
      </c>
      <c r="H2243" s="70">
        <f t="shared" ca="1" si="756"/>
        <v>1.30934010340701</v>
      </c>
      <c r="I2243" s="14">
        <f t="shared" ca="1" si="757"/>
        <v>1</v>
      </c>
      <c r="J2243" s="13">
        <f t="shared" si="750"/>
        <v>2.69E-2</v>
      </c>
      <c r="K2243" s="29">
        <f t="shared" si="758"/>
        <v>48121</v>
      </c>
      <c r="L2243" s="2">
        <f t="shared" si="759"/>
        <v>17</v>
      </c>
      <c r="M2243" s="17">
        <f t="shared" si="760"/>
        <v>17</v>
      </c>
      <c r="N2243" s="12">
        <f t="shared" si="761"/>
        <v>1.001792308</v>
      </c>
      <c r="O2243" s="12">
        <f t="shared" ca="1" si="762"/>
        <v>1.001792308</v>
      </c>
      <c r="P2243" s="17">
        <f t="shared" si="763"/>
        <v>0</v>
      </c>
      <c r="Q2243" s="14">
        <f t="shared" ca="1" si="764"/>
        <v>1.7923079900000001</v>
      </c>
      <c r="R2243" s="20">
        <f t="shared" si="748"/>
        <v>0</v>
      </c>
      <c r="S2243" s="14">
        <f t="shared" si="765"/>
        <v>0</v>
      </c>
      <c r="T2243" s="4" t="str">
        <f t="shared" si="766"/>
        <v>A+J=</v>
      </c>
      <c r="U2243" s="29">
        <f t="shared" si="767"/>
        <v>48151</v>
      </c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7">
        <f t="shared" si="751"/>
        <v>48145</v>
      </c>
      <c r="B2244" s="68" t="str">
        <f t="shared" ca="1" si="752"/>
        <v>n.d</v>
      </c>
      <c r="C2244" s="14">
        <f t="shared" si="753"/>
        <v>1000</v>
      </c>
      <c r="D2244" s="58">
        <f t="shared" si="749"/>
        <v>48142</v>
      </c>
      <c r="E2244" s="57">
        <f ca="1">IF(D2244&lt;$B$1,VLOOKUP(D2244,[1]DI!$A$4:$B$15000,2,FALSE),0)</f>
        <v>0</v>
      </c>
      <c r="F2244" s="14">
        <f t="shared" ca="1" si="754"/>
        <v>1</v>
      </c>
      <c r="G2244" s="70">
        <f t="shared" ca="1" si="755"/>
        <v>1.30934010340701</v>
      </c>
      <c r="H2244" s="70">
        <f t="shared" ca="1" si="756"/>
        <v>1.30934010340701</v>
      </c>
      <c r="I2244" s="14">
        <f t="shared" ca="1" si="757"/>
        <v>1</v>
      </c>
      <c r="J2244" s="13">
        <f t="shared" si="750"/>
        <v>2.69E-2</v>
      </c>
      <c r="K2244" s="29">
        <f t="shared" si="758"/>
        <v>48121</v>
      </c>
      <c r="L2244" s="2">
        <f t="shared" si="759"/>
        <v>18</v>
      </c>
      <c r="M2244" s="17">
        <f t="shared" si="760"/>
        <v>18</v>
      </c>
      <c r="N2244" s="12">
        <f t="shared" si="761"/>
        <v>1.0018978380000001</v>
      </c>
      <c r="O2244" s="12">
        <f t="shared" ca="1" si="762"/>
        <v>1.0018978380000001</v>
      </c>
      <c r="P2244" s="17">
        <f t="shared" si="763"/>
        <v>0</v>
      </c>
      <c r="Q2244" s="14">
        <f t="shared" ca="1" si="764"/>
        <v>1.8978379999999999</v>
      </c>
      <c r="R2244" s="20">
        <f t="shared" si="748"/>
        <v>0</v>
      </c>
      <c r="S2244" s="14">
        <f t="shared" si="765"/>
        <v>0</v>
      </c>
      <c r="T2244" s="4" t="str">
        <f t="shared" si="766"/>
        <v>A+J=</v>
      </c>
      <c r="U2244" s="29">
        <f t="shared" si="767"/>
        <v>48151</v>
      </c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7">
        <f t="shared" si="751"/>
        <v>48148</v>
      </c>
      <c r="B2245" s="68" t="str">
        <f t="shared" ca="1" si="752"/>
        <v>n.d</v>
      </c>
      <c r="C2245" s="14">
        <f t="shared" si="753"/>
        <v>1000</v>
      </c>
      <c r="D2245" s="58">
        <f t="shared" si="749"/>
        <v>48143</v>
      </c>
      <c r="E2245" s="57">
        <f ca="1">IF(D2245&lt;$B$1,VLOOKUP(D2245,[1]DI!$A$4:$B$15000,2,FALSE),0)</f>
        <v>0</v>
      </c>
      <c r="F2245" s="14">
        <f t="shared" ca="1" si="754"/>
        <v>1</v>
      </c>
      <c r="G2245" s="70">
        <f t="shared" ca="1" si="755"/>
        <v>1.30934010340701</v>
      </c>
      <c r="H2245" s="70">
        <f t="shared" ca="1" si="756"/>
        <v>1.30934010340701</v>
      </c>
      <c r="I2245" s="14">
        <f t="shared" ca="1" si="757"/>
        <v>1</v>
      </c>
      <c r="J2245" s="13">
        <f t="shared" si="750"/>
        <v>2.69E-2</v>
      </c>
      <c r="K2245" s="29">
        <f t="shared" si="758"/>
        <v>48121</v>
      </c>
      <c r="L2245" s="2">
        <f t="shared" si="759"/>
        <v>19</v>
      </c>
      <c r="M2245" s="17">
        <f t="shared" si="760"/>
        <v>19</v>
      </c>
      <c r="N2245" s="12">
        <f t="shared" si="761"/>
        <v>1.002003379</v>
      </c>
      <c r="O2245" s="12">
        <f t="shared" ca="1" si="762"/>
        <v>1.002003379</v>
      </c>
      <c r="P2245" s="17">
        <f t="shared" si="763"/>
        <v>0</v>
      </c>
      <c r="Q2245" s="14">
        <f t="shared" ca="1" si="764"/>
        <v>2.0033789999999998</v>
      </c>
      <c r="R2245" s="20">
        <f t="shared" si="748"/>
        <v>0</v>
      </c>
      <c r="S2245" s="14">
        <f t="shared" si="765"/>
        <v>0</v>
      </c>
      <c r="T2245" s="4" t="str">
        <f t="shared" si="766"/>
        <v>A+J=</v>
      </c>
      <c r="U2245" s="29">
        <f t="shared" si="767"/>
        <v>48151</v>
      </c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7">
        <f t="shared" si="751"/>
        <v>48149</v>
      </c>
      <c r="B2246" s="68" t="str">
        <f t="shared" ca="1" si="752"/>
        <v>n.d</v>
      </c>
      <c r="C2246" s="14">
        <f t="shared" si="753"/>
        <v>1000</v>
      </c>
      <c r="D2246" s="58">
        <f t="shared" si="749"/>
        <v>48144</v>
      </c>
      <c r="E2246" s="57">
        <f ca="1">IF(D2246&lt;$B$1,VLOOKUP(D2246,[1]DI!$A$4:$B$15000,2,FALSE),0)</f>
        <v>0</v>
      </c>
      <c r="F2246" s="14">
        <f t="shared" ca="1" si="754"/>
        <v>1</v>
      </c>
      <c r="G2246" s="70">
        <f t="shared" ca="1" si="755"/>
        <v>1.30934010340701</v>
      </c>
      <c r="H2246" s="70">
        <f t="shared" ca="1" si="756"/>
        <v>1.30934010340701</v>
      </c>
      <c r="I2246" s="14">
        <f t="shared" ca="1" si="757"/>
        <v>1</v>
      </c>
      <c r="J2246" s="13">
        <f t="shared" si="750"/>
        <v>2.69E-2</v>
      </c>
      <c r="K2246" s="29">
        <f t="shared" si="758"/>
        <v>48121</v>
      </c>
      <c r="L2246" s="2">
        <f t="shared" si="759"/>
        <v>20</v>
      </c>
      <c r="M2246" s="17">
        <f t="shared" si="760"/>
        <v>20</v>
      </c>
      <c r="N2246" s="12">
        <f t="shared" si="761"/>
        <v>1.002108931</v>
      </c>
      <c r="O2246" s="12">
        <f t="shared" ca="1" si="762"/>
        <v>1.002108931</v>
      </c>
      <c r="P2246" s="17">
        <f t="shared" si="763"/>
        <v>0</v>
      </c>
      <c r="Q2246" s="14">
        <f t="shared" ca="1" si="764"/>
        <v>2.1089309900000002</v>
      </c>
      <c r="R2246" s="20">
        <f t="shared" si="748"/>
        <v>0</v>
      </c>
      <c r="S2246" s="14">
        <f t="shared" si="765"/>
        <v>0</v>
      </c>
      <c r="T2246" s="4" t="str">
        <f t="shared" si="766"/>
        <v>A+J=</v>
      </c>
      <c r="U2246" s="29">
        <f t="shared" si="767"/>
        <v>48151</v>
      </c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7">
        <f t="shared" si="751"/>
        <v>48150</v>
      </c>
      <c r="B2247" s="68" t="str">
        <f t="shared" ca="1" si="752"/>
        <v>n.d</v>
      </c>
      <c r="C2247" s="14">
        <f t="shared" si="753"/>
        <v>1000</v>
      </c>
      <c r="D2247" s="58">
        <f t="shared" si="749"/>
        <v>48145</v>
      </c>
      <c r="E2247" s="57">
        <f ca="1">IF(D2247&lt;$B$1,VLOOKUP(D2247,[1]DI!$A$4:$B$15000,2,FALSE),0)</f>
        <v>0</v>
      </c>
      <c r="F2247" s="14">
        <f t="shared" ca="1" si="754"/>
        <v>1</v>
      </c>
      <c r="G2247" s="70">
        <f t="shared" ca="1" si="755"/>
        <v>1.30934010340701</v>
      </c>
      <c r="H2247" s="70">
        <f t="shared" ca="1" si="756"/>
        <v>1.30934010340701</v>
      </c>
      <c r="I2247" s="14">
        <f t="shared" ca="1" si="757"/>
        <v>1</v>
      </c>
      <c r="J2247" s="13">
        <f t="shared" si="750"/>
        <v>2.69E-2</v>
      </c>
      <c r="K2247" s="29">
        <f t="shared" si="758"/>
        <v>48121</v>
      </c>
      <c r="L2247" s="2">
        <f t="shared" si="759"/>
        <v>21</v>
      </c>
      <c r="M2247" s="17">
        <f t="shared" si="760"/>
        <v>21</v>
      </c>
      <c r="N2247" s="12">
        <f t="shared" si="761"/>
        <v>1.002214495</v>
      </c>
      <c r="O2247" s="12">
        <f t="shared" ca="1" si="762"/>
        <v>1.002214495</v>
      </c>
      <c r="P2247" s="17">
        <f t="shared" si="763"/>
        <v>0</v>
      </c>
      <c r="Q2247" s="14">
        <f t="shared" ca="1" si="764"/>
        <v>2.2144949999999999</v>
      </c>
      <c r="R2247" s="20">
        <f t="shared" si="748"/>
        <v>0</v>
      </c>
      <c r="S2247" s="14">
        <f t="shared" si="765"/>
        <v>0</v>
      </c>
      <c r="T2247" s="4" t="str">
        <f t="shared" si="766"/>
        <v>A+J=</v>
      </c>
      <c r="U2247" s="29">
        <f t="shared" si="767"/>
        <v>48151</v>
      </c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7">
        <f t="shared" si="751"/>
        <v>48151</v>
      </c>
      <c r="B2248" s="68" t="str">
        <f t="shared" ca="1" si="752"/>
        <v>n.d</v>
      </c>
      <c r="C2248" s="14">
        <f t="shared" si="753"/>
        <v>1000</v>
      </c>
      <c r="D2248" s="58">
        <f t="shared" si="749"/>
        <v>48148</v>
      </c>
      <c r="E2248" s="57">
        <f ca="1">IF(D2248&lt;$B$1,VLOOKUP(D2248,[1]DI!$A$4:$B$15000,2,FALSE),0)</f>
        <v>0</v>
      </c>
      <c r="F2248" s="14">
        <f t="shared" ca="1" si="754"/>
        <v>1</v>
      </c>
      <c r="G2248" s="70">
        <f t="shared" ca="1" si="755"/>
        <v>1.30934010340701</v>
      </c>
      <c r="H2248" s="70">
        <f t="shared" ca="1" si="756"/>
        <v>1.30934010340701</v>
      </c>
      <c r="I2248" s="14">
        <f t="shared" ca="1" si="757"/>
        <v>1</v>
      </c>
      <c r="J2248" s="13">
        <f t="shared" si="750"/>
        <v>2.69E-2</v>
      </c>
      <c r="K2248" s="29">
        <f t="shared" si="758"/>
        <v>48121</v>
      </c>
      <c r="L2248" s="2">
        <f t="shared" si="759"/>
        <v>22</v>
      </c>
      <c r="M2248" s="17">
        <f t="shared" si="760"/>
        <v>22</v>
      </c>
      <c r="N2248" s="12">
        <f t="shared" si="761"/>
        <v>1.002320069</v>
      </c>
      <c r="O2248" s="12">
        <f t="shared" ca="1" si="762"/>
        <v>1.002320069</v>
      </c>
      <c r="P2248" s="17">
        <f t="shared" si="763"/>
        <v>83</v>
      </c>
      <c r="Q2248" s="14">
        <f t="shared" ca="1" si="764"/>
        <v>2.3200690000000002</v>
      </c>
      <c r="R2248" s="20">
        <f t="shared" si="748"/>
        <v>0</v>
      </c>
      <c r="S2248" s="14">
        <f t="shared" si="765"/>
        <v>0</v>
      </c>
      <c r="T2248" s="4" t="str">
        <f t="shared" si="766"/>
        <v>A+J=</v>
      </c>
      <c r="U2248" s="29">
        <f t="shared" si="767"/>
        <v>48151</v>
      </c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7">
        <f t="shared" si="751"/>
        <v>48152</v>
      </c>
      <c r="B2249" s="68" t="str">
        <f t="shared" ca="1" si="752"/>
        <v>n.d</v>
      </c>
      <c r="C2249" s="14">
        <f t="shared" si="753"/>
        <v>1000</v>
      </c>
      <c r="D2249" s="58">
        <f t="shared" si="749"/>
        <v>48149</v>
      </c>
      <c r="E2249" s="57">
        <f ca="1">IF(D2249&lt;$B$1,VLOOKUP(D2249,[1]DI!$A$4:$B$15000,2,FALSE),0)</f>
        <v>0</v>
      </c>
      <c r="F2249" s="14">
        <f t="shared" ca="1" si="754"/>
        <v>1</v>
      </c>
      <c r="G2249" s="70">
        <f t="shared" ca="1" si="755"/>
        <v>1.30934010340701</v>
      </c>
      <c r="H2249" s="70">
        <f t="shared" ca="1" si="756"/>
        <v>1.30934010340701</v>
      </c>
      <c r="I2249" s="14">
        <f t="shared" ca="1" si="757"/>
        <v>1</v>
      </c>
      <c r="J2249" s="13">
        <f t="shared" si="750"/>
        <v>2.69E-2</v>
      </c>
      <c r="K2249" s="29">
        <f t="shared" si="758"/>
        <v>48151</v>
      </c>
      <c r="L2249" s="2">
        <f t="shared" si="759"/>
        <v>1</v>
      </c>
      <c r="M2249" s="17">
        <f t="shared" si="760"/>
        <v>1</v>
      </c>
      <c r="N2249" s="12">
        <f t="shared" si="761"/>
        <v>1.000105341</v>
      </c>
      <c r="O2249" s="12">
        <f t="shared" ca="1" si="762"/>
        <v>1.000105341</v>
      </c>
      <c r="P2249" s="17">
        <f t="shared" si="763"/>
        <v>0</v>
      </c>
      <c r="Q2249" s="14">
        <f t="shared" ca="1" si="764"/>
        <v>0.105341</v>
      </c>
      <c r="R2249" s="20">
        <f t="shared" si="748"/>
        <v>0</v>
      </c>
      <c r="S2249" s="14">
        <f t="shared" si="765"/>
        <v>0</v>
      </c>
      <c r="T2249" s="4" t="str">
        <f t="shared" si="766"/>
        <v>A+J=</v>
      </c>
      <c r="U2249" s="29">
        <f t="shared" si="767"/>
        <v>48183</v>
      </c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7">
        <f t="shared" si="751"/>
        <v>48155</v>
      </c>
      <c r="B2250" s="68" t="str">
        <f t="shared" ca="1" si="752"/>
        <v>n.d</v>
      </c>
      <c r="C2250" s="14">
        <f t="shared" si="753"/>
        <v>1000</v>
      </c>
      <c r="D2250" s="58">
        <f t="shared" si="749"/>
        <v>48150</v>
      </c>
      <c r="E2250" s="57">
        <f ca="1">IF(D2250&lt;$B$1,VLOOKUP(D2250,[1]DI!$A$4:$B$15000,2,FALSE),0)</f>
        <v>0</v>
      </c>
      <c r="F2250" s="14">
        <f t="shared" ca="1" si="754"/>
        <v>1</v>
      </c>
      <c r="G2250" s="70">
        <f t="shared" ca="1" si="755"/>
        <v>1.30934010340701</v>
      </c>
      <c r="H2250" s="70">
        <f t="shared" ca="1" si="756"/>
        <v>1.30934010340701</v>
      </c>
      <c r="I2250" s="14">
        <f t="shared" ca="1" si="757"/>
        <v>1</v>
      </c>
      <c r="J2250" s="13">
        <f t="shared" si="750"/>
        <v>2.69E-2</v>
      </c>
      <c r="K2250" s="29">
        <f t="shared" si="758"/>
        <v>48151</v>
      </c>
      <c r="L2250" s="2">
        <f t="shared" si="759"/>
        <v>2</v>
      </c>
      <c r="M2250" s="17">
        <f t="shared" si="760"/>
        <v>2</v>
      </c>
      <c r="N2250" s="12">
        <f t="shared" si="761"/>
        <v>1.0002106930000001</v>
      </c>
      <c r="O2250" s="12">
        <f t="shared" ca="1" si="762"/>
        <v>1.0002106930000001</v>
      </c>
      <c r="P2250" s="17">
        <f t="shared" si="763"/>
        <v>0</v>
      </c>
      <c r="Q2250" s="14">
        <f t="shared" ca="1" si="764"/>
        <v>0.21069299999999999</v>
      </c>
      <c r="R2250" s="20">
        <f t="shared" si="748"/>
        <v>0</v>
      </c>
      <c r="S2250" s="14">
        <f t="shared" si="765"/>
        <v>0</v>
      </c>
      <c r="T2250" s="4" t="str">
        <f t="shared" si="766"/>
        <v>A+J=</v>
      </c>
      <c r="U2250" s="29">
        <f t="shared" si="767"/>
        <v>48183</v>
      </c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7">
        <f t="shared" si="751"/>
        <v>48156</v>
      </c>
      <c r="B2251" s="68" t="str">
        <f t="shared" ca="1" si="752"/>
        <v>n.d</v>
      </c>
      <c r="C2251" s="14">
        <f t="shared" si="753"/>
        <v>1000</v>
      </c>
      <c r="D2251" s="58">
        <f t="shared" si="749"/>
        <v>48151</v>
      </c>
      <c r="E2251" s="57">
        <f ca="1">IF(D2251&lt;$B$1,VLOOKUP(D2251,[1]DI!$A$4:$B$15000,2,FALSE),0)</f>
        <v>0</v>
      </c>
      <c r="F2251" s="14">
        <f t="shared" ca="1" si="754"/>
        <v>1</v>
      </c>
      <c r="G2251" s="70">
        <f t="shared" ca="1" si="755"/>
        <v>1.30934010340701</v>
      </c>
      <c r="H2251" s="70">
        <f t="shared" ca="1" si="756"/>
        <v>1.30934010340701</v>
      </c>
      <c r="I2251" s="14">
        <f t="shared" ca="1" si="757"/>
        <v>1</v>
      </c>
      <c r="J2251" s="13">
        <f t="shared" si="750"/>
        <v>2.69E-2</v>
      </c>
      <c r="K2251" s="29">
        <f t="shared" si="758"/>
        <v>48151</v>
      </c>
      <c r="L2251" s="2">
        <f t="shared" si="759"/>
        <v>3</v>
      </c>
      <c r="M2251" s="17">
        <f t="shared" si="760"/>
        <v>3</v>
      </c>
      <c r="N2251" s="12">
        <f t="shared" si="761"/>
        <v>1.000316057</v>
      </c>
      <c r="O2251" s="12">
        <f t="shared" ca="1" si="762"/>
        <v>1.000316057</v>
      </c>
      <c r="P2251" s="17">
        <f t="shared" si="763"/>
        <v>0</v>
      </c>
      <c r="Q2251" s="14">
        <f t="shared" ca="1" si="764"/>
        <v>0.31605699999999998</v>
      </c>
      <c r="R2251" s="20">
        <f t="shared" si="748"/>
        <v>0</v>
      </c>
      <c r="S2251" s="14">
        <f t="shared" si="765"/>
        <v>0</v>
      </c>
      <c r="T2251" s="4" t="str">
        <f t="shared" si="766"/>
        <v>A+J=</v>
      </c>
      <c r="U2251" s="29">
        <f t="shared" si="767"/>
        <v>48183</v>
      </c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7">
        <f t="shared" si="751"/>
        <v>48157</v>
      </c>
      <c r="B2252" s="68" t="str">
        <f t="shared" ca="1" si="752"/>
        <v>n.d</v>
      </c>
      <c r="C2252" s="14">
        <f t="shared" si="753"/>
        <v>1000</v>
      </c>
      <c r="D2252" s="58">
        <f t="shared" si="749"/>
        <v>48152</v>
      </c>
      <c r="E2252" s="57">
        <f ca="1">IF(D2252&lt;$B$1,VLOOKUP(D2252,[1]DI!$A$4:$B$15000,2,FALSE),0)</f>
        <v>0</v>
      </c>
      <c r="F2252" s="14">
        <f t="shared" ca="1" si="754"/>
        <v>1</v>
      </c>
      <c r="G2252" s="70">
        <f t="shared" ca="1" si="755"/>
        <v>1.30934010340701</v>
      </c>
      <c r="H2252" s="70">
        <f t="shared" ca="1" si="756"/>
        <v>1.30934010340701</v>
      </c>
      <c r="I2252" s="14">
        <f t="shared" ca="1" si="757"/>
        <v>1</v>
      </c>
      <c r="J2252" s="13">
        <f t="shared" si="750"/>
        <v>2.69E-2</v>
      </c>
      <c r="K2252" s="29">
        <f t="shared" si="758"/>
        <v>48151</v>
      </c>
      <c r="L2252" s="2">
        <f t="shared" si="759"/>
        <v>4</v>
      </c>
      <c r="M2252" s="17">
        <f t="shared" si="760"/>
        <v>4</v>
      </c>
      <c r="N2252" s="12">
        <f t="shared" si="761"/>
        <v>1.0004214309999999</v>
      </c>
      <c r="O2252" s="12">
        <f t="shared" ca="1" si="762"/>
        <v>1.0004214309999999</v>
      </c>
      <c r="P2252" s="17">
        <f t="shared" si="763"/>
        <v>0</v>
      </c>
      <c r="Q2252" s="14">
        <f t="shared" ca="1" si="764"/>
        <v>0.42143099000000001</v>
      </c>
      <c r="R2252" s="20">
        <f t="shared" ref="R2252:R2315" si="768">IF($P2252&gt;0,VLOOKUP($P2252,$X$12:$AD$150,7),0)</f>
        <v>0</v>
      </c>
      <c r="S2252" s="14">
        <f t="shared" si="765"/>
        <v>0</v>
      </c>
      <c r="T2252" s="4" t="str">
        <f t="shared" si="766"/>
        <v>A+J=</v>
      </c>
      <c r="U2252" s="29">
        <f t="shared" si="767"/>
        <v>48183</v>
      </c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7">
        <f t="shared" si="751"/>
        <v>48158</v>
      </c>
      <c r="B2253" s="68" t="str">
        <f t="shared" ca="1" si="752"/>
        <v>n.d</v>
      </c>
      <c r="C2253" s="14">
        <f t="shared" si="753"/>
        <v>1000</v>
      </c>
      <c r="D2253" s="58">
        <f t="shared" ref="D2253:D2316" si="769">WORKDAY($A2253,-3,$X$160:$X$544)</f>
        <v>48155</v>
      </c>
      <c r="E2253" s="57">
        <f ca="1">IF(D2253&lt;$B$1,VLOOKUP(D2253,[1]DI!$A$4:$B$15000,2,FALSE),0)</f>
        <v>0</v>
      </c>
      <c r="F2253" s="14">
        <f t="shared" ca="1" si="754"/>
        <v>1</v>
      </c>
      <c r="G2253" s="70">
        <f t="shared" ca="1" si="755"/>
        <v>1.30934010340701</v>
      </c>
      <c r="H2253" s="70">
        <f t="shared" ca="1" si="756"/>
        <v>1.30934010340701</v>
      </c>
      <c r="I2253" s="14">
        <f t="shared" ca="1" si="757"/>
        <v>1</v>
      </c>
      <c r="J2253" s="13">
        <f t="shared" ref="J2253:J2316" si="770">J2252</f>
        <v>2.69E-2</v>
      </c>
      <c r="K2253" s="29">
        <f t="shared" si="758"/>
        <v>48151</v>
      </c>
      <c r="L2253" s="2">
        <f t="shared" si="759"/>
        <v>5</v>
      </c>
      <c r="M2253" s="17">
        <f t="shared" si="760"/>
        <v>5</v>
      </c>
      <c r="N2253" s="12">
        <f t="shared" si="761"/>
        <v>1.000526816</v>
      </c>
      <c r="O2253" s="12">
        <f t="shared" ca="1" si="762"/>
        <v>1.000526816</v>
      </c>
      <c r="P2253" s="17">
        <f t="shared" si="763"/>
        <v>0</v>
      </c>
      <c r="Q2253" s="14">
        <f t="shared" ca="1" si="764"/>
        <v>0.52681599999999995</v>
      </c>
      <c r="R2253" s="20">
        <f t="shared" si="768"/>
        <v>0</v>
      </c>
      <c r="S2253" s="14">
        <f t="shared" si="765"/>
        <v>0</v>
      </c>
      <c r="T2253" s="4" t="str">
        <f t="shared" si="766"/>
        <v>A+J=</v>
      </c>
      <c r="U2253" s="29">
        <f t="shared" si="767"/>
        <v>48183</v>
      </c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7">
        <f t="shared" ref="A2254:A2317" si="771">WORKDAY($A2253,1,$X$166:$X$544)</f>
        <v>48159</v>
      </c>
      <c r="B2254" s="68" t="str">
        <f t="shared" ca="1" si="752"/>
        <v>n.d</v>
      </c>
      <c r="C2254" s="14">
        <f t="shared" si="753"/>
        <v>1000</v>
      </c>
      <c r="D2254" s="58">
        <f t="shared" si="769"/>
        <v>48156</v>
      </c>
      <c r="E2254" s="57">
        <f ca="1">IF(D2254&lt;$B$1,VLOOKUP(D2254,[1]DI!$A$4:$B$15000,2,FALSE),0)</f>
        <v>0</v>
      </c>
      <c r="F2254" s="14">
        <f t="shared" ca="1" si="754"/>
        <v>1</v>
      </c>
      <c r="G2254" s="70">
        <f t="shared" ca="1" si="755"/>
        <v>1.30934010340701</v>
      </c>
      <c r="H2254" s="70">
        <f t="shared" ca="1" si="756"/>
        <v>1.30934010340701</v>
      </c>
      <c r="I2254" s="14">
        <f t="shared" ca="1" si="757"/>
        <v>1</v>
      </c>
      <c r="J2254" s="13">
        <f t="shared" si="770"/>
        <v>2.69E-2</v>
      </c>
      <c r="K2254" s="29">
        <f t="shared" si="758"/>
        <v>48151</v>
      </c>
      <c r="L2254" s="2">
        <f t="shared" si="759"/>
        <v>6</v>
      </c>
      <c r="M2254" s="17">
        <f t="shared" si="760"/>
        <v>6</v>
      </c>
      <c r="N2254" s="12">
        <f t="shared" si="761"/>
        <v>1.000632213</v>
      </c>
      <c r="O2254" s="12">
        <f t="shared" ca="1" si="762"/>
        <v>1.000632213</v>
      </c>
      <c r="P2254" s="17">
        <f t="shared" si="763"/>
        <v>0</v>
      </c>
      <c r="Q2254" s="14">
        <f t="shared" ca="1" si="764"/>
        <v>0.63221300000000002</v>
      </c>
      <c r="R2254" s="20">
        <f t="shared" si="768"/>
        <v>0</v>
      </c>
      <c r="S2254" s="14">
        <f t="shared" si="765"/>
        <v>0</v>
      </c>
      <c r="T2254" s="4" t="str">
        <f t="shared" si="766"/>
        <v>A+J=</v>
      </c>
      <c r="U2254" s="29">
        <f t="shared" si="767"/>
        <v>48183</v>
      </c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7">
        <f t="shared" si="771"/>
        <v>48162</v>
      </c>
      <c r="B2255" s="68" t="str">
        <f t="shared" ca="1" si="752"/>
        <v>n.d</v>
      </c>
      <c r="C2255" s="14">
        <f t="shared" si="753"/>
        <v>1000</v>
      </c>
      <c r="D2255" s="58">
        <f t="shared" si="769"/>
        <v>48157</v>
      </c>
      <c r="E2255" s="57">
        <f ca="1">IF(D2255&lt;$B$1,VLOOKUP(D2255,[1]DI!$A$4:$B$15000,2,FALSE),0)</f>
        <v>0</v>
      </c>
      <c r="F2255" s="14">
        <f t="shared" ca="1" si="754"/>
        <v>1</v>
      </c>
      <c r="G2255" s="70">
        <f t="shared" ca="1" si="755"/>
        <v>1.30934010340701</v>
      </c>
      <c r="H2255" s="70">
        <f t="shared" ca="1" si="756"/>
        <v>1.30934010340701</v>
      </c>
      <c r="I2255" s="14">
        <f t="shared" ca="1" si="757"/>
        <v>1</v>
      </c>
      <c r="J2255" s="13">
        <f t="shared" si="770"/>
        <v>2.69E-2</v>
      </c>
      <c r="K2255" s="29">
        <f t="shared" si="758"/>
        <v>48151</v>
      </c>
      <c r="L2255" s="2">
        <f t="shared" si="759"/>
        <v>7</v>
      </c>
      <c r="M2255" s="17">
        <f t="shared" si="760"/>
        <v>7</v>
      </c>
      <c r="N2255" s="12">
        <f t="shared" si="761"/>
        <v>1.0007376210000001</v>
      </c>
      <c r="O2255" s="12">
        <f t="shared" ca="1" si="762"/>
        <v>1.0007376210000001</v>
      </c>
      <c r="P2255" s="17">
        <f t="shared" si="763"/>
        <v>0</v>
      </c>
      <c r="Q2255" s="14">
        <f t="shared" ca="1" si="764"/>
        <v>0.73762099999999997</v>
      </c>
      <c r="R2255" s="20">
        <f t="shared" si="768"/>
        <v>0</v>
      </c>
      <c r="S2255" s="14">
        <f t="shared" si="765"/>
        <v>0</v>
      </c>
      <c r="T2255" s="4" t="str">
        <f t="shared" si="766"/>
        <v>A+J=</v>
      </c>
      <c r="U2255" s="29">
        <f t="shared" si="767"/>
        <v>48183</v>
      </c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7">
        <f t="shared" si="771"/>
        <v>48163</v>
      </c>
      <c r="B2256" s="68" t="str">
        <f t="shared" ca="1" si="752"/>
        <v>n.d</v>
      </c>
      <c r="C2256" s="14">
        <f t="shared" si="753"/>
        <v>1000</v>
      </c>
      <c r="D2256" s="58">
        <f t="shared" si="769"/>
        <v>48158</v>
      </c>
      <c r="E2256" s="57">
        <f ca="1">IF(D2256&lt;$B$1,VLOOKUP(D2256,[1]DI!$A$4:$B$15000,2,FALSE),0)</f>
        <v>0</v>
      </c>
      <c r="F2256" s="14">
        <f t="shared" ca="1" si="754"/>
        <v>1</v>
      </c>
      <c r="G2256" s="70">
        <f t="shared" ca="1" si="755"/>
        <v>1.30934010340701</v>
      </c>
      <c r="H2256" s="70">
        <f t="shared" ca="1" si="756"/>
        <v>1.30934010340701</v>
      </c>
      <c r="I2256" s="14">
        <f t="shared" ca="1" si="757"/>
        <v>1</v>
      </c>
      <c r="J2256" s="13">
        <f t="shared" si="770"/>
        <v>2.69E-2</v>
      </c>
      <c r="K2256" s="29">
        <f t="shared" si="758"/>
        <v>48151</v>
      </c>
      <c r="L2256" s="2">
        <f t="shared" si="759"/>
        <v>8</v>
      </c>
      <c r="M2256" s="17">
        <f t="shared" si="760"/>
        <v>8</v>
      </c>
      <c r="N2256" s="12">
        <f t="shared" si="761"/>
        <v>1.000843039</v>
      </c>
      <c r="O2256" s="12">
        <f t="shared" ca="1" si="762"/>
        <v>1.000843039</v>
      </c>
      <c r="P2256" s="17">
        <f t="shared" si="763"/>
        <v>0</v>
      </c>
      <c r="Q2256" s="14">
        <f t="shared" ca="1" si="764"/>
        <v>0.84303899999999998</v>
      </c>
      <c r="R2256" s="20">
        <f t="shared" si="768"/>
        <v>0</v>
      </c>
      <c r="S2256" s="14">
        <f t="shared" si="765"/>
        <v>0</v>
      </c>
      <c r="T2256" s="4" t="str">
        <f t="shared" si="766"/>
        <v>A+J=</v>
      </c>
      <c r="U2256" s="29">
        <f t="shared" si="767"/>
        <v>48183</v>
      </c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7">
        <f t="shared" si="771"/>
        <v>48164</v>
      </c>
      <c r="B2257" s="68" t="str">
        <f t="shared" ca="1" si="752"/>
        <v>n.d</v>
      </c>
      <c r="C2257" s="14">
        <f t="shared" si="753"/>
        <v>1000</v>
      </c>
      <c r="D2257" s="58">
        <f t="shared" si="769"/>
        <v>48159</v>
      </c>
      <c r="E2257" s="57">
        <f ca="1">IF(D2257&lt;$B$1,VLOOKUP(D2257,[1]DI!$A$4:$B$15000,2,FALSE),0)</f>
        <v>0</v>
      </c>
      <c r="F2257" s="14">
        <f t="shared" ca="1" si="754"/>
        <v>1</v>
      </c>
      <c r="G2257" s="70">
        <f t="shared" ca="1" si="755"/>
        <v>1.30934010340701</v>
      </c>
      <c r="H2257" s="70">
        <f t="shared" ca="1" si="756"/>
        <v>1.30934010340701</v>
      </c>
      <c r="I2257" s="14">
        <f t="shared" ca="1" si="757"/>
        <v>1</v>
      </c>
      <c r="J2257" s="13">
        <f t="shared" si="770"/>
        <v>2.69E-2</v>
      </c>
      <c r="K2257" s="29">
        <f t="shared" si="758"/>
        <v>48151</v>
      </c>
      <c r="L2257" s="2">
        <f t="shared" si="759"/>
        <v>9</v>
      </c>
      <c r="M2257" s="17">
        <f t="shared" si="760"/>
        <v>9</v>
      </c>
      <c r="N2257" s="12">
        <f t="shared" si="761"/>
        <v>1.0009484689999999</v>
      </c>
      <c r="O2257" s="12">
        <f t="shared" ca="1" si="762"/>
        <v>1.0009484689999999</v>
      </c>
      <c r="P2257" s="17">
        <f t="shared" si="763"/>
        <v>0</v>
      </c>
      <c r="Q2257" s="14">
        <f t="shared" ca="1" si="764"/>
        <v>0.94846898999999996</v>
      </c>
      <c r="R2257" s="20">
        <f t="shared" si="768"/>
        <v>0</v>
      </c>
      <c r="S2257" s="14">
        <f t="shared" si="765"/>
        <v>0</v>
      </c>
      <c r="T2257" s="4" t="str">
        <f t="shared" si="766"/>
        <v>A+J=</v>
      </c>
      <c r="U2257" s="29">
        <f t="shared" si="767"/>
        <v>48183</v>
      </c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7">
        <f t="shared" si="771"/>
        <v>48165</v>
      </c>
      <c r="B2258" s="68" t="str">
        <f t="shared" ca="1" si="752"/>
        <v>n.d</v>
      </c>
      <c r="C2258" s="14">
        <f t="shared" si="753"/>
        <v>1000</v>
      </c>
      <c r="D2258" s="58">
        <f t="shared" si="769"/>
        <v>48162</v>
      </c>
      <c r="E2258" s="57">
        <f ca="1">IF(D2258&lt;$B$1,VLOOKUP(D2258,[1]DI!$A$4:$B$15000,2,FALSE),0)</f>
        <v>0</v>
      </c>
      <c r="F2258" s="14">
        <f t="shared" ca="1" si="754"/>
        <v>1</v>
      </c>
      <c r="G2258" s="70">
        <f t="shared" ca="1" si="755"/>
        <v>1.30934010340701</v>
      </c>
      <c r="H2258" s="70">
        <f t="shared" ca="1" si="756"/>
        <v>1.30934010340701</v>
      </c>
      <c r="I2258" s="14">
        <f t="shared" ca="1" si="757"/>
        <v>1</v>
      </c>
      <c r="J2258" s="13">
        <f t="shared" si="770"/>
        <v>2.69E-2</v>
      </c>
      <c r="K2258" s="29">
        <f t="shared" si="758"/>
        <v>48151</v>
      </c>
      <c r="L2258" s="2">
        <f t="shared" si="759"/>
        <v>10</v>
      </c>
      <c r="M2258" s="17">
        <f t="shared" si="760"/>
        <v>10</v>
      </c>
      <c r="N2258" s="12">
        <f t="shared" si="761"/>
        <v>1.00105391</v>
      </c>
      <c r="O2258" s="12">
        <f t="shared" ca="1" si="762"/>
        <v>1.00105391</v>
      </c>
      <c r="P2258" s="17">
        <f t="shared" si="763"/>
        <v>0</v>
      </c>
      <c r="Q2258" s="14">
        <f t="shared" ca="1" si="764"/>
        <v>1.05390999</v>
      </c>
      <c r="R2258" s="20">
        <f t="shared" si="768"/>
        <v>0</v>
      </c>
      <c r="S2258" s="14">
        <f t="shared" si="765"/>
        <v>0</v>
      </c>
      <c r="T2258" s="4" t="str">
        <f t="shared" si="766"/>
        <v>A+J=</v>
      </c>
      <c r="U2258" s="29">
        <f t="shared" si="767"/>
        <v>48183</v>
      </c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7">
        <f t="shared" si="771"/>
        <v>48166</v>
      </c>
      <c r="B2259" s="68" t="str">
        <f t="shared" ca="1" si="752"/>
        <v>n.d</v>
      </c>
      <c r="C2259" s="14">
        <f t="shared" si="753"/>
        <v>1000</v>
      </c>
      <c r="D2259" s="58">
        <f t="shared" si="769"/>
        <v>48163</v>
      </c>
      <c r="E2259" s="57">
        <f ca="1">IF(D2259&lt;$B$1,VLOOKUP(D2259,[1]DI!$A$4:$B$15000,2,FALSE),0)</f>
        <v>0</v>
      </c>
      <c r="F2259" s="14">
        <f t="shared" ca="1" si="754"/>
        <v>1</v>
      </c>
      <c r="G2259" s="70">
        <f t="shared" ca="1" si="755"/>
        <v>1.30934010340701</v>
      </c>
      <c r="H2259" s="70">
        <f t="shared" ca="1" si="756"/>
        <v>1.30934010340701</v>
      </c>
      <c r="I2259" s="14">
        <f t="shared" ca="1" si="757"/>
        <v>1</v>
      </c>
      <c r="J2259" s="13">
        <f t="shared" si="770"/>
        <v>2.69E-2</v>
      </c>
      <c r="K2259" s="29">
        <f t="shared" si="758"/>
        <v>48151</v>
      </c>
      <c r="L2259" s="2">
        <f t="shared" si="759"/>
        <v>11</v>
      </c>
      <c r="M2259" s="17">
        <f t="shared" si="760"/>
        <v>11</v>
      </c>
      <c r="N2259" s="12">
        <f t="shared" si="761"/>
        <v>1.0011593620000001</v>
      </c>
      <c r="O2259" s="12">
        <f t="shared" ca="1" si="762"/>
        <v>1.0011593620000001</v>
      </c>
      <c r="P2259" s="17">
        <f t="shared" si="763"/>
        <v>0</v>
      </c>
      <c r="Q2259" s="14">
        <f t="shared" ca="1" si="764"/>
        <v>1.159362</v>
      </c>
      <c r="R2259" s="20">
        <f t="shared" si="768"/>
        <v>0</v>
      </c>
      <c r="S2259" s="14">
        <f t="shared" si="765"/>
        <v>0</v>
      </c>
      <c r="T2259" s="4" t="str">
        <f t="shared" si="766"/>
        <v>A+J=</v>
      </c>
      <c r="U2259" s="29">
        <f t="shared" si="767"/>
        <v>48183</v>
      </c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7">
        <f t="shared" si="771"/>
        <v>48169</v>
      </c>
      <c r="B2260" s="68" t="str">
        <f t="shared" ca="1" si="752"/>
        <v>n.d</v>
      </c>
      <c r="C2260" s="14">
        <f t="shared" si="753"/>
        <v>1000</v>
      </c>
      <c r="D2260" s="58">
        <f t="shared" si="769"/>
        <v>48164</v>
      </c>
      <c r="E2260" s="57">
        <f ca="1">IF(D2260&lt;$B$1,VLOOKUP(D2260,[1]DI!$A$4:$B$15000,2,FALSE),0)</f>
        <v>0</v>
      </c>
      <c r="F2260" s="14">
        <f t="shared" ca="1" si="754"/>
        <v>1</v>
      </c>
      <c r="G2260" s="70">
        <f t="shared" ca="1" si="755"/>
        <v>1.30934010340701</v>
      </c>
      <c r="H2260" s="70">
        <f t="shared" ca="1" si="756"/>
        <v>1.30934010340701</v>
      </c>
      <c r="I2260" s="14">
        <f t="shared" ca="1" si="757"/>
        <v>1</v>
      </c>
      <c r="J2260" s="13">
        <f t="shared" si="770"/>
        <v>2.69E-2</v>
      </c>
      <c r="K2260" s="29">
        <f t="shared" si="758"/>
        <v>48151</v>
      </c>
      <c r="L2260" s="2">
        <f t="shared" si="759"/>
        <v>12</v>
      </c>
      <c r="M2260" s="17">
        <f t="shared" si="760"/>
        <v>12</v>
      </c>
      <c r="N2260" s="12">
        <f t="shared" si="761"/>
        <v>1.0012648260000001</v>
      </c>
      <c r="O2260" s="12">
        <f t="shared" ca="1" si="762"/>
        <v>1.0012648260000001</v>
      </c>
      <c r="P2260" s="17">
        <f t="shared" si="763"/>
        <v>0</v>
      </c>
      <c r="Q2260" s="14">
        <f t="shared" ca="1" si="764"/>
        <v>1.264826</v>
      </c>
      <c r="R2260" s="20">
        <f t="shared" si="768"/>
        <v>0</v>
      </c>
      <c r="S2260" s="14">
        <f t="shared" si="765"/>
        <v>0</v>
      </c>
      <c r="T2260" s="4" t="str">
        <f t="shared" si="766"/>
        <v>A+J=</v>
      </c>
      <c r="U2260" s="29">
        <f t="shared" si="767"/>
        <v>48183</v>
      </c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7">
        <f t="shared" si="771"/>
        <v>48170</v>
      </c>
      <c r="B2261" s="68" t="str">
        <f t="shared" ca="1" si="752"/>
        <v>n.d</v>
      </c>
      <c r="C2261" s="14">
        <f t="shared" si="753"/>
        <v>1000</v>
      </c>
      <c r="D2261" s="58">
        <f t="shared" si="769"/>
        <v>48165</v>
      </c>
      <c r="E2261" s="57">
        <f ca="1">IF(D2261&lt;$B$1,VLOOKUP(D2261,[1]DI!$A$4:$B$15000,2,FALSE),0)</f>
        <v>0</v>
      </c>
      <c r="F2261" s="14">
        <f t="shared" ca="1" si="754"/>
        <v>1</v>
      </c>
      <c r="G2261" s="70">
        <f t="shared" ca="1" si="755"/>
        <v>1.30934010340701</v>
      </c>
      <c r="H2261" s="70">
        <f t="shared" ca="1" si="756"/>
        <v>1.30934010340701</v>
      </c>
      <c r="I2261" s="14">
        <f t="shared" ca="1" si="757"/>
        <v>1</v>
      </c>
      <c r="J2261" s="13">
        <f t="shared" si="770"/>
        <v>2.69E-2</v>
      </c>
      <c r="K2261" s="29">
        <f t="shared" si="758"/>
        <v>48151</v>
      </c>
      <c r="L2261" s="2">
        <f t="shared" si="759"/>
        <v>13</v>
      </c>
      <c r="M2261" s="17">
        <f t="shared" si="760"/>
        <v>13</v>
      </c>
      <c r="N2261" s="12">
        <f t="shared" si="761"/>
        <v>1.0013703</v>
      </c>
      <c r="O2261" s="12">
        <f t="shared" ca="1" si="762"/>
        <v>1.0013703</v>
      </c>
      <c r="P2261" s="17">
        <f t="shared" si="763"/>
        <v>0</v>
      </c>
      <c r="Q2261" s="14">
        <f t="shared" ca="1" si="764"/>
        <v>1.3703000000000001</v>
      </c>
      <c r="R2261" s="20">
        <f t="shared" si="768"/>
        <v>0</v>
      </c>
      <c r="S2261" s="14">
        <f t="shared" si="765"/>
        <v>0</v>
      </c>
      <c r="T2261" s="4" t="str">
        <f t="shared" si="766"/>
        <v>A+J=</v>
      </c>
      <c r="U2261" s="29">
        <f t="shared" si="767"/>
        <v>48183</v>
      </c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7">
        <f t="shared" si="771"/>
        <v>48171</v>
      </c>
      <c r="B2262" s="68" t="str">
        <f t="shared" ca="1" si="752"/>
        <v>n.d</v>
      </c>
      <c r="C2262" s="14">
        <f t="shared" si="753"/>
        <v>1000</v>
      </c>
      <c r="D2262" s="58">
        <f t="shared" si="769"/>
        <v>48166</v>
      </c>
      <c r="E2262" s="57">
        <f ca="1">IF(D2262&lt;$B$1,VLOOKUP(D2262,[1]DI!$A$4:$B$15000,2,FALSE),0)</f>
        <v>0</v>
      </c>
      <c r="F2262" s="14">
        <f t="shared" ca="1" si="754"/>
        <v>1</v>
      </c>
      <c r="G2262" s="70">
        <f t="shared" ca="1" si="755"/>
        <v>1.30934010340701</v>
      </c>
      <c r="H2262" s="70">
        <f t="shared" ca="1" si="756"/>
        <v>1.30934010340701</v>
      </c>
      <c r="I2262" s="14">
        <f t="shared" ca="1" si="757"/>
        <v>1</v>
      </c>
      <c r="J2262" s="13">
        <f t="shared" si="770"/>
        <v>2.69E-2</v>
      </c>
      <c r="K2262" s="29">
        <f t="shared" si="758"/>
        <v>48151</v>
      </c>
      <c r="L2262" s="2">
        <f t="shared" si="759"/>
        <v>14</v>
      </c>
      <c r="M2262" s="17">
        <f t="shared" si="760"/>
        <v>14</v>
      </c>
      <c r="N2262" s="12">
        <f t="shared" si="761"/>
        <v>1.001475785</v>
      </c>
      <c r="O2262" s="12">
        <f t="shared" ca="1" si="762"/>
        <v>1.001475785</v>
      </c>
      <c r="P2262" s="17">
        <f t="shared" si="763"/>
        <v>0</v>
      </c>
      <c r="Q2262" s="14">
        <f t="shared" ca="1" si="764"/>
        <v>1.4757849999999999</v>
      </c>
      <c r="R2262" s="20">
        <f t="shared" si="768"/>
        <v>0</v>
      </c>
      <c r="S2262" s="14">
        <f t="shared" si="765"/>
        <v>0</v>
      </c>
      <c r="T2262" s="4" t="str">
        <f t="shared" si="766"/>
        <v>A+J=</v>
      </c>
      <c r="U2262" s="29">
        <f t="shared" si="767"/>
        <v>48183</v>
      </c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7">
        <f t="shared" si="771"/>
        <v>48173</v>
      </c>
      <c r="B2263" s="68" t="str">
        <f t="shared" ca="1" si="752"/>
        <v>n.d</v>
      </c>
      <c r="C2263" s="14">
        <f t="shared" si="753"/>
        <v>1000</v>
      </c>
      <c r="D2263" s="58">
        <f t="shared" si="769"/>
        <v>48169</v>
      </c>
      <c r="E2263" s="57">
        <f ca="1">IF(D2263&lt;$B$1,VLOOKUP(D2263,[1]DI!$A$4:$B$15000,2,FALSE),0)</f>
        <v>0</v>
      </c>
      <c r="F2263" s="14">
        <f t="shared" ca="1" si="754"/>
        <v>1</v>
      </c>
      <c r="G2263" s="70">
        <f t="shared" ca="1" si="755"/>
        <v>1.30934010340701</v>
      </c>
      <c r="H2263" s="70">
        <f t="shared" ca="1" si="756"/>
        <v>1.30934010340701</v>
      </c>
      <c r="I2263" s="14">
        <f t="shared" ca="1" si="757"/>
        <v>1</v>
      </c>
      <c r="J2263" s="13">
        <f t="shared" si="770"/>
        <v>2.69E-2</v>
      </c>
      <c r="K2263" s="29">
        <f t="shared" si="758"/>
        <v>48151</v>
      </c>
      <c r="L2263" s="2">
        <f t="shared" si="759"/>
        <v>15</v>
      </c>
      <c r="M2263" s="17">
        <f t="shared" si="760"/>
        <v>15</v>
      </c>
      <c r="N2263" s="12">
        <f t="shared" si="761"/>
        <v>1.0015812820000001</v>
      </c>
      <c r="O2263" s="12">
        <f t="shared" ca="1" si="762"/>
        <v>1.0015812820000001</v>
      </c>
      <c r="P2263" s="17">
        <f t="shared" si="763"/>
        <v>0</v>
      </c>
      <c r="Q2263" s="14">
        <f t="shared" ca="1" si="764"/>
        <v>1.5812820000000001</v>
      </c>
      <c r="R2263" s="20">
        <f t="shared" si="768"/>
        <v>0</v>
      </c>
      <c r="S2263" s="14">
        <f t="shared" si="765"/>
        <v>0</v>
      </c>
      <c r="T2263" s="4" t="str">
        <f t="shared" si="766"/>
        <v>A+J=</v>
      </c>
      <c r="U2263" s="29">
        <f t="shared" si="767"/>
        <v>48183</v>
      </c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7">
        <f t="shared" si="771"/>
        <v>48176</v>
      </c>
      <c r="B2264" s="68" t="str">
        <f t="shared" ca="1" si="752"/>
        <v>n.d</v>
      </c>
      <c r="C2264" s="14">
        <f t="shared" si="753"/>
        <v>1000</v>
      </c>
      <c r="D2264" s="58">
        <f t="shared" si="769"/>
        <v>48170</v>
      </c>
      <c r="E2264" s="57">
        <f ca="1">IF(D2264&lt;$B$1,VLOOKUP(D2264,[1]DI!$A$4:$B$15000,2,FALSE),0)</f>
        <v>0</v>
      </c>
      <c r="F2264" s="14">
        <f t="shared" ca="1" si="754"/>
        <v>1</v>
      </c>
      <c r="G2264" s="70">
        <f t="shared" ca="1" si="755"/>
        <v>1.30934010340701</v>
      </c>
      <c r="H2264" s="70">
        <f t="shared" ca="1" si="756"/>
        <v>1.30934010340701</v>
      </c>
      <c r="I2264" s="14">
        <f t="shared" ca="1" si="757"/>
        <v>1</v>
      </c>
      <c r="J2264" s="13">
        <f t="shared" si="770"/>
        <v>2.69E-2</v>
      </c>
      <c r="K2264" s="29">
        <f t="shared" si="758"/>
        <v>48151</v>
      </c>
      <c r="L2264" s="2">
        <f t="shared" si="759"/>
        <v>16</v>
      </c>
      <c r="M2264" s="17">
        <f t="shared" si="760"/>
        <v>16</v>
      </c>
      <c r="N2264" s="12">
        <f t="shared" si="761"/>
        <v>1.0016867899999999</v>
      </c>
      <c r="O2264" s="12">
        <f t="shared" ca="1" si="762"/>
        <v>1.0016867899999999</v>
      </c>
      <c r="P2264" s="17">
        <f t="shared" si="763"/>
        <v>0</v>
      </c>
      <c r="Q2264" s="14">
        <f t="shared" ca="1" si="764"/>
        <v>1.6867899900000001</v>
      </c>
      <c r="R2264" s="20">
        <f t="shared" si="768"/>
        <v>0</v>
      </c>
      <c r="S2264" s="14">
        <f t="shared" si="765"/>
        <v>0</v>
      </c>
      <c r="T2264" s="4" t="str">
        <f t="shared" si="766"/>
        <v>A+J=</v>
      </c>
      <c r="U2264" s="29">
        <f t="shared" si="767"/>
        <v>48183</v>
      </c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7">
        <f t="shared" si="771"/>
        <v>48177</v>
      </c>
      <c r="B2265" s="68" t="str">
        <f t="shared" ca="1" si="752"/>
        <v>n.d</v>
      </c>
      <c r="C2265" s="14">
        <f t="shared" si="753"/>
        <v>1000</v>
      </c>
      <c r="D2265" s="58">
        <f t="shared" si="769"/>
        <v>48171</v>
      </c>
      <c r="E2265" s="57">
        <f ca="1">IF(D2265&lt;$B$1,VLOOKUP(D2265,[1]DI!$A$4:$B$15000,2,FALSE),0)</f>
        <v>0</v>
      </c>
      <c r="F2265" s="14">
        <f t="shared" ca="1" si="754"/>
        <v>1</v>
      </c>
      <c r="G2265" s="70">
        <f t="shared" ca="1" si="755"/>
        <v>1.30934010340701</v>
      </c>
      <c r="H2265" s="70">
        <f t="shared" ca="1" si="756"/>
        <v>1.30934010340701</v>
      </c>
      <c r="I2265" s="14">
        <f t="shared" ca="1" si="757"/>
        <v>1</v>
      </c>
      <c r="J2265" s="13">
        <f t="shared" si="770"/>
        <v>2.69E-2</v>
      </c>
      <c r="K2265" s="29">
        <f t="shared" si="758"/>
        <v>48151</v>
      </c>
      <c r="L2265" s="2">
        <f t="shared" si="759"/>
        <v>17</v>
      </c>
      <c r="M2265" s="17">
        <f t="shared" si="760"/>
        <v>17</v>
      </c>
      <c r="N2265" s="12">
        <f t="shared" si="761"/>
        <v>1.001792308</v>
      </c>
      <c r="O2265" s="12">
        <f t="shared" ca="1" si="762"/>
        <v>1.001792308</v>
      </c>
      <c r="P2265" s="17">
        <f t="shared" si="763"/>
        <v>0</v>
      </c>
      <c r="Q2265" s="14">
        <f t="shared" ca="1" si="764"/>
        <v>1.7923079900000001</v>
      </c>
      <c r="R2265" s="20">
        <f t="shared" si="768"/>
        <v>0</v>
      </c>
      <c r="S2265" s="14">
        <f t="shared" si="765"/>
        <v>0</v>
      </c>
      <c r="T2265" s="4" t="str">
        <f t="shared" si="766"/>
        <v>A+J=</v>
      </c>
      <c r="U2265" s="29">
        <f t="shared" si="767"/>
        <v>48183</v>
      </c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7">
        <f t="shared" si="771"/>
        <v>48178</v>
      </c>
      <c r="B2266" s="68" t="str">
        <f t="shared" ca="1" si="752"/>
        <v>n.d</v>
      </c>
      <c r="C2266" s="14">
        <f t="shared" si="753"/>
        <v>1000</v>
      </c>
      <c r="D2266" s="58">
        <f t="shared" si="769"/>
        <v>48173</v>
      </c>
      <c r="E2266" s="57">
        <f ca="1">IF(D2266&lt;$B$1,VLOOKUP(D2266,[1]DI!$A$4:$B$15000,2,FALSE),0)</f>
        <v>0</v>
      </c>
      <c r="F2266" s="14">
        <f t="shared" ca="1" si="754"/>
        <v>1</v>
      </c>
      <c r="G2266" s="70">
        <f t="shared" ca="1" si="755"/>
        <v>1.30934010340701</v>
      </c>
      <c r="H2266" s="70">
        <f t="shared" ca="1" si="756"/>
        <v>1.30934010340701</v>
      </c>
      <c r="I2266" s="14">
        <f t="shared" ca="1" si="757"/>
        <v>1</v>
      </c>
      <c r="J2266" s="13">
        <f t="shared" si="770"/>
        <v>2.69E-2</v>
      </c>
      <c r="K2266" s="29">
        <f t="shared" si="758"/>
        <v>48151</v>
      </c>
      <c r="L2266" s="2">
        <f t="shared" si="759"/>
        <v>18</v>
      </c>
      <c r="M2266" s="17">
        <f t="shared" si="760"/>
        <v>18</v>
      </c>
      <c r="N2266" s="12">
        <f t="shared" si="761"/>
        <v>1.0018978380000001</v>
      </c>
      <c r="O2266" s="12">
        <f t="shared" ca="1" si="762"/>
        <v>1.0018978380000001</v>
      </c>
      <c r="P2266" s="17">
        <f t="shared" si="763"/>
        <v>0</v>
      </c>
      <c r="Q2266" s="14">
        <f t="shared" ca="1" si="764"/>
        <v>1.8978379999999999</v>
      </c>
      <c r="R2266" s="20">
        <f t="shared" si="768"/>
        <v>0</v>
      </c>
      <c r="S2266" s="14">
        <f t="shared" si="765"/>
        <v>0</v>
      </c>
      <c r="T2266" s="4" t="str">
        <f t="shared" si="766"/>
        <v>A+J=</v>
      </c>
      <c r="U2266" s="29">
        <f t="shared" si="767"/>
        <v>48183</v>
      </c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7">
        <f t="shared" si="771"/>
        <v>48179</v>
      </c>
      <c r="B2267" s="68" t="str">
        <f t="shared" ca="1" si="752"/>
        <v>n.d</v>
      </c>
      <c r="C2267" s="14">
        <f t="shared" si="753"/>
        <v>1000</v>
      </c>
      <c r="D2267" s="58">
        <f t="shared" si="769"/>
        <v>48176</v>
      </c>
      <c r="E2267" s="57">
        <f ca="1">IF(D2267&lt;$B$1,VLOOKUP(D2267,[1]DI!$A$4:$B$15000,2,FALSE),0)</f>
        <v>0</v>
      </c>
      <c r="F2267" s="14">
        <f t="shared" ca="1" si="754"/>
        <v>1</v>
      </c>
      <c r="G2267" s="70">
        <f t="shared" ca="1" si="755"/>
        <v>1.30934010340701</v>
      </c>
      <c r="H2267" s="70">
        <f t="shared" ca="1" si="756"/>
        <v>1.30934010340701</v>
      </c>
      <c r="I2267" s="14">
        <f t="shared" ca="1" si="757"/>
        <v>1</v>
      </c>
      <c r="J2267" s="13">
        <f t="shared" si="770"/>
        <v>2.69E-2</v>
      </c>
      <c r="K2267" s="29">
        <f t="shared" si="758"/>
        <v>48151</v>
      </c>
      <c r="L2267" s="2">
        <f t="shared" si="759"/>
        <v>19</v>
      </c>
      <c r="M2267" s="17">
        <f t="shared" si="760"/>
        <v>19</v>
      </c>
      <c r="N2267" s="12">
        <f t="shared" si="761"/>
        <v>1.002003379</v>
      </c>
      <c r="O2267" s="12">
        <f t="shared" ca="1" si="762"/>
        <v>1.002003379</v>
      </c>
      <c r="P2267" s="17">
        <f t="shared" si="763"/>
        <v>0</v>
      </c>
      <c r="Q2267" s="14">
        <f t="shared" ca="1" si="764"/>
        <v>2.0033789999999998</v>
      </c>
      <c r="R2267" s="20">
        <f t="shared" si="768"/>
        <v>0</v>
      </c>
      <c r="S2267" s="14">
        <f t="shared" si="765"/>
        <v>0</v>
      </c>
      <c r="T2267" s="4" t="str">
        <f t="shared" si="766"/>
        <v>A+J=</v>
      </c>
      <c r="U2267" s="29">
        <f t="shared" si="767"/>
        <v>48183</v>
      </c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7">
        <f t="shared" si="771"/>
        <v>48180</v>
      </c>
      <c r="B2268" s="68" t="str">
        <f t="shared" ca="1" si="752"/>
        <v>n.d</v>
      </c>
      <c r="C2268" s="14">
        <f t="shared" si="753"/>
        <v>1000</v>
      </c>
      <c r="D2268" s="58">
        <f t="shared" si="769"/>
        <v>48177</v>
      </c>
      <c r="E2268" s="57">
        <f ca="1">IF(D2268&lt;$B$1,VLOOKUP(D2268,[1]DI!$A$4:$B$15000,2,FALSE),0)</f>
        <v>0</v>
      </c>
      <c r="F2268" s="14">
        <f t="shared" ca="1" si="754"/>
        <v>1</v>
      </c>
      <c r="G2268" s="70">
        <f t="shared" ca="1" si="755"/>
        <v>1.30934010340701</v>
      </c>
      <c r="H2268" s="70">
        <f t="shared" ca="1" si="756"/>
        <v>1.30934010340701</v>
      </c>
      <c r="I2268" s="14">
        <f t="shared" ca="1" si="757"/>
        <v>1</v>
      </c>
      <c r="J2268" s="13">
        <f t="shared" si="770"/>
        <v>2.69E-2</v>
      </c>
      <c r="K2268" s="29">
        <f t="shared" si="758"/>
        <v>48151</v>
      </c>
      <c r="L2268" s="2">
        <f t="shared" si="759"/>
        <v>20</v>
      </c>
      <c r="M2268" s="17">
        <f t="shared" si="760"/>
        <v>20</v>
      </c>
      <c r="N2268" s="12">
        <f t="shared" si="761"/>
        <v>1.002108931</v>
      </c>
      <c r="O2268" s="12">
        <f t="shared" ca="1" si="762"/>
        <v>1.002108931</v>
      </c>
      <c r="P2268" s="17">
        <f t="shared" si="763"/>
        <v>0</v>
      </c>
      <c r="Q2268" s="14">
        <f t="shared" ca="1" si="764"/>
        <v>2.1089309900000002</v>
      </c>
      <c r="R2268" s="20">
        <f t="shared" si="768"/>
        <v>0</v>
      </c>
      <c r="S2268" s="14">
        <f t="shared" si="765"/>
        <v>0</v>
      </c>
      <c r="T2268" s="4" t="str">
        <f t="shared" si="766"/>
        <v>A+J=</v>
      </c>
      <c r="U2268" s="29">
        <f t="shared" si="767"/>
        <v>48183</v>
      </c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7">
        <f t="shared" si="771"/>
        <v>48183</v>
      </c>
      <c r="B2269" s="68" t="str">
        <f t="shared" ca="1" si="752"/>
        <v>n.d</v>
      </c>
      <c r="C2269" s="14">
        <f t="shared" si="753"/>
        <v>1000</v>
      </c>
      <c r="D2269" s="58">
        <f t="shared" si="769"/>
        <v>48178</v>
      </c>
      <c r="E2269" s="57">
        <f ca="1">IF(D2269&lt;$B$1,VLOOKUP(D2269,[1]DI!$A$4:$B$15000,2,FALSE),0)</f>
        <v>0</v>
      </c>
      <c r="F2269" s="14">
        <f t="shared" ca="1" si="754"/>
        <v>1</v>
      </c>
      <c r="G2269" s="70">
        <f t="shared" ca="1" si="755"/>
        <v>1.30934010340701</v>
      </c>
      <c r="H2269" s="70">
        <f t="shared" ca="1" si="756"/>
        <v>1.30934010340701</v>
      </c>
      <c r="I2269" s="14">
        <f t="shared" ca="1" si="757"/>
        <v>1</v>
      </c>
      <c r="J2269" s="13">
        <f t="shared" si="770"/>
        <v>2.69E-2</v>
      </c>
      <c r="K2269" s="29">
        <f t="shared" si="758"/>
        <v>48151</v>
      </c>
      <c r="L2269" s="2">
        <f t="shared" si="759"/>
        <v>21</v>
      </c>
      <c r="M2269" s="17">
        <f t="shared" si="760"/>
        <v>21</v>
      </c>
      <c r="N2269" s="12">
        <f t="shared" si="761"/>
        <v>1.002214495</v>
      </c>
      <c r="O2269" s="12">
        <f t="shared" ca="1" si="762"/>
        <v>1.002214495</v>
      </c>
      <c r="P2269" s="17">
        <f t="shared" si="763"/>
        <v>84</v>
      </c>
      <c r="Q2269" s="14">
        <f t="shared" ca="1" si="764"/>
        <v>2.2144949999999999</v>
      </c>
      <c r="R2269" s="20">
        <f t="shared" si="768"/>
        <v>0</v>
      </c>
      <c r="S2269" s="14">
        <f t="shared" si="765"/>
        <v>0</v>
      </c>
      <c r="T2269" s="4" t="str">
        <f t="shared" si="766"/>
        <v>A+J=</v>
      </c>
      <c r="U2269" s="29">
        <f t="shared" si="767"/>
        <v>48183</v>
      </c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7">
        <f t="shared" si="771"/>
        <v>48184</v>
      </c>
      <c r="B2270" s="68" t="str">
        <f t="shared" ca="1" si="752"/>
        <v>n.d</v>
      </c>
      <c r="C2270" s="14">
        <f t="shared" si="753"/>
        <v>1000</v>
      </c>
      <c r="D2270" s="58">
        <f t="shared" si="769"/>
        <v>48179</v>
      </c>
      <c r="E2270" s="57">
        <f ca="1">IF(D2270&lt;$B$1,VLOOKUP(D2270,[1]DI!$A$4:$B$15000,2,FALSE),0)</f>
        <v>0</v>
      </c>
      <c r="F2270" s="14">
        <f t="shared" ca="1" si="754"/>
        <v>1</v>
      </c>
      <c r="G2270" s="70">
        <f t="shared" ca="1" si="755"/>
        <v>1.30934010340701</v>
      </c>
      <c r="H2270" s="70">
        <f t="shared" ca="1" si="756"/>
        <v>1.30934010340701</v>
      </c>
      <c r="I2270" s="14">
        <f t="shared" ca="1" si="757"/>
        <v>1</v>
      </c>
      <c r="J2270" s="13">
        <f t="shared" si="770"/>
        <v>2.69E-2</v>
      </c>
      <c r="K2270" s="29">
        <f t="shared" si="758"/>
        <v>48183</v>
      </c>
      <c r="L2270" s="2">
        <f t="shared" si="759"/>
        <v>1</v>
      </c>
      <c r="M2270" s="17">
        <f t="shared" si="760"/>
        <v>1</v>
      </c>
      <c r="N2270" s="12">
        <f t="shared" si="761"/>
        <v>1.000105341</v>
      </c>
      <c r="O2270" s="12">
        <f t="shared" ca="1" si="762"/>
        <v>1.000105341</v>
      </c>
      <c r="P2270" s="17">
        <f t="shared" si="763"/>
        <v>0</v>
      </c>
      <c r="Q2270" s="14">
        <f t="shared" ca="1" si="764"/>
        <v>0.105341</v>
      </c>
      <c r="R2270" s="20">
        <f t="shared" si="768"/>
        <v>0</v>
      </c>
      <c r="S2270" s="14">
        <f t="shared" si="765"/>
        <v>0</v>
      </c>
      <c r="T2270" s="4" t="str">
        <f t="shared" si="766"/>
        <v>A+J=</v>
      </c>
      <c r="U2270" s="29">
        <f t="shared" si="767"/>
        <v>48212</v>
      </c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7">
        <f t="shared" si="771"/>
        <v>48185</v>
      </c>
      <c r="B2271" s="68" t="str">
        <f t="shared" ca="1" si="752"/>
        <v>n.d</v>
      </c>
      <c r="C2271" s="14">
        <f t="shared" si="753"/>
        <v>1000</v>
      </c>
      <c r="D2271" s="58">
        <f t="shared" si="769"/>
        <v>48180</v>
      </c>
      <c r="E2271" s="57">
        <f ca="1">IF(D2271&lt;$B$1,VLOOKUP(D2271,[1]DI!$A$4:$B$15000,2,FALSE),0)</f>
        <v>0</v>
      </c>
      <c r="F2271" s="14">
        <f t="shared" ca="1" si="754"/>
        <v>1</v>
      </c>
      <c r="G2271" s="70">
        <f t="shared" ca="1" si="755"/>
        <v>1.30934010340701</v>
      </c>
      <c r="H2271" s="70">
        <f t="shared" ca="1" si="756"/>
        <v>1.30934010340701</v>
      </c>
      <c r="I2271" s="14">
        <f t="shared" ca="1" si="757"/>
        <v>1</v>
      </c>
      <c r="J2271" s="13">
        <f t="shared" si="770"/>
        <v>2.69E-2</v>
      </c>
      <c r="K2271" s="29">
        <f t="shared" si="758"/>
        <v>48183</v>
      </c>
      <c r="L2271" s="2">
        <f t="shared" si="759"/>
        <v>2</v>
      </c>
      <c r="M2271" s="17">
        <f t="shared" si="760"/>
        <v>2</v>
      </c>
      <c r="N2271" s="12">
        <f t="shared" si="761"/>
        <v>1.0002106930000001</v>
      </c>
      <c r="O2271" s="12">
        <f t="shared" ca="1" si="762"/>
        <v>1.0002106930000001</v>
      </c>
      <c r="P2271" s="17">
        <f t="shared" si="763"/>
        <v>0</v>
      </c>
      <c r="Q2271" s="14">
        <f t="shared" ca="1" si="764"/>
        <v>0.21069299999999999</v>
      </c>
      <c r="R2271" s="20">
        <f t="shared" si="768"/>
        <v>0</v>
      </c>
      <c r="S2271" s="14">
        <f t="shared" si="765"/>
        <v>0</v>
      </c>
      <c r="T2271" s="4" t="str">
        <f t="shared" si="766"/>
        <v>A+J=</v>
      </c>
      <c r="U2271" s="29">
        <f t="shared" si="767"/>
        <v>48212</v>
      </c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7">
        <f t="shared" si="771"/>
        <v>48186</v>
      </c>
      <c r="B2272" s="68" t="str">
        <f t="shared" ca="1" si="752"/>
        <v>n.d</v>
      </c>
      <c r="C2272" s="14">
        <f t="shared" si="753"/>
        <v>1000</v>
      </c>
      <c r="D2272" s="58">
        <f t="shared" si="769"/>
        <v>48183</v>
      </c>
      <c r="E2272" s="57">
        <f ca="1">IF(D2272&lt;$B$1,VLOOKUP(D2272,[1]DI!$A$4:$B$15000,2,FALSE),0)</f>
        <v>0</v>
      </c>
      <c r="F2272" s="14">
        <f t="shared" ca="1" si="754"/>
        <v>1</v>
      </c>
      <c r="G2272" s="70">
        <f t="shared" ca="1" si="755"/>
        <v>1.30934010340701</v>
      </c>
      <c r="H2272" s="70">
        <f t="shared" ca="1" si="756"/>
        <v>1.30934010340701</v>
      </c>
      <c r="I2272" s="14">
        <f t="shared" ca="1" si="757"/>
        <v>1</v>
      </c>
      <c r="J2272" s="13">
        <f t="shared" si="770"/>
        <v>2.69E-2</v>
      </c>
      <c r="K2272" s="29">
        <f t="shared" si="758"/>
        <v>48183</v>
      </c>
      <c r="L2272" s="2">
        <f t="shared" si="759"/>
        <v>3</v>
      </c>
      <c r="M2272" s="17">
        <f t="shared" si="760"/>
        <v>3</v>
      </c>
      <c r="N2272" s="12">
        <f t="shared" si="761"/>
        <v>1.000316057</v>
      </c>
      <c r="O2272" s="12">
        <f t="shared" ca="1" si="762"/>
        <v>1.000316057</v>
      </c>
      <c r="P2272" s="17">
        <f t="shared" si="763"/>
        <v>0</v>
      </c>
      <c r="Q2272" s="14">
        <f t="shared" ca="1" si="764"/>
        <v>0.31605699999999998</v>
      </c>
      <c r="R2272" s="20">
        <f t="shared" si="768"/>
        <v>0</v>
      </c>
      <c r="S2272" s="14">
        <f t="shared" si="765"/>
        <v>0</v>
      </c>
      <c r="T2272" s="4" t="str">
        <f t="shared" si="766"/>
        <v>A+J=</v>
      </c>
      <c r="U2272" s="29">
        <f t="shared" si="767"/>
        <v>48212</v>
      </c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7">
        <f t="shared" si="771"/>
        <v>48187</v>
      </c>
      <c r="B2273" s="68" t="str">
        <f t="shared" ca="1" si="752"/>
        <v>n.d</v>
      </c>
      <c r="C2273" s="14">
        <f t="shared" si="753"/>
        <v>1000</v>
      </c>
      <c r="D2273" s="58">
        <f t="shared" si="769"/>
        <v>48184</v>
      </c>
      <c r="E2273" s="57">
        <f ca="1">IF(D2273&lt;$B$1,VLOOKUP(D2273,[1]DI!$A$4:$B$15000,2,FALSE),0)</f>
        <v>0</v>
      </c>
      <c r="F2273" s="14">
        <f t="shared" ca="1" si="754"/>
        <v>1</v>
      </c>
      <c r="G2273" s="70">
        <f t="shared" ca="1" si="755"/>
        <v>1.30934010340701</v>
      </c>
      <c r="H2273" s="70">
        <f t="shared" ca="1" si="756"/>
        <v>1.30934010340701</v>
      </c>
      <c r="I2273" s="14">
        <f t="shared" ca="1" si="757"/>
        <v>1</v>
      </c>
      <c r="J2273" s="13">
        <f t="shared" si="770"/>
        <v>2.69E-2</v>
      </c>
      <c r="K2273" s="29">
        <f t="shared" si="758"/>
        <v>48183</v>
      </c>
      <c r="L2273" s="2">
        <f t="shared" si="759"/>
        <v>4</v>
      </c>
      <c r="M2273" s="17">
        <f t="shared" si="760"/>
        <v>4</v>
      </c>
      <c r="N2273" s="12">
        <f t="shared" si="761"/>
        <v>1.0004214309999999</v>
      </c>
      <c r="O2273" s="12">
        <f t="shared" ca="1" si="762"/>
        <v>1.0004214309999999</v>
      </c>
      <c r="P2273" s="17">
        <f t="shared" si="763"/>
        <v>0</v>
      </c>
      <c r="Q2273" s="14">
        <f t="shared" ca="1" si="764"/>
        <v>0.42143099000000001</v>
      </c>
      <c r="R2273" s="20">
        <f t="shared" si="768"/>
        <v>0</v>
      </c>
      <c r="S2273" s="14">
        <f t="shared" si="765"/>
        <v>0</v>
      </c>
      <c r="T2273" s="4" t="str">
        <f t="shared" si="766"/>
        <v>A+J=</v>
      </c>
      <c r="U2273" s="29">
        <f t="shared" si="767"/>
        <v>48212</v>
      </c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7">
        <f t="shared" si="771"/>
        <v>48190</v>
      </c>
      <c r="B2274" s="68" t="str">
        <f t="shared" ca="1" si="752"/>
        <v>n.d</v>
      </c>
      <c r="C2274" s="14">
        <f t="shared" si="753"/>
        <v>1000</v>
      </c>
      <c r="D2274" s="58">
        <f t="shared" si="769"/>
        <v>48185</v>
      </c>
      <c r="E2274" s="57">
        <f ca="1">IF(D2274&lt;$B$1,VLOOKUP(D2274,[1]DI!$A$4:$B$15000,2,FALSE),0)</f>
        <v>0</v>
      </c>
      <c r="F2274" s="14">
        <f t="shared" ca="1" si="754"/>
        <v>1</v>
      </c>
      <c r="G2274" s="70">
        <f t="shared" ca="1" si="755"/>
        <v>1.30934010340701</v>
      </c>
      <c r="H2274" s="70">
        <f t="shared" ca="1" si="756"/>
        <v>1.30934010340701</v>
      </c>
      <c r="I2274" s="14">
        <f t="shared" ca="1" si="757"/>
        <v>1</v>
      </c>
      <c r="J2274" s="13">
        <f t="shared" si="770"/>
        <v>2.69E-2</v>
      </c>
      <c r="K2274" s="29">
        <f t="shared" si="758"/>
        <v>48183</v>
      </c>
      <c r="L2274" s="2">
        <f t="shared" si="759"/>
        <v>5</v>
      </c>
      <c r="M2274" s="17">
        <f t="shared" si="760"/>
        <v>5</v>
      </c>
      <c r="N2274" s="12">
        <f t="shared" si="761"/>
        <v>1.000526816</v>
      </c>
      <c r="O2274" s="12">
        <f t="shared" ca="1" si="762"/>
        <v>1.000526816</v>
      </c>
      <c r="P2274" s="17">
        <f t="shared" si="763"/>
        <v>0</v>
      </c>
      <c r="Q2274" s="14">
        <f t="shared" ca="1" si="764"/>
        <v>0.52681599999999995</v>
      </c>
      <c r="R2274" s="20">
        <f t="shared" si="768"/>
        <v>0</v>
      </c>
      <c r="S2274" s="14">
        <f t="shared" si="765"/>
        <v>0</v>
      </c>
      <c r="T2274" s="4" t="str">
        <f t="shared" si="766"/>
        <v>A+J=</v>
      </c>
      <c r="U2274" s="29">
        <f t="shared" si="767"/>
        <v>48212</v>
      </c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7">
        <f t="shared" si="771"/>
        <v>48191</v>
      </c>
      <c r="B2275" s="68" t="str">
        <f t="shared" ca="1" si="752"/>
        <v>n.d</v>
      </c>
      <c r="C2275" s="14">
        <f t="shared" si="753"/>
        <v>1000</v>
      </c>
      <c r="D2275" s="58">
        <f t="shared" si="769"/>
        <v>48186</v>
      </c>
      <c r="E2275" s="57">
        <f ca="1">IF(D2275&lt;$B$1,VLOOKUP(D2275,[1]DI!$A$4:$B$15000,2,FALSE),0)</f>
        <v>0</v>
      </c>
      <c r="F2275" s="14">
        <f t="shared" ca="1" si="754"/>
        <v>1</v>
      </c>
      <c r="G2275" s="70">
        <f t="shared" ca="1" si="755"/>
        <v>1.30934010340701</v>
      </c>
      <c r="H2275" s="70">
        <f t="shared" ca="1" si="756"/>
        <v>1.30934010340701</v>
      </c>
      <c r="I2275" s="14">
        <f t="shared" ca="1" si="757"/>
        <v>1</v>
      </c>
      <c r="J2275" s="13">
        <f t="shared" si="770"/>
        <v>2.69E-2</v>
      </c>
      <c r="K2275" s="29">
        <f t="shared" si="758"/>
        <v>48183</v>
      </c>
      <c r="L2275" s="2">
        <f t="shared" si="759"/>
        <v>6</v>
      </c>
      <c r="M2275" s="17">
        <f t="shared" si="760"/>
        <v>6</v>
      </c>
      <c r="N2275" s="12">
        <f t="shared" si="761"/>
        <v>1.000632213</v>
      </c>
      <c r="O2275" s="12">
        <f t="shared" ca="1" si="762"/>
        <v>1.000632213</v>
      </c>
      <c r="P2275" s="17">
        <f t="shared" si="763"/>
        <v>0</v>
      </c>
      <c r="Q2275" s="14">
        <f t="shared" ca="1" si="764"/>
        <v>0.63221300000000002</v>
      </c>
      <c r="R2275" s="20">
        <f t="shared" si="768"/>
        <v>0</v>
      </c>
      <c r="S2275" s="14">
        <f t="shared" si="765"/>
        <v>0</v>
      </c>
      <c r="T2275" s="4" t="str">
        <f t="shared" si="766"/>
        <v>A+J=</v>
      </c>
      <c r="U2275" s="29">
        <f t="shared" si="767"/>
        <v>48212</v>
      </c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7">
        <f t="shared" si="771"/>
        <v>48192</v>
      </c>
      <c r="B2276" s="68" t="str">
        <f t="shared" ca="1" si="752"/>
        <v>n.d</v>
      </c>
      <c r="C2276" s="14">
        <f t="shared" si="753"/>
        <v>1000</v>
      </c>
      <c r="D2276" s="58">
        <f t="shared" si="769"/>
        <v>48187</v>
      </c>
      <c r="E2276" s="57">
        <f ca="1">IF(D2276&lt;$B$1,VLOOKUP(D2276,[1]DI!$A$4:$B$15000,2,FALSE),0)</f>
        <v>0</v>
      </c>
      <c r="F2276" s="14">
        <f t="shared" ca="1" si="754"/>
        <v>1</v>
      </c>
      <c r="G2276" s="70">
        <f t="shared" ca="1" si="755"/>
        <v>1.30934010340701</v>
      </c>
      <c r="H2276" s="70">
        <f t="shared" ca="1" si="756"/>
        <v>1.30934010340701</v>
      </c>
      <c r="I2276" s="14">
        <f t="shared" ca="1" si="757"/>
        <v>1</v>
      </c>
      <c r="J2276" s="13">
        <f t="shared" si="770"/>
        <v>2.69E-2</v>
      </c>
      <c r="K2276" s="29">
        <f t="shared" si="758"/>
        <v>48183</v>
      </c>
      <c r="L2276" s="2">
        <f t="shared" si="759"/>
        <v>7</v>
      </c>
      <c r="M2276" s="17">
        <f t="shared" si="760"/>
        <v>7</v>
      </c>
      <c r="N2276" s="12">
        <f t="shared" si="761"/>
        <v>1.0007376210000001</v>
      </c>
      <c r="O2276" s="12">
        <f t="shared" ca="1" si="762"/>
        <v>1.0007376210000001</v>
      </c>
      <c r="P2276" s="17">
        <f t="shared" si="763"/>
        <v>0</v>
      </c>
      <c r="Q2276" s="14">
        <f t="shared" ca="1" si="764"/>
        <v>0.73762099999999997</v>
      </c>
      <c r="R2276" s="20">
        <f t="shared" si="768"/>
        <v>0</v>
      </c>
      <c r="S2276" s="14">
        <f t="shared" si="765"/>
        <v>0</v>
      </c>
      <c r="T2276" s="4" t="str">
        <f t="shared" si="766"/>
        <v>A+J=</v>
      </c>
      <c r="U2276" s="29">
        <f t="shared" si="767"/>
        <v>48212</v>
      </c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7">
        <f t="shared" si="771"/>
        <v>48193</v>
      </c>
      <c r="B2277" s="68" t="str">
        <f t="shared" ca="1" si="752"/>
        <v>n.d</v>
      </c>
      <c r="C2277" s="14">
        <f t="shared" si="753"/>
        <v>1000</v>
      </c>
      <c r="D2277" s="58">
        <f t="shared" si="769"/>
        <v>48190</v>
      </c>
      <c r="E2277" s="57">
        <f ca="1">IF(D2277&lt;$B$1,VLOOKUP(D2277,[1]DI!$A$4:$B$15000,2,FALSE),0)</f>
        <v>0</v>
      </c>
      <c r="F2277" s="14">
        <f t="shared" ca="1" si="754"/>
        <v>1</v>
      </c>
      <c r="G2277" s="70">
        <f t="shared" ca="1" si="755"/>
        <v>1.30934010340701</v>
      </c>
      <c r="H2277" s="70">
        <f t="shared" ca="1" si="756"/>
        <v>1.30934010340701</v>
      </c>
      <c r="I2277" s="14">
        <f t="shared" ca="1" si="757"/>
        <v>1</v>
      </c>
      <c r="J2277" s="13">
        <f t="shared" si="770"/>
        <v>2.69E-2</v>
      </c>
      <c r="K2277" s="29">
        <f t="shared" si="758"/>
        <v>48183</v>
      </c>
      <c r="L2277" s="2">
        <f t="shared" si="759"/>
        <v>8</v>
      </c>
      <c r="M2277" s="17">
        <f t="shared" si="760"/>
        <v>8</v>
      </c>
      <c r="N2277" s="12">
        <f t="shared" si="761"/>
        <v>1.000843039</v>
      </c>
      <c r="O2277" s="12">
        <f t="shared" ca="1" si="762"/>
        <v>1.000843039</v>
      </c>
      <c r="P2277" s="17">
        <f t="shared" si="763"/>
        <v>0</v>
      </c>
      <c r="Q2277" s="14">
        <f t="shared" ca="1" si="764"/>
        <v>0.84303899999999998</v>
      </c>
      <c r="R2277" s="20">
        <f t="shared" si="768"/>
        <v>0</v>
      </c>
      <c r="S2277" s="14">
        <f t="shared" si="765"/>
        <v>0</v>
      </c>
      <c r="T2277" s="4" t="str">
        <f t="shared" si="766"/>
        <v>A+J=</v>
      </c>
      <c r="U2277" s="29">
        <f t="shared" si="767"/>
        <v>48212</v>
      </c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7">
        <f t="shared" si="771"/>
        <v>48194</v>
      </c>
      <c r="B2278" s="68" t="str">
        <f t="shared" ca="1" si="752"/>
        <v>n.d</v>
      </c>
      <c r="C2278" s="14">
        <f t="shared" si="753"/>
        <v>1000</v>
      </c>
      <c r="D2278" s="58">
        <f t="shared" si="769"/>
        <v>48191</v>
      </c>
      <c r="E2278" s="57">
        <f ca="1">IF(D2278&lt;$B$1,VLOOKUP(D2278,[1]DI!$A$4:$B$15000,2,FALSE),0)</f>
        <v>0</v>
      </c>
      <c r="F2278" s="14">
        <f t="shared" ca="1" si="754"/>
        <v>1</v>
      </c>
      <c r="G2278" s="70">
        <f t="shared" ca="1" si="755"/>
        <v>1.30934010340701</v>
      </c>
      <c r="H2278" s="70">
        <f t="shared" ca="1" si="756"/>
        <v>1.30934010340701</v>
      </c>
      <c r="I2278" s="14">
        <f t="shared" ca="1" si="757"/>
        <v>1</v>
      </c>
      <c r="J2278" s="13">
        <f t="shared" si="770"/>
        <v>2.69E-2</v>
      </c>
      <c r="K2278" s="29">
        <f t="shared" si="758"/>
        <v>48183</v>
      </c>
      <c r="L2278" s="2">
        <f t="shared" si="759"/>
        <v>9</v>
      </c>
      <c r="M2278" s="17">
        <f t="shared" si="760"/>
        <v>9</v>
      </c>
      <c r="N2278" s="12">
        <f t="shared" si="761"/>
        <v>1.0009484689999999</v>
      </c>
      <c r="O2278" s="12">
        <f t="shared" ca="1" si="762"/>
        <v>1.0009484689999999</v>
      </c>
      <c r="P2278" s="17">
        <f t="shared" si="763"/>
        <v>0</v>
      </c>
      <c r="Q2278" s="14">
        <f t="shared" ca="1" si="764"/>
        <v>0.94846898999999996</v>
      </c>
      <c r="R2278" s="20">
        <f t="shared" si="768"/>
        <v>0</v>
      </c>
      <c r="S2278" s="14">
        <f t="shared" si="765"/>
        <v>0</v>
      </c>
      <c r="T2278" s="4" t="str">
        <f t="shared" si="766"/>
        <v>A+J=</v>
      </c>
      <c r="U2278" s="29">
        <f t="shared" si="767"/>
        <v>48212</v>
      </c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7">
        <f t="shared" si="771"/>
        <v>48197</v>
      </c>
      <c r="B2279" s="68" t="str">
        <f t="shared" ca="1" si="752"/>
        <v>n.d</v>
      </c>
      <c r="C2279" s="14">
        <f t="shared" si="753"/>
        <v>1000</v>
      </c>
      <c r="D2279" s="58">
        <f t="shared" si="769"/>
        <v>48192</v>
      </c>
      <c r="E2279" s="57">
        <f ca="1">IF(D2279&lt;$B$1,VLOOKUP(D2279,[1]DI!$A$4:$B$15000,2,FALSE),0)</f>
        <v>0</v>
      </c>
      <c r="F2279" s="14">
        <f t="shared" ca="1" si="754"/>
        <v>1</v>
      </c>
      <c r="G2279" s="70">
        <f t="shared" ca="1" si="755"/>
        <v>1.30934010340701</v>
      </c>
      <c r="H2279" s="70">
        <f t="shared" ca="1" si="756"/>
        <v>1.30934010340701</v>
      </c>
      <c r="I2279" s="14">
        <f t="shared" ca="1" si="757"/>
        <v>1</v>
      </c>
      <c r="J2279" s="13">
        <f t="shared" si="770"/>
        <v>2.69E-2</v>
      </c>
      <c r="K2279" s="29">
        <f t="shared" si="758"/>
        <v>48183</v>
      </c>
      <c r="L2279" s="2">
        <f t="shared" si="759"/>
        <v>10</v>
      </c>
      <c r="M2279" s="17">
        <f t="shared" si="760"/>
        <v>10</v>
      </c>
      <c r="N2279" s="12">
        <f t="shared" si="761"/>
        <v>1.00105391</v>
      </c>
      <c r="O2279" s="12">
        <f t="shared" ca="1" si="762"/>
        <v>1.00105391</v>
      </c>
      <c r="P2279" s="17">
        <f t="shared" si="763"/>
        <v>0</v>
      </c>
      <c r="Q2279" s="14">
        <f t="shared" ca="1" si="764"/>
        <v>1.05390999</v>
      </c>
      <c r="R2279" s="20">
        <f t="shared" si="768"/>
        <v>0</v>
      </c>
      <c r="S2279" s="14">
        <f t="shared" si="765"/>
        <v>0</v>
      </c>
      <c r="T2279" s="4" t="str">
        <f t="shared" si="766"/>
        <v>A+J=</v>
      </c>
      <c r="U2279" s="29">
        <f t="shared" si="767"/>
        <v>48212</v>
      </c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7">
        <f t="shared" si="771"/>
        <v>48198</v>
      </c>
      <c r="B2280" s="68" t="str">
        <f t="shared" ca="1" si="752"/>
        <v>n.d</v>
      </c>
      <c r="C2280" s="14">
        <f t="shared" si="753"/>
        <v>1000</v>
      </c>
      <c r="D2280" s="58">
        <f t="shared" si="769"/>
        <v>48193</v>
      </c>
      <c r="E2280" s="57">
        <f ca="1">IF(D2280&lt;$B$1,VLOOKUP(D2280,[1]DI!$A$4:$B$15000,2,FALSE),0)</f>
        <v>0</v>
      </c>
      <c r="F2280" s="14">
        <f t="shared" ca="1" si="754"/>
        <v>1</v>
      </c>
      <c r="G2280" s="70">
        <f t="shared" ca="1" si="755"/>
        <v>1.30934010340701</v>
      </c>
      <c r="H2280" s="70">
        <f t="shared" ca="1" si="756"/>
        <v>1.30934010340701</v>
      </c>
      <c r="I2280" s="14">
        <f t="shared" ca="1" si="757"/>
        <v>1</v>
      </c>
      <c r="J2280" s="13">
        <f t="shared" si="770"/>
        <v>2.69E-2</v>
      </c>
      <c r="K2280" s="29">
        <f t="shared" si="758"/>
        <v>48183</v>
      </c>
      <c r="L2280" s="2">
        <f t="shared" si="759"/>
        <v>11</v>
      </c>
      <c r="M2280" s="17">
        <f t="shared" si="760"/>
        <v>11</v>
      </c>
      <c r="N2280" s="12">
        <f t="shared" si="761"/>
        <v>1.0011593620000001</v>
      </c>
      <c r="O2280" s="12">
        <f t="shared" ca="1" si="762"/>
        <v>1.0011593620000001</v>
      </c>
      <c r="P2280" s="17">
        <f t="shared" si="763"/>
        <v>0</v>
      </c>
      <c r="Q2280" s="14">
        <f t="shared" ca="1" si="764"/>
        <v>1.159362</v>
      </c>
      <c r="R2280" s="20">
        <f t="shared" si="768"/>
        <v>0</v>
      </c>
      <c r="S2280" s="14">
        <f t="shared" si="765"/>
        <v>0</v>
      </c>
      <c r="T2280" s="4" t="str">
        <f t="shared" si="766"/>
        <v>A+J=</v>
      </c>
      <c r="U2280" s="29">
        <f t="shared" si="767"/>
        <v>48212</v>
      </c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7">
        <f t="shared" si="771"/>
        <v>48199</v>
      </c>
      <c r="B2281" s="68" t="str">
        <f t="shared" ca="1" si="752"/>
        <v>n.d</v>
      </c>
      <c r="C2281" s="14">
        <f t="shared" si="753"/>
        <v>1000</v>
      </c>
      <c r="D2281" s="58">
        <f t="shared" si="769"/>
        <v>48194</v>
      </c>
      <c r="E2281" s="57">
        <f ca="1">IF(D2281&lt;$B$1,VLOOKUP(D2281,[1]DI!$A$4:$B$15000,2,FALSE),0)</f>
        <v>0</v>
      </c>
      <c r="F2281" s="14">
        <f t="shared" ca="1" si="754"/>
        <v>1</v>
      </c>
      <c r="G2281" s="70">
        <f t="shared" ca="1" si="755"/>
        <v>1.30934010340701</v>
      </c>
      <c r="H2281" s="70">
        <f t="shared" ca="1" si="756"/>
        <v>1.30934010340701</v>
      </c>
      <c r="I2281" s="14">
        <f t="shared" ca="1" si="757"/>
        <v>1</v>
      </c>
      <c r="J2281" s="13">
        <f t="shared" si="770"/>
        <v>2.69E-2</v>
      </c>
      <c r="K2281" s="29">
        <f t="shared" si="758"/>
        <v>48183</v>
      </c>
      <c r="L2281" s="2">
        <f t="shared" si="759"/>
        <v>12</v>
      </c>
      <c r="M2281" s="17">
        <f t="shared" si="760"/>
        <v>12</v>
      </c>
      <c r="N2281" s="12">
        <f t="shared" si="761"/>
        <v>1.0012648260000001</v>
      </c>
      <c r="O2281" s="12">
        <f t="shared" ca="1" si="762"/>
        <v>1.0012648260000001</v>
      </c>
      <c r="P2281" s="17">
        <f t="shared" si="763"/>
        <v>0</v>
      </c>
      <c r="Q2281" s="14">
        <f t="shared" ca="1" si="764"/>
        <v>1.264826</v>
      </c>
      <c r="R2281" s="20">
        <f t="shared" si="768"/>
        <v>0</v>
      </c>
      <c r="S2281" s="14">
        <f t="shared" si="765"/>
        <v>0</v>
      </c>
      <c r="T2281" s="4" t="str">
        <f t="shared" si="766"/>
        <v>A+J=</v>
      </c>
      <c r="U2281" s="29">
        <f t="shared" si="767"/>
        <v>48212</v>
      </c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7">
        <f t="shared" si="771"/>
        <v>48200</v>
      </c>
      <c r="B2282" s="68" t="str">
        <f t="shared" ca="1" si="752"/>
        <v>n.d</v>
      </c>
      <c r="C2282" s="14">
        <f t="shared" si="753"/>
        <v>1000</v>
      </c>
      <c r="D2282" s="58">
        <f t="shared" si="769"/>
        <v>48197</v>
      </c>
      <c r="E2282" s="57">
        <f ca="1">IF(D2282&lt;$B$1,VLOOKUP(D2282,[1]DI!$A$4:$B$15000,2,FALSE),0)</f>
        <v>0</v>
      </c>
      <c r="F2282" s="14">
        <f t="shared" ca="1" si="754"/>
        <v>1</v>
      </c>
      <c r="G2282" s="70">
        <f t="shared" ca="1" si="755"/>
        <v>1.30934010340701</v>
      </c>
      <c r="H2282" s="70">
        <f t="shared" ca="1" si="756"/>
        <v>1.30934010340701</v>
      </c>
      <c r="I2282" s="14">
        <f t="shared" ca="1" si="757"/>
        <v>1</v>
      </c>
      <c r="J2282" s="13">
        <f t="shared" si="770"/>
        <v>2.69E-2</v>
      </c>
      <c r="K2282" s="29">
        <f t="shared" si="758"/>
        <v>48183</v>
      </c>
      <c r="L2282" s="2">
        <f t="shared" si="759"/>
        <v>13</v>
      </c>
      <c r="M2282" s="17">
        <f t="shared" si="760"/>
        <v>13</v>
      </c>
      <c r="N2282" s="12">
        <f t="shared" si="761"/>
        <v>1.0013703</v>
      </c>
      <c r="O2282" s="12">
        <f t="shared" ca="1" si="762"/>
        <v>1.0013703</v>
      </c>
      <c r="P2282" s="17">
        <f t="shared" si="763"/>
        <v>0</v>
      </c>
      <c r="Q2282" s="14">
        <f t="shared" ca="1" si="764"/>
        <v>1.3703000000000001</v>
      </c>
      <c r="R2282" s="20">
        <f t="shared" si="768"/>
        <v>0</v>
      </c>
      <c r="S2282" s="14">
        <f t="shared" si="765"/>
        <v>0</v>
      </c>
      <c r="T2282" s="4" t="str">
        <f t="shared" si="766"/>
        <v>A+J=</v>
      </c>
      <c r="U2282" s="29">
        <f t="shared" si="767"/>
        <v>48212</v>
      </c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7">
        <f t="shared" si="771"/>
        <v>48201</v>
      </c>
      <c r="B2283" s="68" t="str">
        <f t="shared" ca="1" si="752"/>
        <v>n.d</v>
      </c>
      <c r="C2283" s="14">
        <f t="shared" si="753"/>
        <v>1000</v>
      </c>
      <c r="D2283" s="58">
        <f t="shared" si="769"/>
        <v>48198</v>
      </c>
      <c r="E2283" s="57">
        <f ca="1">IF(D2283&lt;$B$1,VLOOKUP(D2283,[1]DI!$A$4:$B$15000,2,FALSE),0)</f>
        <v>0</v>
      </c>
      <c r="F2283" s="14">
        <f t="shared" ca="1" si="754"/>
        <v>1</v>
      </c>
      <c r="G2283" s="70">
        <f t="shared" ca="1" si="755"/>
        <v>1.30934010340701</v>
      </c>
      <c r="H2283" s="70">
        <f t="shared" ca="1" si="756"/>
        <v>1.30934010340701</v>
      </c>
      <c r="I2283" s="14">
        <f t="shared" ca="1" si="757"/>
        <v>1</v>
      </c>
      <c r="J2283" s="13">
        <f t="shared" si="770"/>
        <v>2.69E-2</v>
      </c>
      <c r="K2283" s="29">
        <f t="shared" si="758"/>
        <v>48183</v>
      </c>
      <c r="L2283" s="2">
        <f t="shared" si="759"/>
        <v>14</v>
      </c>
      <c r="M2283" s="17">
        <f t="shared" si="760"/>
        <v>14</v>
      </c>
      <c r="N2283" s="12">
        <f t="shared" si="761"/>
        <v>1.001475785</v>
      </c>
      <c r="O2283" s="12">
        <f t="shared" ca="1" si="762"/>
        <v>1.001475785</v>
      </c>
      <c r="P2283" s="17">
        <f t="shared" si="763"/>
        <v>0</v>
      </c>
      <c r="Q2283" s="14">
        <f t="shared" ca="1" si="764"/>
        <v>1.4757849999999999</v>
      </c>
      <c r="R2283" s="20">
        <f t="shared" si="768"/>
        <v>0</v>
      </c>
      <c r="S2283" s="14">
        <f t="shared" si="765"/>
        <v>0</v>
      </c>
      <c r="T2283" s="4" t="str">
        <f t="shared" si="766"/>
        <v>A+J=</v>
      </c>
      <c r="U2283" s="29">
        <f t="shared" si="767"/>
        <v>48212</v>
      </c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7">
        <f t="shared" si="771"/>
        <v>48204</v>
      </c>
      <c r="B2284" s="68" t="str">
        <f t="shared" ca="1" si="752"/>
        <v>n.d</v>
      </c>
      <c r="C2284" s="14">
        <f t="shared" si="753"/>
        <v>1000</v>
      </c>
      <c r="D2284" s="58">
        <f t="shared" si="769"/>
        <v>48199</v>
      </c>
      <c r="E2284" s="57">
        <f ca="1">IF(D2284&lt;$B$1,VLOOKUP(D2284,[1]DI!$A$4:$B$15000,2,FALSE),0)</f>
        <v>0</v>
      </c>
      <c r="F2284" s="14">
        <f t="shared" ca="1" si="754"/>
        <v>1</v>
      </c>
      <c r="G2284" s="70">
        <f t="shared" ca="1" si="755"/>
        <v>1.30934010340701</v>
      </c>
      <c r="H2284" s="70">
        <f t="shared" ca="1" si="756"/>
        <v>1.30934010340701</v>
      </c>
      <c r="I2284" s="14">
        <f t="shared" ca="1" si="757"/>
        <v>1</v>
      </c>
      <c r="J2284" s="13">
        <f t="shared" si="770"/>
        <v>2.69E-2</v>
      </c>
      <c r="K2284" s="29">
        <f t="shared" si="758"/>
        <v>48183</v>
      </c>
      <c r="L2284" s="2">
        <f t="shared" si="759"/>
        <v>15</v>
      </c>
      <c r="M2284" s="17">
        <f t="shared" si="760"/>
        <v>15</v>
      </c>
      <c r="N2284" s="12">
        <f t="shared" si="761"/>
        <v>1.0015812820000001</v>
      </c>
      <c r="O2284" s="12">
        <f t="shared" ca="1" si="762"/>
        <v>1.0015812820000001</v>
      </c>
      <c r="P2284" s="17">
        <f t="shared" si="763"/>
        <v>0</v>
      </c>
      <c r="Q2284" s="14">
        <f t="shared" ca="1" si="764"/>
        <v>1.5812820000000001</v>
      </c>
      <c r="R2284" s="20">
        <f t="shared" si="768"/>
        <v>0</v>
      </c>
      <c r="S2284" s="14">
        <f t="shared" si="765"/>
        <v>0</v>
      </c>
      <c r="T2284" s="4" t="str">
        <f t="shared" si="766"/>
        <v>A+J=</v>
      </c>
      <c r="U2284" s="29">
        <f t="shared" si="767"/>
        <v>48212</v>
      </c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7">
        <f t="shared" si="771"/>
        <v>48205</v>
      </c>
      <c r="B2285" s="68" t="str">
        <f t="shared" ca="1" si="752"/>
        <v>n.d</v>
      </c>
      <c r="C2285" s="14">
        <f t="shared" si="753"/>
        <v>1000</v>
      </c>
      <c r="D2285" s="58">
        <f t="shared" si="769"/>
        <v>48200</v>
      </c>
      <c r="E2285" s="57">
        <f ca="1">IF(D2285&lt;$B$1,VLOOKUP(D2285,[1]DI!$A$4:$B$15000,2,FALSE),0)</f>
        <v>0</v>
      </c>
      <c r="F2285" s="14">
        <f t="shared" ca="1" si="754"/>
        <v>1</v>
      </c>
      <c r="G2285" s="70">
        <f t="shared" ca="1" si="755"/>
        <v>1.30934010340701</v>
      </c>
      <c r="H2285" s="70">
        <f t="shared" ca="1" si="756"/>
        <v>1.30934010340701</v>
      </c>
      <c r="I2285" s="14">
        <f t="shared" ca="1" si="757"/>
        <v>1</v>
      </c>
      <c r="J2285" s="13">
        <f t="shared" si="770"/>
        <v>2.69E-2</v>
      </c>
      <c r="K2285" s="29">
        <f t="shared" si="758"/>
        <v>48183</v>
      </c>
      <c r="L2285" s="2">
        <f t="shared" si="759"/>
        <v>16</v>
      </c>
      <c r="M2285" s="17">
        <f t="shared" si="760"/>
        <v>16</v>
      </c>
      <c r="N2285" s="12">
        <f t="shared" si="761"/>
        <v>1.0016867899999999</v>
      </c>
      <c r="O2285" s="12">
        <f t="shared" ca="1" si="762"/>
        <v>1.0016867899999999</v>
      </c>
      <c r="P2285" s="17">
        <f t="shared" si="763"/>
        <v>0</v>
      </c>
      <c r="Q2285" s="14">
        <f t="shared" ca="1" si="764"/>
        <v>1.6867899900000001</v>
      </c>
      <c r="R2285" s="20">
        <f t="shared" si="768"/>
        <v>0</v>
      </c>
      <c r="S2285" s="14">
        <f t="shared" si="765"/>
        <v>0</v>
      </c>
      <c r="T2285" s="4" t="str">
        <f t="shared" si="766"/>
        <v>A+J=</v>
      </c>
      <c r="U2285" s="29">
        <f t="shared" si="767"/>
        <v>48212</v>
      </c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7">
        <f t="shared" si="771"/>
        <v>48206</v>
      </c>
      <c r="B2286" s="68" t="str">
        <f t="shared" ca="1" si="752"/>
        <v>n.d</v>
      </c>
      <c r="C2286" s="14">
        <f t="shared" si="753"/>
        <v>1000</v>
      </c>
      <c r="D2286" s="58">
        <f t="shared" si="769"/>
        <v>48201</v>
      </c>
      <c r="E2286" s="57">
        <f ca="1">IF(D2286&lt;$B$1,VLOOKUP(D2286,[1]DI!$A$4:$B$15000,2,FALSE),0)</f>
        <v>0</v>
      </c>
      <c r="F2286" s="14">
        <f t="shared" ca="1" si="754"/>
        <v>1</v>
      </c>
      <c r="G2286" s="70">
        <f t="shared" ca="1" si="755"/>
        <v>1.30934010340701</v>
      </c>
      <c r="H2286" s="70">
        <f t="shared" ca="1" si="756"/>
        <v>1.30934010340701</v>
      </c>
      <c r="I2286" s="14">
        <f t="shared" ca="1" si="757"/>
        <v>1</v>
      </c>
      <c r="J2286" s="13">
        <f t="shared" si="770"/>
        <v>2.69E-2</v>
      </c>
      <c r="K2286" s="29">
        <f t="shared" si="758"/>
        <v>48183</v>
      </c>
      <c r="L2286" s="2">
        <f t="shared" si="759"/>
        <v>17</v>
      </c>
      <c r="M2286" s="17">
        <f t="shared" si="760"/>
        <v>17</v>
      </c>
      <c r="N2286" s="12">
        <f t="shared" si="761"/>
        <v>1.001792308</v>
      </c>
      <c r="O2286" s="12">
        <f t="shared" ca="1" si="762"/>
        <v>1.001792308</v>
      </c>
      <c r="P2286" s="17">
        <f t="shared" si="763"/>
        <v>0</v>
      </c>
      <c r="Q2286" s="14">
        <f t="shared" ca="1" si="764"/>
        <v>1.7923079900000001</v>
      </c>
      <c r="R2286" s="20">
        <f t="shared" si="768"/>
        <v>0</v>
      </c>
      <c r="S2286" s="14">
        <f t="shared" si="765"/>
        <v>0</v>
      </c>
      <c r="T2286" s="4" t="str">
        <f t="shared" si="766"/>
        <v>A+J=</v>
      </c>
      <c r="U2286" s="29">
        <f t="shared" si="767"/>
        <v>48212</v>
      </c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7">
        <f t="shared" si="771"/>
        <v>48208</v>
      </c>
      <c r="B2287" s="68" t="str">
        <f t="shared" ca="1" si="752"/>
        <v>n.d</v>
      </c>
      <c r="C2287" s="14">
        <f t="shared" si="753"/>
        <v>1000</v>
      </c>
      <c r="D2287" s="58">
        <f t="shared" si="769"/>
        <v>48204</v>
      </c>
      <c r="E2287" s="57">
        <f ca="1">IF(D2287&lt;$B$1,VLOOKUP(D2287,[1]DI!$A$4:$B$15000,2,FALSE),0)</f>
        <v>0</v>
      </c>
      <c r="F2287" s="14">
        <f t="shared" ca="1" si="754"/>
        <v>1</v>
      </c>
      <c r="G2287" s="70">
        <f t="shared" ca="1" si="755"/>
        <v>1.30934010340701</v>
      </c>
      <c r="H2287" s="70">
        <f t="shared" ca="1" si="756"/>
        <v>1.30934010340701</v>
      </c>
      <c r="I2287" s="14">
        <f t="shared" ca="1" si="757"/>
        <v>1</v>
      </c>
      <c r="J2287" s="13">
        <f t="shared" si="770"/>
        <v>2.69E-2</v>
      </c>
      <c r="K2287" s="29">
        <f t="shared" si="758"/>
        <v>48183</v>
      </c>
      <c r="L2287" s="2">
        <f t="shared" si="759"/>
        <v>18</v>
      </c>
      <c r="M2287" s="17">
        <f t="shared" si="760"/>
        <v>18</v>
      </c>
      <c r="N2287" s="12">
        <f t="shared" si="761"/>
        <v>1.0018978380000001</v>
      </c>
      <c r="O2287" s="12">
        <f t="shared" ca="1" si="762"/>
        <v>1.0018978380000001</v>
      </c>
      <c r="P2287" s="17">
        <f t="shared" si="763"/>
        <v>0</v>
      </c>
      <c r="Q2287" s="14">
        <f t="shared" ca="1" si="764"/>
        <v>1.8978379999999999</v>
      </c>
      <c r="R2287" s="20">
        <f t="shared" si="768"/>
        <v>0</v>
      </c>
      <c r="S2287" s="14">
        <f t="shared" si="765"/>
        <v>0</v>
      </c>
      <c r="T2287" s="4" t="str">
        <f t="shared" si="766"/>
        <v>A+J=</v>
      </c>
      <c r="U2287" s="29">
        <f t="shared" si="767"/>
        <v>48212</v>
      </c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7">
        <f t="shared" si="771"/>
        <v>48211</v>
      </c>
      <c r="B2288" s="68" t="str">
        <f t="shared" ca="1" si="752"/>
        <v>n.d</v>
      </c>
      <c r="C2288" s="14">
        <f t="shared" si="753"/>
        <v>1000</v>
      </c>
      <c r="D2288" s="58">
        <f t="shared" si="769"/>
        <v>48205</v>
      </c>
      <c r="E2288" s="57">
        <f ca="1">IF(D2288&lt;$B$1,VLOOKUP(D2288,[1]DI!$A$4:$B$15000,2,FALSE),0)</f>
        <v>0</v>
      </c>
      <c r="F2288" s="14">
        <f t="shared" ca="1" si="754"/>
        <v>1</v>
      </c>
      <c r="G2288" s="70">
        <f t="shared" ca="1" si="755"/>
        <v>1.30934010340701</v>
      </c>
      <c r="H2288" s="70">
        <f t="shared" ca="1" si="756"/>
        <v>1.30934010340701</v>
      </c>
      <c r="I2288" s="14">
        <f t="shared" ca="1" si="757"/>
        <v>1</v>
      </c>
      <c r="J2288" s="13">
        <f t="shared" si="770"/>
        <v>2.69E-2</v>
      </c>
      <c r="K2288" s="29">
        <f t="shared" si="758"/>
        <v>48183</v>
      </c>
      <c r="L2288" s="2">
        <f t="shared" si="759"/>
        <v>19</v>
      </c>
      <c r="M2288" s="17">
        <f t="shared" si="760"/>
        <v>19</v>
      </c>
      <c r="N2288" s="12">
        <f t="shared" si="761"/>
        <v>1.002003379</v>
      </c>
      <c r="O2288" s="12">
        <f t="shared" ca="1" si="762"/>
        <v>1.002003379</v>
      </c>
      <c r="P2288" s="17">
        <f t="shared" si="763"/>
        <v>0</v>
      </c>
      <c r="Q2288" s="14">
        <f t="shared" ca="1" si="764"/>
        <v>2.0033789999999998</v>
      </c>
      <c r="R2288" s="20">
        <f t="shared" si="768"/>
        <v>0</v>
      </c>
      <c r="S2288" s="14">
        <f t="shared" si="765"/>
        <v>0</v>
      </c>
      <c r="T2288" s="4" t="str">
        <f t="shared" si="766"/>
        <v>A+J=</v>
      </c>
      <c r="U2288" s="29">
        <f t="shared" si="767"/>
        <v>48212</v>
      </c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7">
        <f t="shared" si="771"/>
        <v>48212</v>
      </c>
      <c r="B2289" s="68" t="str">
        <f t="shared" ca="1" si="752"/>
        <v>n.d</v>
      </c>
      <c r="C2289" s="14">
        <f t="shared" si="753"/>
        <v>1000</v>
      </c>
      <c r="D2289" s="58">
        <f t="shared" si="769"/>
        <v>48206</v>
      </c>
      <c r="E2289" s="57">
        <f ca="1">IF(D2289&lt;$B$1,VLOOKUP(D2289,[1]DI!$A$4:$B$15000,2,FALSE),0)</f>
        <v>0</v>
      </c>
      <c r="F2289" s="14">
        <f t="shared" ca="1" si="754"/>
        <v>1</v>
      </c>
      <c r="G2289" s="70">
        <f t="shared" ca="1" si="755"/>
        <v>1.30934010340701</v>
      </c>
      <c r="H2289" s="70">
        <f t="shared" ca="1" si="756"/>
        <v>1.30934010340701</v>
      </c>
      <c r="I2289" s="14">
        <f t="shared" ca="1" si="757"/>
        <v>1</v>
      </c>
      <c r="J2289" s="13">
        <f t="shared" si="770"/>
        <v>2.69E-2</v>
      </c>
      <c r="K2289" s="29">
        <f t="shared" si="758"/>
        <v>48183</v>
      </c>
      <c r="L2289" s="2">
        <f t="shared" si="759"/>
        <v>20</v>
      </c>
      <c r="M2289" s="17">
        <f t="shared" si="760"/>
        <v>20</v>
      </c>
      <c r="N2289" s="12">
        <f t="shared" si="761"/>
        <v>1.002108931</v>
      </c>
      <c r="O2289" s="12">
        <f t="shared" ca="1" si="762"/>
        <v>1.002108931</v>
      </c>
      <c r="P2289" s="17">
        <f t="shared" si="763"/>
        <v>85</v>
      </c>
      <c r="Q2289" s="14">
        <f t="shared" ca="1" si="764"/>
        <v>2.1089309900000002</v>
      </c>
      <c r="R2289" s="20">
        <f t="shared" si="768"/>
        <v>0</v>
      </c>
      <c r="S2289" s="14">
        <f t="shared" si="765"/>
        <v>0</v>
      </c>
      <c r="T2289" s="4" t="str">
        <f t="shared" si="766"/>
        <v>A+J=</v>
      </c>
      <c r="U2289" s="29">
        <f t="shared" si="767"/>
        <v>48212</v>
      </c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7">
        <f t="shared" si="771"/>
        <v>48213</v>
      </c>
      <c r="B2290" s="68" t="str">
        <f t="shared" ca="1" si="752"/>
        <v>n.d</v>
      </c>
      <c r="C2290" s="14">
        <f t="shared" si="753"/>
        <v>1000</v>
      </c>
      <c r="D2290" s="58">
        <f t="shared" si="769"/>
        <v>48208</v>
      </c>
      <c r="E2290" s="57">
        <f ca="1">IF(D2290&lt;$B$1,VLOOKUP(D2290,[1]DI!$A$4:$B$15000,2,FALSE),0)</f>
        <v>0</v>
      </c>
      <c r="F2290" s="14">
        <f t="shared" ca="1" si="754"/>
        <v>1</v>
      </c>
      <c r="G2290" s="70">
        <f t="shared" ca="1" si="755"/>
        <v>1.30934010340701</v>
      </c>
      <c r="H2290" s="70">
        <f t="shared" ca="1" si="756"/>
        <v>1.30934010340701</v>
      </c>
      <c r="I2290" s="14">
        <f t="shared" ca="1" si="757"/>
        <v>1</v>
      </c>
      <c r="J2290" s="13">
        <f t="shared" si="770"/>
        <v>2.69E-2</v>
      </c>
      <c r="K2290" s="29">
        <f t="shared" si="758"/>
        <v>48212</v>
      </c>
      <c r="L2290" s="2">
        <f t="shared" si="759"/>
        <v>1</v>
      </c>
      <c r="M2290" s="17">
        <f t="shared" si="760"/>
        <v>1</v>
      </c>
      <c r="N2290" s="12">
        <f t="shared" si="761"/>
        <v>1.000105341</v>
      </c>
      <c r="O2290" s="12">
        <f t="shared" ca="1" si="762"/>
        <v>1.000105341</v>
      </c>
      <c r="P2290" s="17">
        <f t="shared" si="763"/>
        <v>0</v>
      </c>
      <c r="Q2290" s="14">
        <f t="shared" ca="1" si="764"/>
        <v>0.105341</v>
      </c>
      <c r="R2290" s="20">
        <f t="shared" si="768"/>
        <v>0</v>
      </c>
      <c r="S2290" s="14">
        <f t="shared" si="765"/>
        <v>0</v>
      </c>
      <c r="T2290" s="4" t="str">
        <f t="shared" si="766"/>
        <v>A+J=</v>
      </c>
      <c r="U2290" s="29">
        <f t="shared" si="767"/>
        <v>48243</v>
      </c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7">
        <f t="shared" si="771"/>
        <v>48215</v>
      </c>
      <c r="B2291" s="68" t="str">
        <f t="shared" ca="1" si="752"/>
        <v>n.d</v>
      </c>
      <c r="C2291" s="14">
        <f t="shared" si="753"/>
        <v>1000</v>
      </c>
      <c r="D2291" s="58">
        <f t="shared" si="769"/>
        <v>48211</v>
      </c>
      <c r="E2291" s="57">
        <f ca="1">IF(D2291&lt;$B$1,VLOOKUP(D2291,[1]DI!$A$4:$B$15000,2,FALSE),0)</f>
        <v>0</v>
      </c>
      <c r="F2291" s="14">
        <f t="shared" ca="1" si="754"/>
        <v>1</v>
      </c>
      <c r="G2291" s="70">
        <f t="shared" ca="1" si="755"/>
        <v>1.30934010340701</v>
      </c>
      <c r="H2291" s="70">
        <f t="shared" ca="1" si="756"/>
        <v>1.30934010340701</v>
      </c>
      <c r="I2291" s="14">
        <f t="shared" ca="1" si="757"/>
        <v>1</v>
      </c>
      <c r="J2291" s="13">
        <f t="shared" si="770"/>
        <v>2.69E-2</v>
      </c>
      <c r="K2291" s="29">
        <f t="shared" si="758"/>
        <v>48212</v>
      </c>
      <c r="L2291" s="2">
        <f t="shared" si="759"/>
        <v>2</v>
      </c>
      <c r="M2291" s="17">
        <f t="shared" si="760"/>
        <v>2</v>
      </c>
      <c r="N2291" s="12">
        <f t="shared" si="761"/>
        <v>1.0002106930000001</v>
      </c>
      <c r="O2291" s="12">
        <f t="shared" ca="1" si="762"/>
        <v>1.0002106930000001</v>
      </c>
      <c r="P2291" s="17">
        <f t="shared" si="763"/>
        <v>0</v>
      </c>
      <c r="Q2291" s="14">
        <f t="shared" ca="1" si="764"/>
        <v>0.21069299999999999</v>
      </c>
      <c r="R2291" s="20">
        <f t="shared" si="768"/>
        <v>0</v>
      </c>
      <c r="S2291" s="14">
        <f t="shared" si="765"/>
        <v>0</v>
      </c>
      <c r="T2291" s="4" t="str">
        <f t="shared" si="766"/>
        <v>A+J=</v>
      </c>
      <c r="U2291" s="29">
        <f t="shared" si="767"/>
        <v>48243</v>
      </c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7">
        <f t="shared" si="771"/>
        <v>48218</v>
      </c>
      <c r="B2292" s="68" t="str">
        <f t="shared" ca="1" si="752"/>
        <v>n.d</v>
      </c>
      <c r="C2292" s="14">
        <f t="shared" si="753"/>
        <v>1000</v>
      </c>
      <c r="D2292" s="58">
        <f t="shared" si="769"/>
        <v>48212</v>
      </c>
      <c r="E2292" s="57">
        <f ca="1">IF(D2292&lt;$B$1,VLOOKUP(D2292,[1]DI!$A$4:$B$15000,2,FALSE),0)</f>
        <v>0</v>
      </c>
      <c r="F2292" s="14">
        <f t="shared" ca="1" si="754"/>
        <v>1</v>
      </c>
      <c r="G2292" s="70">
        <f t="shared" ca="1" si="755"/>
        <v>1.30934010340701</v>
      </c>
      <c r="H2292" s="70">
        <f t="shared" ca="1" si="756"/>
        <v>1.30934010340701</v>
      </c>
      <c r="I2292" s="14">
        <f t="shared" ca="1" si="757"/>
        <v>1</v>
      </c>
      <c r="J2292" s="13">
        <f t="shared" si="770"/>
        <v>2.69E-2</v>
      </c>
      <c r="K2292" s="29">
        <f t="shared" si="758"/>
        <v>48212</v>
      </c>
      <c r="L2292" s="2">
        <f t="shared" si="759"/>
        <v>3</v>
      </c>
      <c r="M2292" s="17">
        <f t="shared" si="760"/>
        <v>3</v>
      </c>
      <c r="N2292" s="12">
        <f t="shared" si="761"/>
        <v>1.000316057</v>
      </c>
      <c r="O2292" s="12">
        <f t="shared" ca="1" si="762"/>
        <v>1.000316057</v>
      </c>
      <c r="P2292" s="17">
        <f t="shared" si="763"/>
        <v>0</v>
      </c>
      <c r="Q2292" s="14">
        <f t="shared" ca="1" si="764"/>
        <v>0.31605699999999998</v>
      </c>
      <c r="R2292" s="20">
        <f t="shared" si="768"/>
        <v>0</v>
      </c>
      <c r="S2292" s="14">
        <f t="shared" si="765"/>
        <v>0</v>
      </c>
      <c r="T2292" s="4" t="str">
        <f t="shared" si="766"/>
        <v>A+J=</v>
      </c>
      <c r="U2292" s="29">
        <f t="shared" si="767"/>
        <v>48243</v>
      </c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7">
        <f t="shared" si="771"/>
        <v>48219</v>
      </c>
      <c r="B2293" s="68" t="str">
        <f t="shared" ca="1" si="752"/>
        <v>n.d</v>
      </c>
      <c r="C2293" s="14">
        <f t="shared" si="753"/>
        <v>1000</v>
      </c>
      <c r="D2293" s="58">
        <f t="shared" si="769"/>
        <v>48213</v>
      </c>
      <c r="E2293" s="57">
        <f ca="1">IF(D2293&lt;$B$1,VLOOKUP(D2293,[1]DI!$A$4:$B$15000,2,FALSE),0)</f>
        <v>0</v>
      </c>
      <c r="F2293" s="14">
        <f t="shared" ca="1" si="754"/>
        <v>1</v>
      </c>
      <c r="G2293" s="70">
        <f t="shared" ca="1" si="755"/>
        <v>1.30934010340701</v>
      </c>
      <c r="H2293" s="70">
        <f t="shared" ca="1" si="756"/>
        <v>1.30934010340701</v>
      </c>
      <c r="I2293" s="14">
        <f t="shared" ca="1" si="757"/>
        <v>1</v>
      </c>
      <c r="J2293" s="13">
        <f t="shared" si="770"/>
        <v>2.69E-2</v>
      </c>
      <c r="K2293" s="29">
        <f t="shared" si="758"/>
        <v>48212</v>
      </c>
      <c r="L2293" s="2">
        <f t="shared" si="759"/>
        <v>4</v>
      </c>
      <c r="M2293" s="17">
        <f t="shared" si="760"/>
        <v>4</v>
      </c>
      <c r="N2293" s="12">
        <f t="shared" si="761"/>
        <v>1.0004214309999999</v>
      </c>
      <c r="O2293" s="12">
        <f t="shared" ca="1" si="762"/>
        <v>1.0004214309999999</v>
      </c>
      <c r="P2293" s="17">
        <f t="shared" si="763"/>
        <v>0</v>
      </c>
      <c r="Q2293" s="14">
        <f t="shared" ca="1" si="764"/>
        <v>0.42143099000000001</v>
      </c>
      <c r="R2293" s="20">
        <f t="shared" si="768"/>
        <v>0</v>
      </c>
      <c r="S2293" s="14">
        <f t="shared" si="765"/>
        <v>0</v>
      </c>
      <c r="T2293" s="4" t="str">
        <f t="shared" si="766"/>
        <v>A+J=</v>
      </c>
      <c r="U2293" s="29">
        <f t="shared" si="767"/>
        <v>48243</v>
      </c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7">
        <f t="shared" si="771"/>
        <v>48220</v>
      </c>
      <c r="B2294" s="68" t="str">
        <f t="shared" ref="B2294:B2357" ca="1" si="772">IF(A2294&lt;=TODAY(),C2294+Q2294,IF(AND(A2294&gt;TODAY(),A2294&lt;=$B$1),IF(VLOOKUP(TODAY(),$A$10:$E$5000,4,FALSE)=0,"n.d",C2294+Q2294),"n.d"))</f>
        <v>n.d</v>
      </c>
      <c r="C2294" s="14">
        <f t="shared" ref="C2294:C2357" si="773">(C2293-S2293)</f>
        <v>1000</v>
      </c>
      <c r="D2294" s="58">
        <f t="shared" si="769"/>
        <v>48215</v>
      </c>
      <c r="E2294" s="57">
        <f ca="1">IF(D2294&lt;$B$1,VLOOKUP(D2294,[1]DI!$A$4:$B$15000,2,FALSE),0)</f>
        <v>0</v>
      </c>
      <c r="F2294" s="14">
        <f t="shared" ref="F2294:F2357" ca="1" si="774">ROUND(1+ROUND(((1+E2294)^(1/252))-1,8),16)</f>
        <v>1</v>
      </c>
      <c r="G2294" s="70">
        <f t="shared" ref="G2294:G2357" ca="1" si="775">ROUND(F2293*G2293,16)</f>
        <v>1.30934010340701</v>
      </c>
      <c r="H2294" s="70">
        <f t="shared" ref="H2294:H2357" ca="1" si="776">IF(P2293&gt;0,G2293,H2293)</f>
        <v>1.30934010340701</v>
      </c>
      <c r="I2294" s="14">
        <f t="shared" ref="I2294:I2357" ca="1" si="777">ROUND(G2294/H2294,8)</f>
        <v>1</v>
      </c>
      <c r="J2294" s="13">
        <f t="shared" si="770"/>
        <v>2.69E-2</v>
      </c>
      <c r="K2294" s="29">
        <f t="shared" ref="K2294:K2357" si="778">IF(P2293&gt;0,VLOOKUP(P2293,X$12:AH$150,2),K2293)</f>
        <v>48212</v>
      </c>
      <c r="L2294" s="2">
        <f t="shared" ref="L2294:L2357" si="779">IF(A2294&gt;K2294,IF(NETWORKDAYS(K2294,A2294,$X$160:$X$544)-1=0,1,NETWORKDAYS(K2294,A2294,$X$160:$X$544)-1),0)</f>
        <v>5</v>
      </c>
      <c r="M2294" s="17">
        <f t="shared" ref="M2294:M2357" si="780">IF(AND(L2294=1,L2293=1),1,IF(L2294&gt;0,IF(L2294=L2293,L2294+1,L2294),0))</f>
        <v>5</v>
      </c>
      <c r="N2294" s="12">
        <f t="shared" ref="N2294:N2357" si="781">ROUND((J2294+1)^(M2294/252),9)</f>
        <v>1.000526816</v>
      </c>
      <c r="O2294" s="12">
        <f t="shared" ref="O2294:O2357" ca="1" si="782">ROUND(I2294*N2294,9)</f>
        <v>1.000526816</v>
      </c>
      <c r="P2294" s="17">
        <f t="shared" ref="P2294:P2357" si="783">IF(VLOOKUP(A2294,Y$12:AF$150,8)=VLOOKUP(A2293,Y$12:AF$150,8),0,VLOOKUP(A2294,Y$12:AF$150,8))</f>
        <v>0</v>
      </c>
      <c r="Q2294" s="14">
        <f t="shared" ref="Q2294:Q2357" ca="1" si="784">TRUNC(((O2294-1)*C2294),8)</f>
        <v>0.52681599999999995</v>
      </c>
      <c r="R2294" s="20">
        <f t="shared" si="768"/>
        <v>0</v>
      </c>
      <c r="S2294" s="14">
        <f t="shared" ref="S2294:S2357" si="785">IF(R2294&gt;0,TRUNC(R2294*C2294,8),0)</f>
        <v>0</v>
      </c>
      <c r="T2294" s="4" t="str">
        <f t="shared" ref="T2294:T2357" si="786">IF(P2293&gt;0,VLOOKUP(P2293,X$12:AH$150,10),T2293)</f>
        <v>A+J=</v>
      </c>
      <c r="U2294" s="29">
        <f t="shared" ref="U2294:U2357" si="787">IF(P2293&gt;0,VLOOKUP(P2293,X$12:AH$150,11),U2293)</f>
        <v>48243</v>
      </c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7">
        <f t="shared" si="771"/>
        <v>48221</v>
      </c>
      <c r="B2295" s="68" t="str">
        <f t="shared" ca="1" si="772"/>
        <v>n.d</v>
      </c>
      <c r="C2295" s="14">
        <f t="shared" si="773"/>
        <v>1000</v>
      </c>
      <c r="D2295" s="58">
        <f t="shared" si="769"/>
        <v>48218</v>
      </c>
      <c r="E2295" s="57">
        <f ca="1">IF(D2295&lt;$B$1,VLOOKUP(D2295,[1]DI!$A$4:$B$15000,2,FALSE),0)</f>
        <v>0</v>
      </c>
      <c r="F2295" s="14">
        <f t="shared" ca="1" si="774"/>
        <v>1</v>
      </c>
      <c r="G2295" s="70">
        <f t="shared" ca="1" si="775"/>
        <v>1.30934010340701</v>
      </c>
      <c r="H2295" s="70">
        <f t="shared" ca="1" si="776"/>
        <v>1.30934010340701</v>
      </c>
      <c r="I2295" s="14">
        <f t="shared" ca="1" si="777"/>
        <v>1</v>
      </c>
      <c r="J2295" s="13">
        <f t="shared" si="770"/>
        <v>2.69E-2</v>
      </c>
      <c r="K2295" s="29">
        <f t="shared" si="778"/>
        <v>48212</v>
      </c>
      <c r="L2295" s="2">
        <f t="shared" si="779"/>
        <v>6</v>
      </c>
      <c r="M2295" s="17">
        <f t="shared" si="780"/>
        <v>6</v>
      </c>
      <c r="N2295" s="12">
        <f t="shared" si="781"/>
        <v>1.000632213</v>
      </c>
      <c r="O2295" s="12">
        <f t="shared" ca="1" si="782"/>
        <v>1.000632213</v>
      </c>
      <c r="P2295" s="17">
        <f t="shared" si="783"/>
        <v>0</v>
      </c>
      <c r="Q2295" s="14">
        <f t="shared" ca="1" si="784"/>
        <v>0.63221300000000002</v>
      </c>
      <c r="R2295" s="20">
        <f t="shared" si="768"/>
        <v>0</v>
      </c>
      <c r="S2295" s="14">
        <f t="shared" si="785"/>
        <v>0</v>
      </c>
      <c r="T2295" s="4" t="str">
        <f t="shared" si="786"/>
        <v>A+J=</v>
      </c>
      <c r="U2295" s="29">
        <f t="shared" si="787"/>
        <v>48243</v>
      </c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7">
        <f t="shared" si="771"/>
        <v>48222</v>
      </c>
      <c r="B2296" s="68" t="str">
        <f t="shared" ca="1" si="772"/>
        <v>n.d</v>
      </c>
      <c r="C2296" s="14">
        <f t="shared" si="773"/>
        <v>1000</v>
      </c>
      <c r="D2296" s="58">
        <f t="shared" si="769"/>
        <v>48219</v>
      </c>
      <c r="E2296" s="57">
        <f ca="1">IF(D2296&lt;$B$1,VLOOKUP(D2296,[1]DI!$A$4:$B$15000,2,FALSE),0)</f>
        <v>0</v>
      </c>
      <c r="F2296" s="14">
        <f t="shared" ca="1" si="774"/>
        <v>1</v>
      </c>
      <c r="G2296" s="70">
        <f t="shared" ca="1" si="775"/>
        <v>1.30934010340701</v>
      </c>
      <c r="H2296" s="70">
        <f t="shared" ca="1" si="776"/>
        <v>1.30934010340701</v>
      </c>
      <c r="I2296" s="14">
        <f t="shared" ca="1" si="777"/>
        <v>1</v>
      </c>
      <c r="J2296" s="13">
        <f t="shared" si="770"/>
        <v>2.69E-2</v>
      </c>
      <c r="K2296" s="29">
        <f t="shared" si="778"/>
        <v>48212</v>
      </c>
      <c r="L2296" s="2">
        <f t="shared" si="779"/>
        <v>7</v>
      </c>
      <c r="M2296" s="17">
        <f t="shared" si="780"/>
        <v>7</v>
      </c>
      <c r="N2296" s="12">
        <f t="shared" si="781"/>
        <v>1.0007376210000001</v>
      </c>
      <c r="O2296" s="12">
        <f t="shared" ca="1" si="782"/>
        <v>1.0007376210000001</v>
      </c>
      <c r="P2296" s="17">
        <f t="shared" si="783"/>
        <v>0</v>
      </c>
      <c r="Q2296" s="14">
        <f t="shared" ca="1" si="784"/>
        <v>0.73762099999999997</v>
      </c>
      <c r="R2296" s="20">
        <f t="shared" si="768"/>
        <v>0</v>
      </c>
      <c r="S2296" s="14">
        <f t="shared" si="785"/>
        <v>0</v>
      </c>
      <c r="T2296" s="4" t="str">
        <f t="shared" si="786"/>
        <v>A+J=</v>
      </c>
      <c r="U2296" s="29">
        <f t="shared" si="787"/>
        <v>48243</v>
      </c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7">
        <f t="shared" si="771"/>
        <v>48225</v>
      </c>
      <c r="B2297" s="68" t="str">
        <f t="shared" ca="1" si="772"/>
        <v>n.d</v>
      </c>
      <c r="C2297" s="14">
        <f t="shared" si="773"/>
        <v>1000</v>
      </c>
      <c r="D2297" s="58">
        <f t="shared" si="769"/>
        <v>48220</v>
      </c>
      <c r="E2297" s="57">
        <f ca="1">IF(D2297&lt;$B$1,VLOOKUP(D2297,[1]DI!$A$4:$B$15000,2,FALSE),0)</f>
        <v>0</v>
      </c>
      <c r="F2297" s="14">
        <f t="shared" ca="1" si="774"/>
        <v>1</v>
      </c>
      <c r="G2297" s="70">
        <f t="shared" ca="1" si="775"/>
        <v>1.30934010340701</v>
      </c>
      <c r="H2297" s="70">
        <f t="shared" ca="1" si="776"/>
        <v>1.30934010340701</v>
      </c>
      <c r="I2297" s="14">
        <f t="shared" ca="1" si="777"/>
        <v>1</v>
      </c>
      <c r="J2297" s="13">
        <f t="shared" si="770"/>
        <v>2.69E-2</v>
      </c>
      <c r="K2297" s="29">
        <f t="shared" si="778"/>
        <v>48212</v>
      </c>
      <c r="L2297" s="2">
        <f t="shared" si="779"/>
        <v>8</v>
      </c>
      <c r="M2297" s="17">
        <f t="shared" si="780"/>
        <v>8</v>
      </c>
      <c r="N2297" s="12">
        <f t="shared" si="781"/>
        <v>1.000843039</v>
      </c>
      <c r="O2297" s="12">
        <f t="shared" ca="1" si="782"/>
        <v>1.000843039</v>
      </c>
      <c r="P2297" s="17">
        <f t="shared" si="783"/>
        <v>0</v>
      </c>
      <c r="Q2297" s="14">
        <f t="shared" ca="1" si="784"/>
        <v>0.84303899999999998</v>
      </c>
      <c r="R2297" s="20">
        <f t="shared" si="768"/>
        <v>0</v>
      </c>
      <c r="S2297" s="14">
        <f t="shared" si="785"/>
        <v>0</v>
      </c>
      <c r="T2297" s="4" t="str">
        <f t="shared" si="786"/>
        <v>A+J=</v>
      </c>
      <c r="U2297" s="29">
        <f t="shared" si="787"/>
        <v>48243</v>
      </c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7">
        <f t="shared" si="771"/>
        <v>48226</v>
      </c>
      <c r="B2298" s="68" t="str">
        <f t="shared" ca="1" si="772"/>
        <v>n.d</v>
      </c>
      <c r="C2298" s="14">
        <f t="shared" si="773"/>
        <v>1000</v>
      </c>
      <c r="D2298" s="58">
        <f t="shared" si="769"/>
        <v>48221</v>
      </c>
      <c r="E2298" s="57">
        <f ca="1">IF(D2298&lt;$B$1,VLOOKUP(D2298,[1]DI!$A$4:$B$15000,2,FALSE),0)</f>
        <v>0</v>
      </c>
      <c r="F2298" s="14">
        <f t="shared" ca="1" si="774"/>
        <v>1</v>
      </c>
      <c r="G2298" s="70">
        <f t="shared" ca="1" si="775"/>
        <v>1.30934010340701</v>
      </c>
      <c r="H2298" s="70">
        <f t="shared" ca="1" si="776"/>
        <v>1.30934010340701</v>
      </c>
      <c r="I2298" s="14">
        <f t="shared" ca="1" si="777"/>
        <v>1</v>
      </c>
      <c r="J2298" s="13">
        <f t="shared" si="770"/>
        <v>2.69E-2</v>
      </c>
      <c r="K2298" s="29">
        <f t="shared" si="778"/>
        <v>48212</v>
      </c>
      <c r="L2298" s="2">
        <f t="shared" si="779"/>
        <v>9</v>
      </c>
      <c r="M2298" s="17">
        <f t="shared" si="780"/>
        <v>9</v>
      </c>
      <c r="N2298" s="12">
        <f t="shared" si="781"/>
        <v>1.0009484689999999</v>
      </c>
      <c r="O2298" s="12">
        <f t="shared" ca="1" si="782"/>
        <v>1.0009484689999999</v>
      </c>
      <c r="P2298" s="17">
        <f t="shared" si="783"/>
        <v>0</v>
      </c>
      <c r="Q2298" s="14">
        <f t="shared" ca="1" si="784"/>
        <v>0.94846898999999996</v>
      </c>
      <c r="R2298" s="20">
        <f t="shared" si="768"/>
        <v>0</v>
      </c>
      <c r="S2298" s="14">
        <f t="shared" si="785"/>
        <v>0</v>
      </c>
      <c r="T2298" s="4" t="str">
        <f t="shared" si="786"/>
        <v>A+J=</v>
      </c>
      <c r="U2298" s="29">
        <f t="shared" si="787"/>
        <v>48243</v>
      </c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7">
        <f t="shared" si="771"/>
        <v>48227</v>
      </c>
      <c r="B2299" s="68" t="str">
        <f t="shared" ca="1" si="772"/>
        <v>n.d</v>
      </c>
      <c r="C2299" s="14">
        <f t="shared" si="773"/>
        <v>1000</v>
      </c>
      <c r="D2299" s="58">
        <f t="shared" si="769"/>
        <v>48222</v>
      </c>
      <c r="E2299" s="57">
        <f ca="1">IF(D2299&lt;$B$1,VLOOKUP(D2299,[1]DI!$A$4:$B$15000,2,FALSE),0)</f>
        <v>0</v>
      </c>
      <c r="F2299" s="14">
        <f t="shared" ca="1" si="774"/>
        <v>1</v>
      </c>
      <c r="G2299" s="70">
        <f t="shared" ca="1" si="775"/>
        <v>1.30934010340701</v>
      </c>
      <c r="H2299" s="70">
        <f t="shared" ca="1" si="776"/>
        <v>1.30934010340701</v>
      </c>
      <c r="I2299" s="14">
        <f t="shared" ca="1" si="777"/>
        <v>1</v>
      </c>
      <c r="J2299" s="13">
        <f t="shared" si="770"/>
        <v>2.69E-2</v>
      </c>
      <c r="K2299" s="29">
        <f t="shared" si="778"/>
        <v>48212</v>
      </c>
      <c r="L2299" s="2">
        <f t="shared" si="779"/>
        <v>10</v>
      </c>
      <c r="M2299" s="17">
        <f t="shared" si="780"/>
        <v>10</v>
      </c>
      <c r="N2299" s="12">
        <f t="shared" si="781"/>
        <v>1.00105391</v>
      </c>
      <c r="O2299" s="12">
        <f t="shared" ca="1" si="782"/>
        <v>1.00105391</v>
      </c>
      <c r="P2299" s="17">
        <f t="shared" si="783"/>
        <v>0</v>
      </c>
      <c r="Q2299" s="14">
        <f t="shared" ca="1" si="784"/>
        <v>1.05390999</v>
      </c>
      <c r="R2299" s="20">
        <f t="shared" si="768"/>
        <v>0</v>
      </c>
      <c r="S2299" s="14">
        <f t="shared" si="785"/>
        <v>0</v>
      </c>
      <c r="T2299" s="4" t="str">
        <f t="shared" si="786"/>
        <v>A+J=</v>
      </c>
      <c r="U2299" s="29">
        <f t="shared" si="787"/>
        <v>48243</v>
      </c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7">
        <f t="shared" si="771"/>
        <v>48228</v>
      </c>
      <c r="B2300" s="68" t="str">
        <f t="shared" ca="1" si="772"/>
        <v>n.d</v>
      </c>
      <c r="C2300" s="14">
        <f t="shared" si="773"/>
        <v>1000</v>
      </c>
      <c r="D2300" s="58">
        <f t="shared" si="769"/>
        <v>48225</v>
      </c>
      <c r="E2300" s="57">
        <f ca="1">IF(D2300&lt;$B$1,VLOOKUP(D2300,[1]DI!$A$4:$B$15000,2,FALSE),0)</f>
        <v>0</v>
      </c>
      <c r="F2300" s="14">
        <f t="shared" ca="1" si="774"/>
        <v>1</v>
      </c>
      <c r="G2300" s="70">
        <f t="shared" ca="1" si="775"/>
        <v>1.30934010340701</v>
      </c>
      <c r="H2300" s="70">
        <f t="shared" ca="1" si="776"/>
        <v>1.30934010340701</v>
      </c>
      <c r="I2300" s="14">
        <f t="shared" ca="1" si="777"/>
        <v>1</v>
      </c>
      <c r="J2300" s="13">
        <f t="shared" si="770"/>
        <v>2.69E-2</v>
      </c>
      <c r="K2300" s="29">
        <f t="shared" si="778"/>
        <v>48212</v>
      </c>
      <c r="L2300" s="2">
        <f t="shared" si="779"/>
        <v>11</v>
      </c>
      <c r="M2300" s="17">
        <f t="shared" si="780"/>
        <v>11</v>
      </c>
      <c r="N2300" s="12">
        <f t="shared" si="781"/>
        <v>1.0011593620000001</v>
      </c>
      <c r="O2300" s="12">
        <f t="shared" ca="1" si="782"/>
        <v>1.0011593620000001</v>
      </c>
      <c r="P2300" s="17">
        <f t="shared" si="783"/>
        <v>0</v>
      </c>
      <c r="Q2300" s="14">
        <f t="shared" ca="1" si="784"/>
        <v>1.159362</v>
      </c>
      <c r="R2300" s="20">
        <f t="shared" si="768"/>
        <v>0</v>
      </c>
      <c r="S2300" s="14">
        <f t="shared" si="785"/>
        <v>0</v>
      </c>
      <c r="T2300" s="4" t="str">
        <f t="shared" si="786"/>
        <v>A+J=</v>
      </c>
      <c r="U2300" s="29">
        <f t="shared" si="787"/>
        <v>48243</v>
      </c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7">
        <f t="shared" si="771"/>
        <v>48229</v>
      </c>
      <c r="B2301" s="68" t="str">
        <f t="shared" ca="1" si="772"/>
        <v>n.d</v>
      </c>
      <c r="C2301" s="14">
        <f t="shared" si="773"/>
        <v>1000</v>
      </c>
      <c r="D2301" s="58">
        <f t="shared" si="769"/>
        <v>48226</v>
      </c>
      <c r="E2301" s="57">
        <f ca="1">IF(D2301&lt;$B$1,VLOOKUP(D2301,[1]DI!$A$4:$B$15000,2,FALSE),0)</f>
        <v>0</v>
      </c>
      <c r="F2301" s="14">
        <f t="shared" ca="1" si="774"/>
        <v>1</v>
      </c>
      <c r="G2301" s="70">
        <f t="shared" ca="1" si="775"/>
        <v>1.30934010340701</v>
      </c>
      <c r="H2301" s="70">
        <f t="shared" ca="1" si="776"/>
        <v>1.30934010340701</v>
      </c>
      <c r="I2301" s="14">
        <f t="shared" ca="1" si="777"/>
        <v>1</v>
      </c>
      <c r="J2301" s="13">
        <f t="shared" si="770"/>
        <v>2.69E-2</v>
      </c>
      <c r="K2301" s="29">
        <f t="shared" si="778"/>
        <v>48212</v>
      </c>
      <c r="L2301" s="2">
        <f t="shared" si="779"/>
        <v>12</v>
      </c>
      <c r="M2301" s="17">
        <f t="shared" si="780"/>
        <v>12</v>
      </c>
      <c r="N2301" s="12">
        <f t="shared" si="781"/>
        <v>1.0012648260000001</v>
      </c>
      <c r="O2301" s="12">
        <f t="shared" ca="1" si="782"/>
        <v>1.0012648260000001</v>
      </c>
      <c r="P2301" s="17">
        <f t="shared" si="783"/>
        <v>0</v>
      </c>
      <c r="Q2301" s="14">
        <f t="shared" ca="1" si="784"/>
        <v>1.264826</v>
      </c>
      <c r="R2301" s="20">
        <f t="shared" si="768"/>
        <v>0</v>
      </c>
      <c r="S2301" s="14">
        <f t="shared" si="785"/>
        <v>0</v>
      </c>
      <c r="T2301" s="4" t="str">
        <f t="shared" si="786"/>
        <v>A+J=</v>
      </c>
      <c r="U2301" s="29">
        <f t="shared" si="787"/>
        <v>48243</v>
      </c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7">
        <f t="shared" si="771"/>
        <v>48232</v>
      </c>
      <c r="B2302" s="68" t="str">
        <f t="shared" ca="1" si="772"/>
        <v>n.d</v>
      </c>
      <c r="C2302" s="14">
        <f t="shared" si="773"/>
        <v>1000</v>
      </c>
      <c r="D2302" s="58">
        <f t="shared" si="769"/>
        <v>48227</v>
      </c>
      <c r="E2302" s="57">
        <f ca="1">IF(D2302&lt;$B$1,VLOOKUP(D2302,[1]DI!$A$4:$B$15000,2,FALSE),0)</f>
        <v>0</v>
      </c>
      <c r="F2302" s="14">
        <f t="shared" ca="1" si="774"/>
        <v>1</v>
      </c>
      <c r="G2302" s="70">
        <f t="shared" ca="1" si="775"/>
        <v>1.30934010340701</v>
      </c>
      <c r="H2302" s="70">
        <f t="shared" ca="1" si="776"/>
        <v>1.30934010340701</v>
      </c>
      <c r="I2302" s="14">
        <f t="shared" ca="1" si="777"/>
        <v>1</v>
      </c>
      <c r="J2302" s="13">
        <f t="shared" si="770"/>
        <v>2.69E-2</v>
      </c>
      <c r="K2302" s="29">
        <f t="shared" si="778"/>
        <v>48212</v>
      </c>
      <c r="L2302" s="2">
        <f t="shared" si="779"/>
        <v>13</v>
      </c>
      <c r="M2302" s="17">
        <f t="shared" si="780"/>
        <v>13</v>
      </c>
      <c r="N2302" s="12">
        <f t="shared" si="781"/>
        <v>1.0013703</v>
      </c>
      <c r="O2302" s="12">
        <f t="shared" ca="1" si="782"/>
        <v>1.0013703</v>
      </c>
      <c r="P2302" s="17">
        <f t="shared" si="783"/>
        <v>0</v>
      </c>
      <c r="Q2302" s="14">
        <f t="shared" ca="1" si="784"/>
        <v>1.3703000000000001</v>
      </c>
      <c r="R2302" s="20">
        <f t="shared" si="768"/>
        <v>0</v>
      </c>
      <c r="S2302" s="14">
        <f t="shared" si="785"/>
        <v>0</v>
      </c>
      <c r="T2302" s="4" t="str">
        <f t="shared" si="786"/>
        <v>A+J=</v>
      </c>
      <c r="U2302" s="29">
        <f t="shared" si="787"/>
        <v>48243</v>
      </c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7">
        <f t="shared" si="771"/>
        <v>48233</v>
      </c>
      <c r="B2303" s="68" t="str">
        <f t="shared" ca="1" si="772"/>
        <v>n.d</v>
      </c>
      <c r="C2303" s="14">
        <f t="shared" si="773"/>
        <v>1000</v>
      </c>
      <c r="D2303" s="58">
        <f t="shared" si="769"/>
        <v>48228</v>
      </c>
      <c r="E2303" s="57">
        <f ca="1">IF(D2303&lt;$B$1,VLOOKUP(D2303,[1]DI!$A$4:$B$15000,2,FALSE),0)</f>
        <v>0</v>
      </c>
      <c r="F2303" s="14">
        <f t="shared" ca="1" si="774"/>
        <v>1</v>
      </c>
      <c r="G2303" s="70">
        <f t="shared" ca="1" si="775"/>
        <v>1.30934010340701</v>
      </c>
      <c r="H2303" s="70">
        <f t="shared" ca="1" si="776"/>
        <v>1.30934010340701</v>
      </c>
      <c r="I2303" s="14">
        <f t="shared" ca="1" si="777"/>
        <v>1</v>
      </c>
      <c r="J2303" s="13">
        <f t="shared" si="770"/>
        <v>2.69E-2</v>
      </c>
      <c r="K2303" s="29">
        <f t="shared" si="778"/>
        <v>48212</v>
      </c>
      <c r="L2303" s="2">
        <f t="shared" si="779"/>
        <v>14</v>
      </c>
      <c r="M2303" s="17">
        <f t="shared" si="780"/>
        <v>14</v>
      </c>
      <c r="N2303" s="12">
        <f t="shared" si="781"/>
        <v>1.001475785</v>
      </c>
      <c r="O2303" s="12">
        <f t="shared" ca="1" si="782"/>
        <v>1.001475785</v>
      </c>
      <c r="P2303" s="17">
        <f t="shared" si="783"/>
        <v>0</v>
      </c>
      <c r="Q2303" s="14">
        <f t="shared" ca="1" si="784"/>
        <v>1.4757849999999999</v>
      </c>
      <c r="R2303" s="20">
        <f t="shared" si="768"/>
        <v>0</v>
      </c>
      <c r="S2303" s="14">
        <f t="shared" si="785"/>
        <v>0</v>
      </c>
      <c r="T2303" s="4" t="str">
        <f t="shared" si="786"/>
        <v>A+J=</v>
      </c>
      <c r="U2303" s="29">
        <f t="shared" si="787"/>
        <v>48243</v>
      </c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7">
        <f t="shared" si="771"/>
        <v>48234</v>
      </c>
      <c r="B2304" s="68" t="str">
        <f t="shared" ca="1" si="772"/>
        <v>n.d</v>
      </c>
      <c r="C2304" s="14">
        <f t="shared" si="773"/>
        <v>1000</v>
      </c>
      <c r="D2304" s="58">
        <f t="shared" si="769"/>
        <v>48229</v>
      </c>
      <c r="E2304" s="57">
        <f ca="1">IF(D2304&lt;$B$1,VLOOKUP(D2304,[1]DI!$A$4:$B$15000,2,FALSE),0)</f>
        <v>0</v>
      </c>
      <c r="F2304" s="14">
        <f t="shared" ca="1" si="774"/>
        <v>1</v>
      </c>
      <c r="G2304" s="70">
        <f t="shared" ca="1" si="775"/>
        <v>1.30934010340701</v>
      </c>
      <c r="H2304" s="70">
        <f t="shared" ca="1" si="776"/>
        <v>1.30934010340701</v>
      </c>
      <c r="I2304" s="14">
        <f t="shared" ca="1" si="777"/>
        <v>1</v>
      </c>
      <c r="J2304" s="13">
        <f t="shared" si="770"/>
        <v>2.69E-2</v>
      </c>
      <c r="K2304" s="29">
        <f t="shared" si="778"/>
        <v>48212</v>
      </c>
      <c r="L2304" s="2">
        <f t="shared" si="779"/>
        <v>15</v>
      </c>
      <c r="M2304" s="17">
        <f t="shared" si="780"/>
        <v>15</v>
      </c>
      <c r="N2304" s="12">
        <f t="shared" si="781"/>
        <v>1.0015812820000001</v>
      </c>
      <c r="O2304" s="12">
        <f t="shared" ca="1" si="782"/>
        <v>1.0015812820000001</v>
      </c>
      <c r="P2304" s="17">
        <f t="shared" si="783"/>
        <v>0</v>
      </c>
      <c r="Q2304" s="14">
        <f t="shared" ca="1" si="784"/>
        <v>1.5812820000000001</v>
      </c>
      <c r="R2304" s="20">
        <f t="shared" si="768"/>
        <v>0</v>
      </c>
      <c r="S2304" s="14">
        <f t="shared" si="785"/>
        <v>0</v>
      </c>
      <c r="T2304" s="4" t="str">
        <f t="shared" si="786"/>
        <v>A+J=</v>
      </c>
      <c r="U2304" s="29">
        <f t="shared" si="787"/>
        <v>48243</v>
      </c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7">
        <f t="shared" si="771"/>
        <v>48235</v>
      </c>
      <c r="B2305" s="68" t="str">
        <f t="shared" ca="1" si="772"/>
        <v>n.d</v>
      </c>
      <c r="C2305" s="14">
        <f t="shared" si="773"/>
        <v>1000</v>
      </c>
      <c r="D2305" s="58">
        <f t="shared" si="769"/>
        <v>48232</v>
      </c>
      <c r="E2305" s="57">
        <f ca="1">IF(D2305&lt;$B$1,VLOOKUP(D2305,[1]DI!$A$4:$B$15000,2,FALSE),0)</f>
        <v>0</v>
      </c>
      <c r="F2305" s="14">
        <f t="shared" ca="1" si="774"/>
        <v>1</v>
      </c>
      <c r="G2305" s="70">
        <f t="shared" ca="1" si="775"/>
        <v>1.30934010340701</v>
      </c>
      <c r="H2305" s="70">
        <f t="shared" ca="1" si="776"/>
        <v>1.30934010340701</v>
      </c>
      <c r="I2305" s="14">
        <f t="shared" ca="1" si="777"/>
        <v>1</v>
      </c>
      <c r="J2305" s="13">
        <f t="shared" si="770"/>
        <v>2.69E-2</v>
      </c>
      <c r="K2305" s="29">
        <f t="shared" si="778"/>
        <v>48212</v>
      </c>
      <c r="L2305" s="2">
        <f t="shared" si="779"/>
        <v>16</v>
      </c>
      <c r="M2305" s="17">
        <f t="shared" si="780"/>
        <v>16</v>
      </c>
      <c r="N2305" s="12">
        <f t="shared" si="781"/>
        <v>1.0016867899999999</v>
      </c>
      <c r="O2305" s="12">
        <f t="shared" ca="1" si="782"/>
        <v>1.0016867899999999</v>
      </c>
      <c r="P2305" s="17">
        <f t="shared" si="783"/>
        <v>0</v>
      </c>
      <c r="Q2305" s="14">
        <f t="shared" ca="1" si="784"/>
        <v>1.6867899900000001</v>
      </c>
      <c r="R2305" s="20">
        <f t="shared" si="768"/>
        <v>0</v>
      </c>
      <c r="S2305" s="14">
        <f t="shared" si="785"/>
        <v>0</v>
      </c>
      <c r="T2305" s="4" t="str">
        <f t="shared" si="786"/>
        <v>A+J=</v>
      </c>
      <c r="U2305" s="29">
        <f t="shared" si="787"/>
        <v>48243</v>
      </c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7">
        <f t="shared" si="771"/>
        <v>48236</v>
      </c>
      <c r="B2306" s="68" t="str">
        <f t="shared" ca="1" si="772"/>
        <v>n.d</v>
      </c>
      <c r="C2306" s="14">
        <f t="shared" si="773"/>
        <v>1000</v>
      </c>
      <c r="D2306" s="58">
        <f t="shared" si="769"/>
        <v>48233</v>
      </c>
      <c r="E2306" s="57">
        <f ca="1">IF(D2306&lt;$B$1,VLOOKUP(D2306,[1]DI!$A$4:$B$15000,2,FALSE),0)</f>
        <v>0</v>
      </c>
      <c r="F2306" s="14">
        <f t="shared" ca="1" si="774"/>
        <v>1</v>
      </c>
      <c r="G2306" s="70">
        <f t="shared" ca="1" si="775"/>
        <v>1.30934010340701</v>
      </c>
      <c r="H2306" s="70">
        <f t="shared" ca="1" si="776"/>
        <v>1.30934010340701</v>
      </c>
      <c r="I2306" s="14">
        <f t="shared" ca="1" si="777"/>
        <v>1</v>
      </c>
      <c r="J2306" s="13">
        <f t="shared" si="770"/>
        <v>2.69E-2</v>
      </c>
      <c r="K2306" s="29">
        <f t="shared" si="778"/>
        <v>48212</v>
      </c>
      <c r="L2306" s="2">
        <f t="shared" si="779"/>
        <v>17</v>
      </c>
      <c r="M2306" s="17">
        <f t="shared" si="780"/>
        <v>17</v>
      </c>
      <c r="N2306" s="12">
        <f t="shared" si="781"/>
        <v>1.001792308</v>
      </c>
      <c r="O2306" s="12">
        <f t="shared" ca="1" si="782"/>
        <v>1.001792308</v>
      </c>
      <c r="P2306" s="17">
        <f t="shared" si="783"/>
        <v>0</v>
      </c>
      <c r="Q2306" s="14">
        <f t="shared" ca="1" si="784"/>
        <v>1.7923079900000001</v>
      </c>
      <c r="R2306" s="20">
        <f t="shared" si="768"/>
        <v>0</v>
      </c>
      <c r="S2306" s="14">
        <f t="shared" si="785"/>
        <v>0</v>
      </c>
      <c r="T2306" s="4" t="str">
        <f t="shared" si="786"/>
        <v>A+J=</v>
      </c>
      <c r="U2306" s="29">
        <f t="shared" si="787"/>
        <v>48243</v>
      </c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7">
        <f t="shared" si="771"/>
        <v>48239</v>
      </c>
      <c r="B2307" s="68" t="str">
        <f t="shared" ca="1" si="772"/>
        <v>n.d</v>
      </c>
      <c r="C2307" s="14">
        <f t="shared" si="773"/>
        <v>1000</v>
      </c>
      <c r="D2307" s="58">
        <f t="shared" si="769"/>
        <v>48234</v>
      </c>
      <c r="E2307" s="57">
        <f ca="1">IF(D2307&lt;$B$1,VLOOKUP(D2307,[1]DI!$A$4:$B$15000,2,FALSE),0)</f>
        <v>0</v>
      </c>
      <c r="F2307" s="14">
        <f t="shared" ca="1" si="774"/>
        <v>1</v>
      </c>
      <c r="G2307" s="70">
        <f t="shared" ca="1" si="775"/>
        <v>1.30934010340701</v>
      </c>
      <c r="H2307" s="70">
        <f t="shared" ca="1" si="776"/>
        <v>1.30934010340701</v>
      </c>
      <c r="I2307" s="14">
        <f t="shared" ca="1" si="777"/>
        <v>1</v>
      </c>
      <c r="J2307" s="13">
        <f t="shared" si="770"/>
        <v>2.69E-2</v>
      </c>
      <c r="K2307" s="29">
        <f t="shared" si="778"/>
        <v>48212</v>
      </c>
      <c r="L2307" s="2">
        <f t="shared" si="779"/>
        <v>18</v>
      </c>
      <c r="M2307" s="17">
        <f t="shared" si="780"/>
        <v>18</v>
      </c>
      <c r="N2307" s="12">
        <f t="shared" si="781"/>
        <v>1.0018978380000001</v>
      </c>
      <c r="O2307" s="12">
        <f t="shared" ca="1" si="782"/>
        <v>1.0018978380000001</v>
      </c>
      <c r="P2307" s="17">
        <f t="shared" si="783"/>
        <v>0</v>
      </c>
      <c r="Q2307" s="14">
        <f t="shared" ca="1" si="784"/>
        <v>1.8978379999999999</v>
      </c>
      <c r="R2307" s="20">
        <f t="shared" si="768"/>
        <v>0</v>
      </c>
      <c r="S2307" s="14">
        <f t="shared" si="785"/>
        <v>0</v>
      </c>
      <c r="T2307" s="4" t="str">
        <f t="shared" si="786"/>
        <v>A+J=</v>
      </c>
      <c r="U2307" s="29">
        <f t="shared" si="787"/>
        <v>48243</v>
      </c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7">
        <f t="shared" si="771"/>
        <v>48240</v>
      </c>
      <c r="B2308" s="68" t="str">
        <f t="shared" ca="1" si="772"/>
        <v>n.d</v>
      </c>
      <c r="C2308" s="14">
        <f t="shared" si="773"/>
        <v>1000</v>
      </c>
      <c r="D2308" s="58">
        <f t="shared" si="769"/>
        <v>48235</v>
      </c>
      <c r="E2308" s="57">
        <f ca="1">IF(D2308&lt;$B$1,VLOOKUP(D2308,[1]DI!$A$4:$B$15000,2,FALSE),0)</f>
        <v>0</v>
      </c>
      <c r="F2308" s="14">
        <f t="shared" ca="1" si="774"/>
        <v>1</v>
      </c>
      <c r="G2308" s="70">
        <f t="shared" ca="1" si="775"/>
        <v>1.30934010340701</v>
      </c>
      <c r="H2308" s="70">
        <f t="shared" ca="1" si="776"/>
        <v>1.30934010340701</v>
      </c>
      <c r="I2308" s="14">
        <f t="shared" ca="1" si="777"/>
        <v>1</v>
      </c>
      <c r="J2308" s="13">
        <f t="shared" si="770"/>
        <v>2.69E-2</v>
      </c>
      <c r="K2308" s="29">
        <f t="shared" si="778"/>
        <v>48212</v>
      </c>
      <c r="L2308" s="2">
        <f t="shared" si="779"/>
        <v>19</v>
      </c>
      <c r="M2308" s="17">
        <f t="shared" si="780"/>
        <v>19</v>
      </c>
      <c r="N2308" s="12">
        <f t="shared" si="781"/>
        <v>1.002003379</v>
      </c>
      <c r="O2308" s="12">
        <f t="shared" ca="1" si="782"/>
        <v>1.002003379</v>
      </c>
      <c r="P2308" s="17">
        <f t="shared" si="783"/>
        <v>0</v>
      </c>
      <c r="Q2308" s="14">
        <f t="shared" ca="1" si="784"/>
        <v>2.0033789999999998</v>
      </c>
      <c r="R2308" s="20">
        <f t="shared" si="768"/>
        <v>0</v>
      </c>
      <c r="S2308" s="14">
        <f t="shared" si="785"/>
        <v>0</v>
      </c>
      <c r="T2308" s="4" t="str">
        <f t="shared" si="786"/>
        <v>A+J=</v>
      </c>
      <c r="U2308" s="29">
        <f t="shared" si="787"/>
        <v>48243</v>
      </c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7">
        <f t="shared" si="771"/>
        <v>48241</v>
      </c>
      <c r="B2309" s="68" t="str">
        <f t="shared" ca="1" si="772"/>
        <v>n.d</v>
      </c>
      <c r="C2309" s="14">
        <f t="shared" si="773"/>
        <v>1000</v>
      </c>
      <c r="D2309" s="58">
        <f t="shared" si="769"/>
        <v>48236</v>
      </c>
      <c r="E2309" s="57">
        <f ca="1">IF(D2309&lt;$B$1,VLOOKUP(D2309,[1]DI!$A$4:$B$15000,2,FALSE),0)</f>
        <v>0</v>
      </c>
      <c r="F2309" s="14">
        <f t="shared" ca="1" si="774"/>
        <v>1</v>
      </c>
      <c r="G2309" s="70">
        <f t="shared" ca="1" si="775"/>
        <v>1.30934010340701</v>
      </c>
      <c r="H2309" s="70">
        <f t="shared" ca="1" si="776"/>
        <v>1.30934010340701</v>
      </c>
      <c r="I2309" s="14">
        <f t="shared" ca="1" si="777"/>
        <v>1</v>
      </c>
      <c r="J2309" s="13">
        <f t="shared" si="770"/>
        <v>2.69E-2</v>
      </c>
      <c r="K2309" s="29">
        <f t="shared" si="778"/>
        <v>48212</v>
      </c>
      <c r="L2309" s="2">
        <f t="shared" si="779"/>
        <v>20</v>
      </c>
      <c r="M2309" s="17">
        <f t="shared" si="780"/>
        <v>20</v>
      </c>
      <c r="N2309" s="12">
        <f t="shared" si="781"/>
        <v>1.002108931</v>
      </c>
      <c r="O2309" s="12">
        <f t="shared" ca="1" si="782"/>
        <v>1.002108931</v>
      </c>
      <c r="P2309" s="17">
        <f t="shared" si="783"/>
        <v>0</v>
      </c>
      <c r="Q2309" s="14">
        <f t="shared" ca="1" si="784"/>
        <v>2.1089309900000002</v>
      </c>
      <c r="R2309" s="20">
        <f t="shared" si="768"/>
        <v>0</v>
      </c>
      <c r="S2309" s="14">
        <f t="shared" si="785"/>
        <v>0</v>
      </c>
      <c r="T2309" s="4" t="str">
        <f t="shared" si="786"/>
        <v>A+J=</v>
      </c>
      <c r="U2309" s="29">
        <f t="shared" si="787"/>
        <v>48243</v>
      </c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7">
        <f t="shared" si="771"/>
        <v>48242</v>
      </c>
      <c r="B2310" s="68" t="str">
        <f t="shared" ca="1" si="772"/>
        <v>n.d</v>
      </c>
      <c r="C2310" s="14">
        <f t="shared" si="773"/>
        <v>1000</v>
      </c>
      <c r="D2310" s="58">
        <f t="shared" si="769"/>
        <v>48239</v>
      </c>
      <c r="E2310" s="57">
        <f ca="1">IF(D2310&lt;$B$1,VLOOKUP(D2310,[1]DI!$A$4:$B$15000,2,FALSE),0)</f>
        <v>0</v>
      </c>
      <c r="F2310" s="14">
        <f t="shared" ca="1" si="774"/>
        <v>1</v>
      </c>
      <c r="G2310" s="70">
        <f t="shared" ca="1" si="775"/>
        <v>1.30934010340701</v>
      </c>
      <c r="H2310" s="70">
        <f t="shared" ca="1" si="776"/>
        <v>1.30934010340701</v>
      </c>
      <c r="I2310" s="14">
        <f t="shared" ca="1" si="777"/>
        <v>1</v>
      </c>
      <c r="J2310" s="13">
        <f t="shared" si="770"/>
        <v>2.69E-2</v>
      </c>
      <c r="K2310" s="29">
        <f t="shared" si="778"/>
        <v>48212</v>
      </c>
      <c r="L2310" s="2">
        <f t="shared" si="779"/>
        <v>21</v>
      </c>
      <c r="M2310" s="17">
        <f t="shared" si="780"/>
        <v>21</v>
      </c>
      <c r="N2310" s="12">
        <f t="shared" si="781"/>
        <v>1.002214495</v>
      </c>
      <c r="O2310" s="12">
        <f t="shared" ca="1" si="782"/>
        <v>1.002214495</v>
      </c>
      <c r="P2310" s="17">
        <f t="shared" si="783"/>
        <v>0</v>
      </c>
      <c r="Q2310" s="14">
        <f t="shared" ca="1" si="784"/>
        <v>2.2144949999999999</v>
      </c>
      <c r="R2310" s="20">
        <f t="shared" si="768"/>
        <v>0</v>
      </c>
      <c r="S2310" s="14">
        <f t="shared" si="785"/>
        <v>0</v>
      </c>
      <c r="T2310" s="4" t="str">
        <f t="shared" si="786"/>
        <v>A+J=</v>
      </c>
      <c r="U2310" s="29">
        <f t="shared" si="787"/>
        <v>48243</v>
      </c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7">
        <f t="shared" si="771"/>
        <v>48243</v>
      </c>
      <c r="B2311" s="68" t="str">
        <f t="shared" ca="1" si="772"/>
        <v>n.d</v>
      </c>
      <c r="C2311" s="14">
        <f t="shared" si="773"/>
        <v>1000</v>
      </c>
      <c r="D2311" s="58">
        <f t="shared" si="769"/>
        <v>48240</v>
      </c>
      <c r="E2311" s="57">
        <f ca="1">IF(D2311&lt;$B$1,VLOOKUP(D2311,[1]DI!$A$4:$B$15000,2,FALSE),0)</f>
        <v>0</v>
      </c>
      <c r="F2311" s="14">
        <f t="shared" ca="1" si="774"/>
        <v>1</v>
      </c>
      <c r="G2311" s="70">
        <f t="shared" ca="1" si="775"/>
        <v>1.30934010340701</v>
      </c>
      <c r="H2311" s="70">
        <f t="shared" ca="1" si="776"/>
        <v>1.30934010340701</v>
      </c>
      <c r="I2311" s="14">
        <f t="shared" ca="1" si="777"/>
        <v>1</v>
      </c>
      <c r="J2311" s="13">
        <f t="shared" si="770"/>
        <v>2.69E-2</v>
      </c>
      <c r="K2311" s="29">
        <f t="shared" si="778"/>
        <v>48212</v>
      </c>
      <c r="L2311" s="2">
        <f t="shared" si="779"/>
        <v>22</v>
      </c>
      <c r="M2311" s="17">
        <f t="shared" si="780"/>
        <v>22</v>
      </c>
      <c r="N2311" s="12">
        <f t="shared" si="781"/>
        <v>1.002320069</v>
      </c>
      <c r="O2311" s="12">
        <f t="shared" ca="1" si="782"/>
        <v>1.002320069</v>
      </c>
      <c r="P2311" s="17">
        <f t="shared" si="783"/>
        <v>86</v>
      </c>
      <c r="Q2311" s="14">
        <f t="shared" ca="1" si="784"/>
        <v>2.3200690000000002</v>
      </c>
      <c r="R2311" s="20">
        <f t="shared" si="768"/>
        <v>0</v>
      </c>
      <c r="S2311" s="14">
        <f t="shared" si="785"/>
        <v>0</v>
      </c>
      <c r="T2311" s="4" t="str">
        <f t="shared" si="786"/>
        <v>A+J=</v>
      </c>
      <c r="U2311" s="29">
        <f t="shared" si="787"/>
        <v>48243</v>
      </c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7">
        <f t="shared" si="771"/>
        <v>48246</v>
      </c>
      <c r="B2312" s="68" t="str">
        <f t="shared" ca="1" si="772"/>
        <v>n.d</v>
      </c>
      <c r="C2312" s="14">
        <f t="shared" si="773"/>
        <v>1000</v>
      </c>
      <c r="D2312" s="58">
        <f t="shared" si="769"/>
        <v>48241</v>
      </c>
      <c r="E2312" s="57">
        <f ca="1">IF(D2312&lt;$B$1,VLOOKUP(D2312,[1]DI!$A$4:$B$15000,2,FALSE),0)</f>
        <v>0</v>
      </c>
      <c r="F2312" s="14">
        <f t="shared" ca="1" si="774"/>
        <v>1</v>
      </c>
      <c r="G2312" s="70">
        <f t="shared" ca="1" si="775"/>
        <v>1.30934010340701</v>
      </c>
      <c r="H2312" s="70">
        <f t="shared" ca="1" si="776"/>
        <v>1.30934010340701</v>
      </c>
      <c r="I2312" s="14">
        <f t="shared" ca="1" si="777"/>
        <v>1</v>
      </c>
      <c r="J2312" s="13">
        <f t="shared" si="770"/>
        <v>2.69E-2</v>
      </c>
      <c r="K2312" s="29">
        <f t="shared" si="778"/>
        <v>48243</v>
      </c>
      <c r="L2312" s="2">
        <f t="shared" si="779"/>
        <v>1</v>
      </c>
      <c r="M2312" s="17">
        <f t="shared" si="780"/>
        <v>1</v>
      </c>
      <c r="N2312" s="12">
        <f t="shared" si="781"/>
        <v>1.000105341</v>
      </c>
      <c r="O2312" s="12">
        <f t="shared" ca="1" si="782"/>
        <v>1.000105341</v>
      </c>
      <c r="P2312" s="17">
        <f t="shared" si="783"/>
        <v>0</v>
      </c>
      <c r="Q2312" s="14">
        <f t="shared" ca="1" si="784"/>
        <v>0.105341</v>
      </c>
      <c r="R2312" s="20">
        <f t="shared" si="768"/>
        <v>0</v>
      </c>
      <c r="S2312" s="14">
        <f t="shared" si="785"/>
        <v>0</v>
      </c>
      <c r="T2312" s="4" t="str">
        <f t="shared" si="786"/>
        <v>A+J=</v>
      </c>
      <c r="U2312" s="29">
        <f t="shared" si="787"/>
        <v>48276</v>
      </c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7">
        <f t="shared" si="771"/>
        <v>48247</v>
      </c>
      <c r="B2313" s="68" t="str">
        <f t="shared" ca="1" si="772"/>
        <v>n.d</v>
      </c>
      <c r="C2313" s="14">
        <f t="shared" si="773"/>
        <v>1000</v>
      </c>
      <c r="D2313" s="58">
        <f t="shared" si="769"/>
        <v>48242</v>
      </c>
      <c r="E2313" s="57">
        <f ca="1">IF(D2313&lt;$B$1,VLOOKUP(D2313,[1]DI!$A$4:$B$15000,2,FALSE),0)</f>
        <v>0</v>
      </c>
      <c r="F2313" s="14">
        <f t="shared" ca="1" si="774"/>
        <v>1</v>
      </c>
      <c r="G2313" s="70">
        <f t="shared" ca="1" si="775"/>
        <v>1.30934010340701</v>
      </c>
      <c r="H2313" s="70">
        <f t="shared" ca="1" si="776"/>
        <v>1.30934010340701</v>
      </c>
      <c r="I2313" s="14">
        <f t="shared" ca="1" si="777"/>
        <v>1</v>
      </c>
      <c r="J2313" s="13">
        <f t="shared" si="770"/>
        <v>2.69E-2</v>
      </c>
      <c r="K2313" s="29">
        <f t="shared" si="778"/>
        <v>48243</v>
      </c>
      <c r="L2313" s="2">
        <f t="shared" si="779"/>
        <v>2</v>
      </c>
      <c r="M2313" s="17">
        <f t="shared" si="780"/>
        <v>2</v>
      </c>
      <c r="N2313" s="12">
        <f t="shared" si="781"/>
        <v>1.0002106930000001</v>
      </c>
      <c r="O2313" s="12">
        <f t="shared" ca="1" si="782"/>
        <v>1.0002106930000001</v>
      </c>
      <c r="P2313" s="17">
        <f t="shared" si="783"/>
        <v>0</v>
      </c>
      <c r="Q2313" s="14">
        <f t="shared" ca="1" si="784"/>
        <v>0.21069299999999999</v>
      </c>
      <c r="R2313" s="20">
        <f t="shared" si="768"/>
        <v>0</v>
      </c>
      <c r="S2313" s="14">
        <f t="shared" si="785"/>
        <v>0</v>
      </c>
      <c r="T2313" s="4" t="str">
        <f t="shared" si="786"/>
        <v>A+J=</v>
      </c>
      <c r="U2313" s="29">
        <f t="shared" si="787"/>
        <v>48276</v>
      </c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7">
        <f t="shared" si="771"/>
        <v>48248</v>
      </c>
      <c r="B2314" s="68" t="str">
        <f t="shared" ca="1" si="772"/>
        <v>n.d</v>
      </c>
      <c r="C2314" s="14">
        <f t="shared" si="773"/>
        <v>1000</v>
      </c>
      <c r="D2314" s="58">
        <f t="shared" si="769"/>
        <v>48243</v>
      </c>
      <c r="E2314" s="57">
        <f ca="1">IF(D2314&lt;$B$1,VLOOKUP(D2314,[1]DI!$A$4:$B$15000,2,FALSE),0)</f>
        <v>0</v>
      </c>
      <c r="F2314" s="14">
        <f t="shared" ca="1" si="774"/>
        <v>1</v>
      </c>
      <c r="G2314" s="70">
        <f t="shared" ca="1" si="775"/>
        <v>1.30934010340701</v>
      </c>
      <c r="H2314" s="70">
        <f t="shared" ca="1" si="776"/>
        <v>1.30934010340701</v>
      </c>
      <c r="I2314" s="14">
        <f t="shared" ca="1" si="777"/>
        <v>1</v>
      </c>
      <c r="J2314" s="13">
        <f t="shared" si="770"/>
        <v>2.69E-2</v>
      </c>
      <c r="K2314" s="29">
        <f t="shared" si="778"/>
        <v>48243</v>
      </c>
      <c r="L2314" s="2">
        <f t="shared" si="779"/>
        <v>3</v>
      </c>
      <c r="M2314" s="17">
        <f t="shared" si="780"/>
        <v>3</v>
      </c>
      <c r="N2314" s="12">
        <f t="shared" si="781"/>
        <v>1.000316057</v>
      </c>
      <c r="O2314" s="12">
        <f t="shared" ca="1" si="782"/>
        <v>1.000316057</v>
      </c>
      <c r="P2314" s="17">
        <f t="shared" si="783"/>
        <v>0</v>
      </c>
      <c r="Q2314" s="14">
        <f t="shared" ca="1" si="784"/>
        <v>0.31605699999999998</v>
      </c>
      <c r="R2314" s="20">
        <f t="shared" si="768"/>
        <v>0</v>
      </c>
      <c r="S2314" s="14">
        <f t="shared" si="785"/>
        <v>0</v>
      </c>
      <c r="T2314" s="4" t="str">
        <f t="shared" si="786"/>
        <v>A+J=</v>
      </c>
      <c r="U2314" s="29">
        <f t="shared" si="787"/>
        <v>48276</v>
      </c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7">
        <f t="shared" si="771"/>
        <v>48249</v>
      </c>
      <c r="B2315" s="68" t="str">
        <f t="shared" ca="1" si="772"/>
        <v>n.d</v>
      </c>
      <c r="C2315" s="14">
        <f t="shared" si="773"/>
        <v>1000</v>
      </c>
      <c r="D2315" s="58">
        <f t="shared" si="769"/>
        <v>48246</v>
      </c>
      <c r="E2315" s="57">
        <f ca="1">IF(D2315&lt;$B$1,VLOOKUP(D2315,[1]DI!$A$4:$B$15000,2,FALSE),0)</f>
        <v>0</v>
      </c>
      <c r="F2315" s="14">
        <f t="shared" ca="1" si="774"/>
        <v>1</v>
      </c>
      <c r="G2315" s="70">
        <f t="shared" ca="1" si="775"/>
        <v>1.30934010340701</v>
      </c>
      <c r="H2315" s="70">
        <f t="shared" ca="1" si="776"/>
        <v>1.30934010340701</v>
      </c>
      <c r="I2315" s="14">
        <f t="shared" ca="1" si="777"/>
        <v>1</v>
      </c>
      <c r="J2315" s="13">
        <f t="shared" si="770"/>
        <v>2.69E-2</v>
      </c>
      <c r="K2315" s="29">
        <f t="shared" si="778"/>
        <v>48243</v>
      </c>
      <c r="L2315" s="2">
        <f t="shared" si="779"/>
        <v>4</v>
      </c>
      <c r="M2315" s="17">
        <f t="shared" si="780"/>
        <v>4</v>
      </c>
      <c r="N2315" s="12">
        <f t="shared" si="781"/>
        <v>1.0004214309999999</v>
      </c>
      <c r="O2315" s="12">
        <f t="shared" ca="1" si="782"/>
        <v>1.0004214309999999</v>
      </c>
      <c r="P2315" s="17">
        <f t="shared" si="783"/>
        <v>0</v>
      </c>
      <c r="Q2315" s="14">
        <f t="shared" ca="1" si="784"/>
        <v>0.42143099000000001</v>
      </c>
      <c r="R2315" s="20">
        <f t="shared" si="768"/>
        <v>0</v>
      </c>
      <c r="S2315" s="14">
        <f t="shared" si="785"/>
        <v>0</v>
      </c>
      <c r="T2315" s="4" t="str">
        <f t="shared" si="786"/>
        <v>A+J=</v>
      </c>
      <c r="U2315" s="29">
        <f t="shared" si="787"/>
        <v>48276</v>
      </c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7">
        <f t="shared" si="771"/>
        <v>48250</v>
      </c>
      <c r="B2316" s="68" t="str">
        <f t="shared" ca="1" si="772"/>
        <v>n.d</v>
      </c>
      <c r="C2316" s="14">
        <f t="shared" si="773"/>
        <v>1000</v>
      </c>
      <c r="D2316" s="58">
        <f t="shared" si="769"/>
        <v>48247</v>
      </c>
      <c r="E2316" s="57">
        <f ca="1">IF(D2316&lt;$B$1,VLOOKUP(D2316,[1]DI!$A$4:$B$15000,2,FALSE),0)</f>
        <v>0</v>
      </c>
      <c r="F2316" s="14">
        <f t="shared" ca="1" si="774"/>
        <v>1</v>
      </c>
      <c r="G2316" s="70">
        <f t="shared" ca="1" si="775"/>
        <v>1.30934010340701</v>
      </c>
      <c r="H2316" s="70">
        <f t="shared" ca="1" si="776"/>
        <v>1.30934010340701</v>
      </c>
      <c r="I2316" s="14">
        <f t="shared" ca="1" si="777"/>
        <v>1</v>
      </c>
      <c r="J2316" s="13">
        <f t="shared" si="770"/>
        <v>2.69E-2</v>
      </c>
      <c r="K2316" s="29">
        <f t="shared" si="778"/>
        <v>48243</v>
      </c>
      <c r="L2316" s="2">
        <f t="shared" si="779"/>
        <v>5</v>
      </c>
      <c r="M2316" s="17">
        <f t="shared" si="780"/>
        <v>5</v>
      </c>
      <c r="N2316" s="12">
        <f t="shared" si="781"/>
        <v>1.000526816</v>
      </c>
      <c r="O2316" s="12">
        <f t="shared" ca="1" si="782"/>
        <v>1.000526816</v>
      </c>
      <c r="P2316" s="17">
        <f t="shared" si="783"/>
        <v>0</v>
      </c>
      <c r="Q2316" s="14">
        <f t="shared" ca="1" si="784"/>
        <v>0.52681599999999995</v>
      </c>
      <c r="R2316" s="20">
        <f t="shared" ref="R2316:R2379" si="788">IF($P2316&gt;0,VLOOKUP($P2316,$X$12:$AD$150,7),0)</f>
        <v>0</v>
      </c>
      <c r="S2316" s="14">
        <f t="shared" si="785"/>
        <v>0</v>
      </c>
      <c r="T2316" s="4" t="str">
        <f t="shared" si="786"/>
        <v>A+J=</v>
      </c>
      <c r="U2316" s="29">
        <f t="shared" si="787"/>
        <v>48276</v>
      </c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7">
        <f t="shared" si="771"/>
        <v>48255</v>
      </c>
      <c r="B2317" s="68" t="str">
        <f t="shared" ca="1" si="772"/>
        <v>n.d</v>
      </c>
      <c r="C2317" s="14">
        <f t="shared" si="773"/>
        <v>1000</v>
      </c>
      <c r="D2317" s="58">
        <f t="shared" ref="D2317:D2380" si="789">WORKDAY($A2317,-3,$X$160:$X$544)</f>
        <v>48248</v>
      </c>
      <c r="E2317" s="57">
        <f ca="1">IF(D2317&lt;$B$1,VLOOKUP(D2317,[1]DI!$A$4:$B$15000,2,FALSE),0)</f>
        <v>0</v>
      </c>
      <c r="F2317" s="14">
        <f t="shared" ca="1" si="774"/>
        <v>1</v>
      </c>
      <c r="G2317" s="70">
        <f t="shared" ca="1" si="775"/>
        <v>1.30934010340701</v>
      </c>
      <c r="H2317" s="70">
        <f t="shared" ca="1" si="776"/>
        <v>1.30934010340701</v>
      </c>
      <c r="I2317" s="14">
        <f t="shared" ca="1" si="777"/>
        <v>1</v>
      </c>
      <c r="J2317" s="13">
        <f t="shared" ref="J2317:J2380" si="790">J2316</f>
        <v>2.69E-2</v>
      </c>
      <c r="K2317" s="29">
        <f t="shared" si="778"/>
        <v>48243</v>
      </c>
      <c r="L2317" s="2">
        <f t="shared" si="779"/>
        <v>6</v>
      </c>
      <c r="M2317" s="17">
        <f t="shared" si="780"/>
        <v>6</v>
      </c>
      <c r="N2317" s="12">
        <f t="shared" si="781"/>
        <v>1.000632213</v>
      </c>
      <c r="O2317" s="12">
        <f t="shared" ca="1" si="782"/>
        <v>1.000632213</v>
      </c>
      <c r="P2317" s="17">
        <f t="shared" si="783"/>
        <v>0</v>
      </c>
      <c r="Q2317" s="14">
        <f t="shared" ca="1" si="784"/>
        <v>0.63221300000000002</v>
      </c>
      <c r="R2317" s="20">
        <f t="shared" si="788"/>
        <v>0</v>
      </c>
      <c r="S2317" s="14">
        <f t="shared" si="785"/>
        <v>0</v>
      </c>
      <c r="T2317" s="4" t="str">
        <f t="shared" si="786"/>
        <v>A+J=</v>
      </c>
      <c r="U2317" s="29">
        <f t="shared" si="787"/>
        <v>48276</v>
      </c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7">
        <f t="shared" ref="A2318:A2381" si="791">WORKDAY($A2317,1,$X$166:$X$544)</f>
        <v>48256</v>
      </c>
      <c r="B2318" s="68" t="str">
        <f t="shared" ca="1" si="772"/>
        <v>n.d</v>
      </c>
      <c r="C2318" s="14">
        <f t="shared" si="773"/>
        <v>1000</v>
      </c>
      <c r="D2318" s="58">
        <f t="shared" si="789"/>
        <v>48249</v>
      </c>
      <c r="E2318" s="57">
        <f ca="1">IF(D2318&lt;$B$1,VLOOKUP(D2318,[1]DI!$A$4:$B$15000,2,FALSE),0)</f>
        <v>0</v>
      </c>
      <c r="F2318" s="14">
        <f t="shared" ca="1" si="774"/>
        <v>1</v>
      </c>
      <c r="G2318" s="70">
        <f t="shared" ca="1" si="775"/>
        <v>1.30934010340701</v>
      </c>
      <c r="H2318" s="70">
        <f t="shared" ca="1" si="776"/>
        <v>1.30934010340701</v>
      </c>
      <c r="I2318" s="14">
        <f t="shared" ca="1" si="777"/>
        <v>1</v>
      </c>
      <c r="J2318" s="13">
        <f t="shared" si="790"/>
        <v>2.69E-2</v>
      </c>
      <c r="K2318" s="29">
        <f t="shared" si="778"/>
        <v>48243</v>
      </c>
      <c r="L2318" s="2">
        <f t="shared" si="779"/>
        <v>7</v>
      </c>
      <c r="M2318" s="17">
        <f t="shared" si="780"/>
        <v>7</v>
      </c>
      <c r="N2318" s="12">
        <f t="shared" si="781"/>
        <v>1.0007376210000001</v>
      </c>
      <c r="O2318" s="12">
        <f t="shared" ca="1" si="782"/>
        <v>1.0007376210000001</v>
      </c>
      <c r="P2318" s="17">
        <f t="shared" si="783"/>
        <v>0</v>
      </c>
      <c r="Q2318" s="14">
        <f t="shared" ca="1" si="784"/>
        <v>0.73762099999999997</v>
      </c>
      <c r="R2318" s="20">
        <f t="shared" si="788"/>
        <v>0</v>
      </c>
      <c r="S2318" s="14">
        <f t="shared" si="785"/>
        <v>0</v>
      </c>
      <c r="T2318" s="4" t="str">
        <f t="shared" si="786"/>
        <v>A+J=</v>
      </c>
      <c r="U2318" s="29">
        <f t="shared" si="787"/>
        <v>48276</v>
      </c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7">
        <f t="shared" si="791"/>
        <v>48257</v>
      </c>
      <c r="B2319" s="68" t="str">
        <f t="shared" ca="1" si="772"/>
        <v>n.d</v>
      </c>
      <c r="C2319" s="14">
        <f t="shared" si="773"/>
        <v>1000</v>
      </c>
      <c r="D2319" s="58">
        <f t="shared" si="789"/>
        <v>48250</v>
      </c>
      <c r="E2319" s="57">
        <f ca="1">IF(D2319&lt;$B$1,VLOOKUP(D2319,[1]DI!$A$4:$B$15000,2,FALSE),0)</f>
        <v>0</v>
      </c>
      <c r="F2319" s="14">
        <f t="shared" ca="1" si="774"/>
        <v>1</v>
      </c>
      <c r="G2319" s="70">
        <f t="shared" ca="1" si="775"/>
        <v>1.30934010340701</v>
      </c>
      <c r="H2319" s="70">
        <f t="shared" ca="1" si="776"/>
        <v>1.30934010340701</v>
      </c>
      <c r="I2319" s="14">
        <f t="shared" ca="1" si="777"/>
        <v>1</v>
      </c>
      <c r="J2319" s="13">
        <f t="shared" si="790"/>
        <v>2.69E-2</v>
      </c>
      <c r="K2319" s="29">
        <f t="shared" si="778"/>
        <v>48243</v>
      </c>
      <c r="L2319" s="2">
        <f t="shared" si="779"/>
        <v>8</v>
      </c>
      <c r="M2319" s="17">
        <f t="shared" si="780"/>
        <v>8</v>
      </c>
      <c r="N2319" s="12">
        <f t="shared" si="781"/>
        <v>1.000843039</v>
      </c>
      <c r="O2319" s="12">
        <f t="shared" ca="1" si="782"/>
        <v>1.000843039</v>
      </c>
      <c r="P2319" s="17">
        <f t="shared" si="783"/>
        <v>0</v>
      </c>
      <c r="Q2319" s="14">
        <f t="shared" ca="1" si="784"/>
        <v>0.84303899999999998</v>
      </c>
      <c r="R2319" s="20">
        <f t="shared" si="788"/>
        <v>0</v>
      </c>
      <c r="S2319" s="14">
        <f t="shared" si="785"/>
        <v>0</v>
      </c>
      <c r="T2319" s="4" t="str">
        <f t="shared" si="786"/>
        <v>A+J=</v>
      </c>
      <c r="U2319" s="29">
        <f t="shared" si="787"/>
        <v>48276</v>
      </c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7">
        <f t="shared" si="791"/>
        <v>48260</v>
      </c>
      <c r="B2320" s="68" t="str">
        <f t="shared" ca="1" si="772"/>
        <v>n.d</v>
      </c>
      <c r="C2320" s="14">
        <f t="shared" si="773"/>
        <v>1000</v>
      </c>
      <c r="D2320" s="58">
        <f t="shared" si="789"/>
        <v>48255</v>
      </c>
      <c r="E2320" s="57">
        <f ca="1">IF(D2320&lt;$B$1,VLOOKUP(D2320,[1]DI!$A$4:$B$15000,2,FALSE),0)</f>
        <v>0</v>
      </c>
      <c r="F2320" s="14">
        <f t="shared" ca="1" si="774"/>
        <v>1</v>
      </c>
      <c r="G2320" s="70">
        <f t="shared" ca="1" si="775"/>
        <v>1.30934010340701</v>
      </c>
      <c r="H2320" s="70">
        <f t="shared" ca="1" si="776"/>
        <v>1.30934010340701</v>
      </c>
      <c r="I2320" s="14">
        <f t="shared" ca="1" si="777"/>
        <v>1</v>
      </c>
      <c r="J2320" s="13">
        <f t="shared" si="790"/>
        <v>2.69E-2</v>
      </c>
      <c r="K2320" s="29">
        <f t="shared" si="778"/>
        <v>48243</v>
      </c>
      <c r="L2320" s="2">
        <f t="shared" si="779"/>
        <v>9</v>
      </c>
      <c r="M2320" s="17">
        <f t="shared" si="780"/>
        <v>9</v>
      </c>
      <c r="N2320" s="12">
        <f t="shared" si="781"/>
        <v>1.0009484689999999</v>
      </c>
      <c r="O2320" s="12">
        <f t="shared" ca="1" si="782"/>
        <v>1.0009484689999999</v>
      </c>
      <c r="P2320" s="17">
        <f t="shared" si="783"/>
        <v>0</v>
      </c>
      <c r="Q2320" s="14">
        <f t="shared" ca="1" si="784"/>
        <v>0.94846898999999996</v>
      </c>
      <c r="R2320" s="20">
        <f t="shared" si="788"/>
        <v>0</v>
      </c>
      <c r="S2320" s="14">
        <f t="shared" si="785"/>
        <v>0</v>
      </c>
      <c r="T2320" s="4" t="str">
        <f t="shared" si="786"/>
        <v>A+J=</v>
      </c>
      <c r="U2320" s="29">
        <f t="shared" si="787"/>
        <v>48276</v>
      </c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7">
        <f t="shared" si="791"/>
        <v>48261</v>
      </c>
      <c r="B2321" s="68" t="str">
        <f t="shared" ca="1" si="772"/>
        <v>n.d</v>
      </c>
      <c r="C2321" s="14">
        <f t="shared" si="773"/>
        <v>1000</v>
      </c>
      <c r="D2321" s="58">
        <f t="shared" si="789"/>
        <v>48256</v>
      </c>
      <c r="E2321" s="57">
        <f ca="1">IF(D2321&lt;$B$1,VLOOKUP(D2321,[1]DI!$A$4:$B$15000,2,FALSE),0)</f>
        <v>0</v>
      </c>
      <c r="F2321" s="14">
        <f t="shared" ca="1" si="774"/>
        <v>1</v>
      </c>
      <c r="G2321" s="70">
        <f t="shared" ca="1" si="775"/>
        <v>1.30934010340701</v>
      </c>
      <c r="H2321" s="70">
        <f t="shared" ca="1" si="776"/>
        <v>1.30934010340701</v>
      </c>
      <c r="I2321" s="14">
        <f t="shared" ca="1" si="777"/>
        <v>1</v>
      </c>
      <c r="J2321" s="13">
        <f t="shared" si="790"/>
        <v>2.69E-2</v>
      </c>
      <c r="K2321" s="29">
        <f t="shared" si="778"/>
        <v>48243</v>
      </c>
      <c r="L2321" s="2">
        <f t="shared" si="779"/>
        <v>10</v>
      </c>
      <c r="M2321" s="17">
        <f t="shared" si="780"/>
        <v>10</v>
      </c>
      <c r="N2321" s="12">
        <f t="shared" si="781"/>
        <v>1.00105391</v>
      </c>
      <c r="O2321" s="12">
        <f t="shared" ca="1" si="782"/>
        <v>1.00105391</v>
      </c>
      <c r="P2321" s="17">
        <f t="shared" si="783"/>
        <v>0</v>
      </c>
      <c r="Q2321" s="14">
        <f t="shared" ca="1" si="784"/>
        <v>1.05390999</v>
      </c>
      <c r="R2321" s="20">
        <f t="shared" si="788"/>
        <v>0</v>
      </c>
      <c r="S2321" s="14">
        <f t="shared" si="785"/>
        <v>0</v>
      </c>
      <c r="T2321" s="4" t="str">
        <f t="shared" si="786"/>
        <v>A+J=</v>
      </c>
      <c r="U2321" s="29">
        <f t="shared" si="787"/>
        <v>48276</v>
      </c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7">
        <f t="shared" si="791"/>
        <v>48262</v>
      </c>
      <c r="B2322" s="68" t="str">
        <f t="shared" ca="1" si="772"/>
        <v>n.d</v>
      </c>
      <c r="C2322" s="14">
        <f t="shared" si="773"/>
        <v>1000</v>
      </c>
      <c r="D2322" s="58">
        <f t="shared" si="789"/>
        <v>48257</v>
      </c>
      <c r="E2322" s="57">
        <f ca="1">IF(D2322&lt;$B$1,VLOOKUP(D2322,[1]DI!$A$4:$B$15000,2,FALSE),0)</f>
        <v>0</v>
      </c>
      <c r="F2322" s="14">
        <f t="shared" ca="1" si="774"/>
        <v>1</v>
      </c>
      <c r="G2322" s="70">
        <f t="shared" ca="1" si="775"/>
        <v>1.30934010340701</v>
      </c>
      <c r="H2322" s="70">
        <f t="shared" ca="1" si="776"/>
        <v>1.30934010340701</v>
      </c>
      <c r="I2322" s="14">
        <f t="shared" ca="1" si="777"/>
        <v>1</v>
      </c>
      <c r="J2322" s="13">
        <f t="shared" si="790"/>
        <v>2.69E-2</v>
      </c>
      <c r="K2322" s="29">
        <f t="shared" si="778"/>
        <v>48243</v>
      </c>
      <c r="L2322" s="2">
        <f t="shared" si="779"/>
        <v>11</v>
      </c>
      <c r="M2322" s="17">
        <f t="shared" si="780"/>
        <v>11</v>
      </c>
      <c r="N2322" s="12">
        <f t="shared" si="781"/>
        <v>1.0011593620000001</v>
      </c>
      <c r="O2322" s="12">
        <f t="shared" ca="1" si="782"/>
        <v>1.0011593620000001</v>
      </c>
      <c r="P2322" s="17">
        <f t="shared" si="783"/>
        <v>0</v>
      </c>
      <c r="Q2322" s="14">
        <f t="shared" ca="1" si="784"/>
        <v>1.159362</v>
      </c>
      <c r="R2322" s="20">
        <f t="shared" si="788"/>
        <v>0</v>
      </c>
      <c r="S2322" s="14">
        <f t="shared" si="785"/>
        <v>0</v>
      </c>
      <c r="T2322" s="4" t="str">
        <f t="shared" si="786"/>
        <v>A+J=</v>
      </c>
      <c r="U2322" s="29">
        <f t="shared" si="787"/>
        <v>48276</v>
      </c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7">
        <f t="shared" si="791"/>
        <v>48263</v>
      </c>
      <c r="B2323" s="68" t="str">
        <f t="shared" ca="1" si="772"/>
        <v>n.d</v>
      </c>
      <c r="C2323" s="14">
        <f t="shared" si="773"/>
        <v>1000</v>
      </c>
      <c r="D2323" s="58">
        <f t="shared" si="789"/>
        <v>48260</v>
      </c>
      <c r="E2323" s="57">
        <f ca="1">IF(D2323&lt;$B$1,VLOOKUP(D2323,[1]DI!$A$4:$B$15000,2,FALSE),0)</f>
        <v>0</v>
      </c>
      <c r="F2323" s="14">
        <f t="shared" ca="1" si="774"/>
        <v>1</v>
      </c>
      <c r="G2323" s="70">
        <f t="shared" ca="1" si="775"/>
        <v>1.30934010340701</v>
      </c>
      <c r="H2323" s="70">
        <f t="shared" ca="1" si="776"/>
        <v>1.30934010340701</v>
      </c>
      <c r="I2323" s="14">
        <f t="shared" ca="1" si="777"/>
        <v>1</v>
      </c>
      <c r="J2323" s="13">
        <f t="shared" si="790"/>
        <v>2.69E-2</v>
      </c>
      <c r="K2323" s="29">
        <f t="shared" si="778"/>
        <v>48243</v>
      </c>
      <c r="L2323" s="2">
        <f t="shared" si="779"/>
        <v>12</v>
      </c>
      <c r="M2323" s="17">
        <f t="shared" si="780"/>
        <v>12</v>
      </c>
      <c r="N2323" s="12">
        <f t="shared" si="781"/>
        <v>1.0012648260000001</v>
      </c>
      <c r="O2323" s="12">
        <f t="shared" ca="1" si="782"/>
        <v>1.0012648260000001</v>
      </c>
      <c r="P2323" s="17">
        <f t="shared" si="783"/>
        <v>0</v>
      </c>
      <c r="Q2323" s="14">
        <f t="shared" ca="1" si="784"/>
        <v>1.264826</v>
      </c>
      <c r="R2323" s="20">
        <f t="shared" si="788"/>
        <v>0</v>
      </c>
      <c r="S2323" s="14">
        <f t="shared" si="785"/>
        <v>0</v>
      </c>
      <c r="T2323" s="4" t="str">
        <f t="shared" si="786"/>
        <v>A+J=</v>
      </c>
      <c r="U2323" s="29">
        <f t="shared" si="787"/>
        <v>48276</v>
      </c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7">
        <f t="shared" si="791"/>
        <v>48264</v>
      </c>
      <c r="B2324" s="68" t="str">
        <f t="shared" ca="1" si="772"/>
        <v>n.d</v>
      </c>
      <c r="C2324" s="14">
        <f t="shared" si="773"/>
        <v>1000</v>
      </c>
      <c r="D2324" s="58">
        <f t="shared" si="789"/>
        <v>48261</v>
      </c>
      <c r="E2324" s="57">
        <f ca="1">IF(D2324&lt;$B$1,VLOOKUP(D2324,[1]DI!$A$4:$B$15000,2,FALSE),0)</f>
        <v>0</v>
      </c>
      <c r="F2324" s="14">
        <f t="shared" ca="1" si="774"/>
        <v>1</v>
      </c>
      <c r="G2324" s="70">
        <f t="shared" ca="1" si="775"/>
        <v>1.30934010340701</v>
      </c>
      <c r="H2324" s="70">
        <f t="shared" ca="1" si="776"/>
        <v>1.30934010340701</v>
      </c>
      <c r="I2324" s="14">
        <f t="shared" ca="1" si="777"/>
        <v>1</v>
      </c>
      <c r="J2324" s="13">
        <f t="shared" si="790"/>
        <v>2.69E-2</v>
      </c>
      <c r="K2324" s="29">
        <f t="shared" si="778"/>
        <v>48243</v>
      </c>
      <c r="L2324" s="2">
        <f t="shared" si="779"/>
        <v>13</v>
      </c>
      <c r="M2324" s="17">
        <f t="shared" si="780"/>
        <v>13</v>
      </c>
      <c r="N2324" s="12">
        <f t="shared" si="781"/>
        <v>1.0013703</v>
      </c>
      <c r="O2324" s="12">
        <f t="shared" ca="1" si="782"/>
        <v>1.0013703</v>
      </c>
      <c r="P2324" s="17">
        <f t="shared" si="783"/>
        <v>0</v>
      </c>
      <c r="Q2324" s="14">
        <f t="shared" ca="1" si="784"/>
        <v>1.3703000000000001</v>
      </c>
      <c r="R2324" s="20">
        <f t="shared" si="788"/>
        <v>0</v>
      </c>
      <c r="S2324" s="14">
        <f t="shared" si="785"/>
        <v>0</v>
      </c>
      <c r="T2324" s="4" t="str">
        <f t="shared" si="786"/>
        <v>A+J=</v>
      </c>
      <c r="U2324" s="29">
        <f t="shared" si="787"/>
        <v>48276</v>
      </c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7">
        <f t="shared" si="791"/>
        <v>48267</v>
      </c>
      <c r="B2325" s="68" t="str">
        <f t="shared" ca="1" si="772"/>
        <v>n.d</v>
      </c>
      <c r="C2325" s="14">
        <f t="shared" si="773"/>
        <v>1000</v>
      </c>
      <c r="D2325" s="58">
        <f t="shared" si="789"/>
        <v>48262</v>
      </c>
      <c r="E2325" s="57">
        <f ca="1">IF(D2325&lt;$B$1,VLOOKUP(D2325,[1]DI!$A$4:$B$15000,2,FALSE),0)</f>
        <v>0</v>
      </c>
      <c r="F2325" s="14">
        <f t="shared" ca="1" si="774"/>
        <v>1</v>
      </c>
      <c r="G2325" s="70">
        <f t="shared" ca="1" si="775"/>
        <v>1.30934010340701</v>
      </c>
      <c r="H2325" s="70">
        <f t="shared" ca="1" si="776"/>
        <v>1.30934010340701</v>
      </c>
      <c r="I2325" s="14">
        <f t="shared" ca="1" si="777"/>
        <v>1</v>
      </c>
      <c r="J2325" s="13">
        <f t="shared" si="790"/>
        <v>2.69E-2</v>
      </c>
      <c r="K2325" s="29">
        <f t="shared" si="778"/>
        <v>48243</v>
      </c>
      <c r="L2325" s="2">
        <f t="shared" si="779"/>
        <v>14</v>
      </c>
      <c r="M2325" s="17">
        <f t="shared" si="780"/>
        <v>14</v>
      </c>
      <c r="N2325" s="12">
        <f t="shared" si="781"/>
        <v>1.001475785</v>
      </c>
      <c r="O2325" s="12">
        <f t="shared" ca="1" si="782"/>
        <v>1.001475785</v>
      </c>
      <c r="P2325" s="17">
        <f t="shared" si="783"/>
        <v>0</v>
      </c>
      <c r="Q2325" s="14">
        <f t="shared" ca="1" si="784"/>
        <v>1.4757849999999999</v>
      </c>
      <c r="R2325" s="20">
        <f t="shared" si="788"/>
        <v>0</v>
      </c>
      <c r="S2325" s="14">
        <f t="shared" si="785"/>
        <v>0</v>
      </c>
      <c r="T2325" s="4" t="str">
        <f t="shared" si="786"/>
        <v>A+J=</v>
      </c>
      <c r="U2325" s="29">
        <f t="shared" si="787"/>
        <v>48276</v>
      </c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7">
        <f t="shared" si="791"/>
        <v>48268</v>
      </c>
      <c r="B2326" s="68" t="str">
        <f t="shared" ca="1" si="772"/>
        <v>n.d</v>
      </c>
      <c r="C2326" s="14">
        <f t="shared" si="773"/>
        <v>1000</v>
      </c>
      <c r="D2326" s="58">
        <f t="shared" si="789"/>
        <v>48263</v>
      </c>
      <c r="E2326" s="57">
        <f ca="1">IF(D2326&lt;$B$1,VLOOKUP(D2326,[1]DI!$A$4:$B$15000,2,FALSE),0)</f>
        <v>0</v>
      </c>
      <c r="F2326" s="14">
        <f t="shared" ca="1" si="774"/>
        <v>1</v>
      </c>
      <c r="G2326" s="70">
        <f t="shared" ca="1" si="775"/>
        <v>1.30934010340701</v>
      </c>
      <c r="H2326" s="70">
        <f t="shared" ca="1" si="776"/>
        <v>1.30934010340701</v>
      </c>
      <c r="I2326" s="14">
        <f t="shared" ca="1" si="777"/>
        <v>1</v>
      </c>
      <c r="J2326" s="13">
        <f t="shared" si="790"/>
        <v>2.69E-2</v>
      </c>
      <c r="K2326" s="29">
        <f t="shared" si="778"/>
        <v>48243</v>
      </c>
      <c r="L2326" s="2">
        <f t="shared" si="779"/>
        <v>15</v>
      </c>
      <c r="M2326" s="17">
        <f t="shared" si="780"/>
        <v>15</v>
      </c>
      <c r="N2326" s="12">
        <f t="shared" si="781"/>
        <v>1.0015812820000001</v>
      </c>
      <c r="O2326" s="12">
        <f t="shared" ca="1" si="782"/>
        <v>1.0015812820000001</v>
      </c>
      <c r="P2326" s="17">
        <f t="shared" si="783"/>
        <v>0</v>
      </c>
      <c r="Q2326" s="14">
        <f t="shared" ca="1" si="784"/>
        <v>1.5812820000000001</v>
      </c>
      <c r="R2326" s="20">
        <f t="shared" si="788"/>
        <v>0</v>
      </c>
      <c r="S2326" s="14">
        <f t="shared" si="785"/>
        <v>0</v>
      </c>
      <c r="T2326" s="4" t="str">
        <f t="shared" si="786"/>
        <v>A+J=</v>
      </c>
      <c r="U2326" s="29">
        <f t="shared" si="787"/>
        <v>48276</v>
      </c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7">
        <f t="shared" si="791"/>
        <v>48269</v>
      </c>
      <c r="B2327" s="68" t="str">
        <f t="shared" ca="1" si="772"/>
        <v>n.d</v>
      </c>
      <c r="C2327" s="14">
        <f t="shared" si="773"/>
        <v>1000</v>
      </c>
      <c r="D2327" s="58">
        <f t="shared" si="789"/>
        <v>48264</v>
      </c>
      <c r="E2327" s="57">
        <f ca="1">IF(D2327&lt;$B$1,VLOOKUP(D2327,[1]DI!$A$4:$B$15000,2,FALSE),0)</f>
        <v>0</v>
      </c>
      <c r="F2327" s="14">
        <f t="shared" ca="1" si="774"/>
        <v>1</v>
      </c>
      <c r="G2327" s="70">
        <f t="shared" ca="1" si="775"/>
        <v>1.30934010340701</v>
      </c>
      <c r="H2327" s="70">
        <f t="shared" ca="1" si="776"/>
        <v>1.30934010340701</v>
      </c>
      <c r="I2327" s="14">
        <f t="shared" ca="1" si="777"/>
        <v>1</v>
      </c>
      <c r="J2327" s="13">
        <f t="shared" si="790"/>
        <v>2.69E-2</v>
      </c>
      <c r="K2327" s="29">
        <f t="shared" si="778"/>
        <v>48243</v>
      </c>
      <c r="L2327" s="2">
        <f t="shared" si="779"/>
        <v>16</v>
      </c>
      <c r="M2327" s="17">
        <f t="shared" si="780"/>
        <v>16</v>
      </c>
      <c r="N2327" s="12">
        <f t="shared" si="781"/>
        <v>1.0016867899999999</v>
      </c>
      <c r="O2327" s="12">
        <f t="shared" ca="1" si="782"/>
        <v>1.0016867899999999</v>
      </c>
      <c r="P2327" s="17">
        <f t="shared" si="783"/>
        <v>0</v>
      </c>
      <c r="Q2327" s="14">
        <f t="shared" ca="1" si="784"/>
        <v>1.6867899900000001</v>
      </c>
      <c r="R2327" s="20">
        <f t="shared" si="788"/>
        <v>0</v>
      </c>
      <c r="S2327" s="14">
        <f t="shared" si="785"/>
        <v>0</v>
      </c>
      <c r="T2327" s="4" t="str">
        <f t="shared" si="786"/>
        <v>A+J=</v>
      </c>
      <c r="U2327" s="29">
        <f t="shared" si="787"/>
        <v>48276</v>
      </c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7">
        <f t="shared" si="791"/>
        <v>48270</v>
      </c>
      <c r="B2328" s="68" t="str">
        <f t="shared" ca="1" si="772"/>
        <v>n.d</v>
      </c>
      <c r="C2328" s="14">
        <f t="shared" si="773"/>
        <v>1000</v>
      </c>
      <c r="D2328" s="58">
        <f t="shared" si="789"/>
        <v>48267</v>
      </c>
      <c r="E2328" s="57">
        <f ca="1">IF(D2328&lt;$B$1,VLOOKUP(D2328,[1]DI!$A$4:$B$15000,2,FALSE),0)</f>
        <v>0</v>
      </c>
      <c r="F2328" s="14">
        <f t="shared" ca="1" si="774"/>
        <v>1</v>
      </c>
      <c r="G2328" s="70">
        <f t="shared" ca="1" si="775"/>
        <v>1.30934010340701</v>
      </c>
      <c r="H2328" s="70">
        <f t="shared" ca="1" si="776"/>
        <v>1.30934010340701</v>
      </c>
      <c r="I2328" s="14">
        <f t="shared" ca="1" si="777"/>
        <v>1</v>
      </c>
      <c r="J2328" s="13">
        <f t="shared" si="790"/>
        <v>2.69E-2</v>
      </c>
      <c r="K2328" s="29">
        <f t="shared" si="778"/>
        <v>48243</v>
      </c>
      <c r="L2328" s="2">
        <f t="shared" si="779"/>
        <v>17</v>
      </c>
      <c r="M2328" s="17">
        <f t="shared" si="780"/>
        <v>17</v>
      </c>
      <c r="N2328" s="12">
        <f t="shared" si="781"/>
        <v>1.001792308</v>
      </c>
      <c r="O2328" s="12">
        <f t="shared" ca="1" si="782"/>
        <v>1.001792308</v>
      </c>
      <c r="P2328" s="17">
        <f t="shared" si="783"/>
        <v>0</v>
      </c>
      <c r="Q2328" s="14">
        <f t="shared" ca="1" si="784"/>
        <v>1.7923079900000001</v>
      </c>
      <c r="R2328" s="20">
        <f t="shared" si="788"/>
        <v>0</v>
      </c>
      <c r="S2328" s="14">
        <f t="shared" si="785"/>
        <v>0</v>
      </c>
      <c r="T2328" s="4" t="str">
        <f t="shared" si="786"/>
        <v>A+J=</v>
      </c>
      <c r="U2328" s="29">
        <f t="shared" si="787"/>
        <v>48276</v>
      </c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7">
        <f t="shared" si="791"/>
        <v>48271</v>
      </c>
      <c r="B2329" s="68" t="str">
        <f t="shared" ca="1" si="772"/>
        <v>n.d</v>
      </c>
      <c r="C2329" s="14">
        <f t="shared" si="773"/>
        <v>1000</v>
      </c>
      <c r="D2329" s="58">
        <f t="shared" si="789"/>
        <v>48268</v>
      </c>
      <c r="E2329" s="57">
        <f ca="1">IF(D2329&lt;$B$1,VLOOKUP(D2329,[1]DI!$A$4:$B$15000,2,FALSE),0)</f>
        <v>0</v>
      </c>
      <c r="F2329" s="14">
        <f t="shared" ca="1" si="774"/>
        <v>1</v>
      </c>
      <c r="G2329" s="70">
        <f t="shared" ca="1" si="775"/>
        <v>1.30934010340701</v>
      </c>
      <c r="H2329" s="70">
        <f t="shared" ca="1" si="776"/>
        <v>1.30934010340701</v>
      </c>
      <c r="I2329" s="14">
        <f t="shared" ca="1" si="777"/>
        <v>1</v>
      </c>
      <c r="J2329" s="13">
        <f t="shared" si="790"/>
        <v>2.69E-2</v>
      </c>
      <c r="K2329" s="29">
        <f t="shared" si="778"/>
        <v>48243</v>
      </c>
      <c r="L2329" s="2">
        <f t="shared" si="779"/>
        <v>18</v>
      </c>
      <c r="M2329" s="17">
        <f t="shared" si="780"/>
        <v>18</v>
      </c>
      <c r="N2329" s="12">
        <f t="shared" si="781"/>
        <v>1.0018978380000001</v>
      </c>
      <c r="O2329" s="12">
        <f t="shared" ca="1" si="782"/>
        <v>1.0018978380000001</v>
      </c>
      <c r="P2329" s="17">
        <f t="shared" si="783"/>
        <v>0</v>
      </c>
      <c r="Q2329" s="14">
        <f t="shared" ca="1" si="784"/>
        <v>1.8978379999999999</v>
      </c>
      <c r="R2329" s="20">
        <f t="shared" si="788"/>
        <v>0</v>
      </c>
      <c r="S2329" s="14">
        <f t="shared" si="785"/>
        <v>0</v>
      </c>
      <c r="T2329" s="4" t="str">
        <f t="shared" si="786"/>
        <v>A+J=</v>
      </c>
      <c r="U2329" s="29">
        <f t="shared" si="787"/>
        <v>48276</v>
      </c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7">
        <f t="shared" si="791"/>
        <v>48274</v>
      </c>
      <c r="B2330" s="68" t="str">
        <f t="shared" ca="1" si="772"/>
        <v>n.d</v>
      </c>
      <c r="C2330" s="14">
        <f t="shared" si="773"/>
        <v>1000</v>
      </c>
      <c r="D2330" s="58">
        <f t="shared" si="789"/>
        <v>48269</v>
      </c>
      <c r="E2330" s="57">
        <f ca="1">IF(D2330&lt;$B$1,VLOOKUP(D2330,[1]DI!$A$4:$B$15000,2,FALSE),0)</f>
        <v>0</v>
      </c>
      <c r="F2330" s="14">
        <f t="shared" ca="1" si="774"/>
        <v>1</v>
      </c>
      <c r="G2330" s="70">
        <f t="shared" ca="1" si="775"/>
        <v>1.30934010340701</v>
      </c>
      <c r="H2330" s="70">
        <f t="shared" ca="1" si="776"/>
        <v>1.30934010340701</v>
      </c>
      <c r="I2330" s="14">
        <f t="shared" ca="1" si="777"/>
        <v>1</v>
      </c>
      <c r="J2330" s="13">
        <f t="shared" si="790"/>
        <v>2.69E-2</v>
      </c>
      <c r="K2330" s="29">
        <f t="shared" si="778"/>
        <v>48243</v>
      </c>
      <c r="L2330" s="2">
        <f t="shared" si="779"/>
        <v>19</v>
      </c>
      <c r="M2330" s="17">
        <f t="shared" si="780"/>
        <v>19</v>
      </c>
      <c r="N2330" s="12">
        <f t="shared" si="781"/>
        <v>1.002003379</v>
      </c>
      <c r="O2330" s="12">
        <f t="shared" ca="1" si="782"/>
        <v>1.002003379</v>
      </c>
      <c r="P2330" s="17">
        <f t="shared" si="783"/>
        <v>0</v>
      </c>
      <c r="Q2330" s="14">
        <f t="shared" ca="1" si="784"/>
        <v>2.0033789999999998</v>
      </c>
      <c r="R2330" s="20">
        <f t="shared" si="788"/>
        <v>0</v>
      </c>
      <c r="S2330" s="14">
        <f t="shared" si="785"/>
        <v>0</v>
      </c>
      <c r="T2330" s="4" t="str">
        <f t="shared" si="786"/>
        <v>A+J=</v>
      </c>
      <c r="U2330" s="29">
        <f t="shared" si="787"/>
        <v>48276</v>
      </c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7">
        <f t="shared" si="791"/>
        <v>48275</v>
      </c>
      <c r="B2331" s="68" t="str">
        <f t="shared" ca="1" si="772"/>
        <v>n.d</v>
      </c>
      <c r="C2331" s="14">
        <f t="shared" si="773"/>
        <v>1000</v>
      </c>
      <c r="D2331" s="58">
        <f t="shared" si="789"/>
        <v>48270</v>
      </c>
      <c r="E2331" s="57">
        <f ca="1">IF(D2331&lt;$B$1,VLOOKUP(D2331,[1]DI!$A$4:$B$15000,2,FALSE),0)</f>
        <v>0</v>
      </c>
      <c r="F2331" s="14">
        <f t="shared" ca="1" si="774"/>
        <v>1</v>
      </c>
      <c r="G2331" s="70">
        <f t="shared" ca="1" si="775"/>
        <v>1.30934010340701</v>
      </c>
      <c r="H2331" s="70">
        <f t="shared" ca="1" si="776"/>
        <v>1.30934010340701</v>
      </c>
      <c r="I2331" s="14">
        <f t="shared" ca="1" si="777"/>
        <v>1</v>
      </c>
      <c r="J2331" s="13">
        <f t="shared" si="790"/>
        <v>2.69E-2</v>
      </c>
      <c r="K2331" s="29">
        <f t="shared" si="778"/>
        <v>48243</v>
      </c>
      <c r="L2331" s="2">
        <f t="shared" si="779"/>
        <v>20</v>
      </c>
      <c r="M2331" s="17">
        <f t="shared" si="780"/>
        <v>20</v>
      </c>
      <c r="N2331" s="12">
        <f t="shared" si="781"/>
        <v>1.002108931</v>
      </c>
      <c r="O2331" s="12">
        <f t="shared" ca="1" si="782"/>
        <v>1.002108931</v>
      </c>
      <c r="P2331" s="17">
        <f t="shared" si="783"/>
        <v>0</v>
      </c>
      <c r="Q2331" s="14">
        <f t="shared" ca="1" si="784"/>
        <v>2.1089309900000002</v>
      </c>
      <c r="R2331" s="20">
        <f t="shared" si="788"/>
        <v>0</v>
      </c>
      <c r="S2331" s="14">
        <f t="shared" si="785"/>
        <v>0</v>
      </c>
      <c r="T2331" s="4" t="str">
        <f t="shared" si="786"/>
        <v>A+J=</v>
      </c>
      <c r="U2331" s="29">
        <f t="shared" si="787"/>
        <v>48276</v>
      </c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7">
        <f t="shared" si="791"/>
        <v>48276</v>
      </c>
      <c r="B2332" s="68" t="str">
        <f t="shared" ca="1" si="772"/>
        <v>n.d</v>
      </c>
      <c r="C2332" s="14">
        <f t="shared" si="773"/>
        <v>1000</v>
      </c>
      <c r="D2332" s="58">
        <f t="shared" si="789"/>
        <v>48271</v>
      </c>
      <c r="E2332" s="57">
        <f ca="1">IF(D2332&lt;$B$1,VLOOKUP(D2332,[1]DI!$A$4:$B$15000,2,FALSE),0)</f>
        <v>0</v>
      </c>
      <c r="F2332" s="14">
        <f t="shared" ca="1" si="774"/>
        <v>1</v>
      </c>
      <c r="G2332" s="70">
        <f t="shared" ca="1" si="775"/>
        <v>1.30934010340701</v>
      </c>
      <c r="H2332" s="70">
        <f t="shared" ca="1" si="776"/>
        <v>1.30934010340701</v>
      </c>
      <c r="I2332" s="14">
        <f t="shared" ca="1" si="777"/>
        <v>1</v>
      </c>
      <c r="J2332" s="13">
        <f t="shared" si="790"/>
        <v>2.69E-2</v>
      </c>
      <c r="K2332" s="29">
        <f t="shared" si="778"/>
        <v>48243</v>
      </c>
      <c r="L2332" s="2">
        <f t="shared" si="779"/>
        <v>21</v>
      </c>
      <c r="M2332" s="17">
        <f t="shared" si="780"/>
        <v>21</v>
      </c>
      <c r="N2332" s="12">
        <f t="shared" si="781"/>
        <v>1.002214495</v>
      </c>
      <c r="O2332" s="12">
        <f t="shared" ca="1" si="782"/>
        <v>1.002214495</v>
      </c>
      <c r="P2332" s="17">
        <f t="shared" si="783"/>
        <v>87</v>
      </c>
      <c r="Q2332" s="14">
        <f t="shared" ca="1" si="784"/>
        <v>2.2144949999999999</v>
      </c>
      <c r="R2332" s="20">
        <f t="shared" si="788"/>
        <v>0</v>
      </c>
      <c r="S2332" s="14">
        <f t="shared" si="785"/>
        <v>0</v>
      </c>
      <c r="T2332" s="4" t="str">
        <f t="shared" si="786"/>
        <v>A+J=</v>
      </c>
      <c r="U2332" s="29">
        <f t="shared" si="787"/>
        <v>48276</v>
      </c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7">
        <f t="shared" si="791"/>
        <v>48277</v>
      </c>
      <c r="B2333" s="68" t="str">
        <f t="shared" ca="1" si="772"/>
        <v>n.d</v>
      </c>
      <c r="C2333" s="14">
        <f t="shared" si="773"/>
        <v>1000</v>
      </c>
      <c r="D2333" s="58">
        <f t="shared" si="789"/>
        <v>48274</v>
      </c>
      <c r="E2333" s="57">
        <f ca="1">IF(D2333&lt;$B$1,VLOOKUP(D2333,[1]DI!$A$4:$B$15000,2,FALSE),0)</f>
        <v>0</v>
      </c>
      <c r="F2333" s="14">
        <f t="shared" ca="1" si="774"/>
        <v>1</v>
      </c>
      <c r="G2333" s="70">
        <f t="shared" ca="1" si="775"/>
        <v>1.30934010340701</v>
      </c>
      <c r="H2333" s="70">
        <f t="shared" ca="1" si="776"/>
        <v>1.30934010340701</v>
      </c>
      <c r="I2333" s="14">
        <f t="shared" ca="1" si="777"/>
        <v>1</v>
      </c>
      <c r="J2333" s="13">
        <f t="shared" si="790"/>
        <v>2.69E-2</v>
      </c>
      <c r="K2333" s="29">
        <f t="shared" si="778"/>
        <v>48276</v>
      </c>
      <c r="L2333" s="2">
        <f t="shared" si="779"/>
        <v>1</v>
      </c>
      <c r="M2333" s="17">
        <f t="shared" si="780"/>
        <v>1</v>
      </c>
      <c r="N2333" s="12">
        <f t="shared" si="781"/>
        <v>1.000105341</v>
      </c>
      <c r="O2333" s="12">
        <f t="shared" ca="1" si="782"/>
        <v>1.000105341</v>
      </c>
      <c r="P2333" s="17">
        <f t="shared" si="783"/>
        <v>0</v>
      </c>
      <c r="Q2333" s="14">
        <f t="shared" ca="1" si="784"/>
        <v>0.105341</v>
      </c>
      <c r="R2333" s="20">
        <f t="shared" si="788"/>
        <v>0</v>
      </c>
      <c r="S2333" s="14">
        <f t="shared" si="785"/>
        <v>0</v>
      </c>
      <c r="T2333" s="4" t="str">
        <f t="shared" si="786"/>
        <v>A+J=</v>
      </c>
      <c r="U2333" s="29">
        <f t="shared" si="787"/>
        <v>48303</v>
      </c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7">
        <f t="shared" si="791"/>
        <v>48278</v>
      </c>
      <c r="B2334" s="68" t="str">
        <f t="shared" ca="1" si="772"/>
        <v>n.d</v>
      </c>
      <c r="C2334" s="14">
        <f t="shared" si="773"/>
        <v>1000</v>
      </c>
      <c r="D2334" s="58">
        <f t="shared" si="789"/>
        <v>48275</v>
      </c>
      <c r="E2334" s="57">
        <f ca="1">IF(D2334&lt;$B$1,VLOOKUP(D2334,[1]DI!$A$4:$B$15000,2,FALSE),0)</f>
        <v>0</v>
      </c>
      <c r="F2334" s="14">
        <f t="shared" ca="1" si="774"/>
        <v>1</v>
      </c>
      <c r="G2334" s="70">
        <f t="shared" ca="1" si="775"/>
        <v>1.30934010340701</v>
      </c>
      <c r="H2334" s="70">
        <f t="shared" ca="1" si="776"/>
        <v>1.30934010340701</v>
      </c>
      <c r="I2334" s="14">
        <f t="shared" ca="1" si="777"/>
        <v>1</v>
      </c>
      <c r="J2334" s="13">
        <f t="shared" si="790"/>
        <v>2.69E-2</v>
      </c>
      <c r="K2334" s="29">
        <f t="shared" si="778"/>
        <v>48276</v>
      </c>
      <c r="L2334" s="2">
        <f t="shared" si="779"/>
        <v>2</v>
      </c>
      <c r="M2334" s="17">
        <f t="shared" si="780"/>
        <v>2</v>
      </c>
      <c r="N2334" s="12">
        <f t="shared" si="781"/>
        <v>1.0002106930000001</v>
      </c>
      <c r="O2334" s="12">
        <f t="shared" ca="1" si="782"/>
        <v>1.0002106930000001</v>
      </c>
      <c r="P2334" s="17">
        <f t="shared" si="783"/>
        <v>0</v>
      </c>
      <c r="Q2334" s="14">
        <f t="shared" ca="1" si="784"/>
        <v>0.21069299999999999</v>
      </c>
      <c r="R2334" s="20">
        <f t="shared" si="788"/>
        <v>0</v>
      </c>
      <c r="S2334" s="14">
        <f t="shared" si="785"/>
        <v>0</v>
      </c>
      <c r="T2334" s="4" t="str">
        <f t="shared" si="786"/>
        <v>A+J=</v>
      </c>
      <c r="U2334" s="29">
        <f t="shared" si="787"/>
        <v>48303</v>
      </c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7">
        <f t="shared" si="791"/>
        <v>48281</v>
      </c>
      <c r="B2335" s="68" t="str">
        <f t="shared" ca="1" si="772"/>
        <v>n.d</v>
      </c>
      <c r="C2335" s="14">
        <f t="shared" si="773"/>
        <v>1000</v>
      </c>
      <c r="D2335" s="58">
        <f t="shared" si="789"/>
        <v>48276</v>
      </c>
      <c r="E2335" s="57">
        <f ca="1">IF(D2335&lt;$B$1,VLOOKUP(D2335,[1]DI!$A$4:$B$15000,2,FALSE),0)</f>
        <v>0</v>
      </c>
      <c r="F2335" s="14">
        <f t="shared" ca="1" si="774"/>
        <v>1</v>
      </c>
      <c r="G2335" s="70">
        <f t="shared" ca="1" si="775"/>
        <v>1.30934010340701</v>
      </c>
      <c r="H2335" s="70">
        <f t="shared" ca="1" si="776"/>
        <v>1.30934010340701</v>
      </c>
      <c r="I2335" s="14">
        <f t="shared" ca="1" si="777"/>
        <v>1</v>
      </c>
      <c r="J2335" s="13">
        <f t="shared" si="790"/>
        <v>2.69E-2</v>
      </c>
      <c r="K2335" s="29">
        <f t="shared" si="778"/>
        <v>48276</v>
      </c>
      <c r="L2335" s="2">
        <f t="shared" si="779"/>
        <v>3</v>
      </c>
      <c r="M2335" s="17">
        <f t="shared" si="780"/>
        <v>3</v>
      </c>
      <c r="N2335" s="12">
        <f t="shared" si="781"/>
        <v>1.000316057</v>
      </c>
      <c r="O2335" s="12">
        <f t="shared" ca="1" si="782"/>
        <v>1.000316057</v>
      </c>
      <c r="P2335" s="17">
        <f t="shared" si="783"/>
        <v>0</v>
      </c>
      <c r="Q2335" s="14">
        <f t="shared" ca="1" si="784"/>
        <v>0.31605699999999998</v>
      </c>
      <c r="R2335" s="20">
        <f t="shared" si="788"/>
        <v>0</v>
      </c>
      <c r="S2335" s="14">
        <f t="shared" si="785"/>
        <v>0</v>
      </c>
      <c r="T2335" s="4" t="str">
        <f t="shared" si="786"/>
        <v>A+J=</v>
      </c>
      <c r="U2335" s="29">
        <f t="shared" si="787"/>
        <v>48303</v>
      </c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7">
        <f t="shared" si="791"/>
        <v>48282</v>
      </c>
      <c r="B2336" s="68" t="str">
        <f t="shared" ca="1" si="772"/>
        <v>n.d</v>
      </c>
      <c r="C2336" s="14">
        <f t="shared" si="773"/>
        <v>1000</v>
      </c>
      <c r="D2336" s="58">
        <f t="shared" si="789"/>
        <v>48277</v>
      </c>
      <c r="E2336" s="57">
        <f ca="1">IF(D2336&lt;$B$1,VLOOKUP(D2336,[1]DI!$A$4:$B$15000,2,FALSE),0)</f>
        <v>0</v>
      </c>
      <c r="F2336" s="14">
        <f t="shared" ca="1" si="774"/>
        <v>1</v>
      </c>
      <c r="G2336" s="70">
        <f t="shared" ca="1" si="775"/>
        <v>1.30934010340701</v>
      </c>
      <c r="H2336" s="70">
        <f t="shared" ca="1" si="776"/>
        <v>1.30934010340701</v>
      </c>
      <c r="I2336" s="14">
        <f t="shared" ca="1" si="777"/>
        <v>1</v>
      </c>
      <c r="J2336" s="13">
        <f t="shared" si="790"/>
        <v>2.69E-2</v>
      </c>
      <c r="K2336" s="29">
        <f t="shared" si="778"/>
        <v>48276</v>
      </c>
      <c r="L2336" s="2">
        <f t="shared" si="779"/>
        <v>4</v>
      </c>
      <c r="M2336" s="17">
        <f t="shared" si="780"/>
        <v>4</v>
      </c>
      <c r="N2336" s="12">
        <f t="shared" si="781"/>
        <v>1.0004214309999999</v>
      </c>
      <c r="O2336" s="12">
        <f t="shared" ca="1" si="782"/>
        <v>1.0004214309999999</v>
      </c>
      <c r="P2336" s="17">
        <f t="shared" si="783"/>
        <v>0</v>
      </c>
      <c r="Q2336" s="14">
        <f t="shared" ca="1" si="784"/>
        <v>0.42143099000000001</v>
      </c>
      <c r="R2336" s="20">
        <f t="shared" si="788"/>
        <v>0</v>
      </c>
      <c r="S2336" s="14">
        <f t="shared" si="785"/>
        <v>0</v>
      </c>
      <c r="T2336" s="4" t="str">
        <f t="shared" si="786"/>
        <v>A+J=</v>
      </c>
      <c r="U2336" s="29">
        <f t="shared" si="787"/>
        <v>48303</v>
      </c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7">
        <f t="shared" si="791"/>
        <v>48283</v>
      </c>
      <c r="B2337" s="68" t="str">
        <f t="shared" ca="1" si="772"/>
        <v>n.d</v>
      </c>
      <c r="C2337" s="14">
        <f t="shared" si="773"/>
        <v>1000</v>
      </c>
      <c r="D2337" s="58">
        <f t="shared" si="789"/>
        <v>48278</v>
      </c>
      <c r="E2337" s="57">
        <f ca="1">IF(D2337&lt;$B$1,VLOOKUP(D2337,[1]DI!$A$4:$B$15000,2,FALSE),0)</f>
        <v>0</v>
      </c>
      <c r="F2337" s="14">
        <f t="shared" ca="1" si="774"/>
        <v>1</v>
      </c>
      <c r="G2337" s="70">
        <f t="shared" ca="1" si="775"/>
        <v>1.30934010340701</v>
      </c>
      <c r="H2337" s="70">
        <f t="shared" ca="1" si="776"/>
        <v>1.30934010340701</v>
      </c>
      <c r="I2337" s="14">
        <f t="shared" ca="1" si="777"/>
        <v>1</v>
      </c>
      <c r="J2337" s="13">
        <f t="shared" si="790"/>
        <v>2.69E-2</v>
      </c>
      <c r="K2337" s="29">
        <f t="shared" si="778"/>
        <v>48276</v>
      </c>
      <c r="L2337" s="2">
        <f t="shared" si="779"/>
        <v>5</v>
      </c>
      <c r="M2337" s="17">
        <f t="shared" si="780"/>
        <v>5</v>
      </c>
      <c r="N2337" s="12">
        <f t="shared" si="781"/>
        <v>1.000526816</v>
      </c>
      <c r="O2337" s="12">
        <f t="shared" ca="1" si="782"/>
        <v>1.000526816</v>
      </c>
      <c r="P2337" s="17">
        <f t="shared" si="783"/>
        <v>0</v>
      </c>
      <c r="Q2337" s="14">
        <f t="shared" ca="1" si="784"/>
        <v>0.52681599999999995</v>
      </c>
      <c r="R2337" s="20">
        <f t="shared" si="788"/>
        <v>0</v>
      </c>
      <c r="S2337" s="14">
        <f t="shared" si="785"/>
        <v>0</v>
      </c>
      <c r="T2337" s="4" t="str">
        <f t="shared" si="786"/>
        <v>A+J=</v>
      </c>
      <c r="U2337" s="29">
        <f t="shared" si="787"/>
        <v>48303</v>
      </c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7">
        <f t="shared" si="791"/>
        <v>48284</v>
      </c>
      <c r="B2338" s="68" t="str">
        <f t="shared" ca="1" si="772"/>
        <v>n.d</v>
      </c>
      <c r="C2338" s="14">
        <f t="shared" si="773"/>
        <v>1000</v>
      </c>
      <c r="D2338" s="58">
        <f t="shared" si="789"/>
        <v>48281</v>
      </c>
      <c r="E2338" s="57">
        <f ca="1">IF(D2338&lt;$B$1,VLOOKUP(D2338,[1]DI!$A$4:$B$15000,2,FALSE),0)</f>
        <v>0</v>
      </c>
      <c r="F2338" s="14">
        <f t="shared" ca="1" si="774"/>
        <v>1</v>
      </c>
      <c r="G2338" s="70">
        <f t="shared" ca="1" si="775"/>
        <v>1.30934010340701</v>
      </c>
      <c r="H2338" s="70">
        <f t="shared" ca="1" si="776"/>
        <v>1.30934010340701</v>
      </c>
      <c r="I2338" s="14">
        <f t="shared" ca="1" si="777"/>
        <v>1</v>
      </c>
      <c r="J2338" s="13">
        <f t="shared" si="790"/>
        <v>2.69E-2</v>
      </c>
      <c r="K2338" s="29">
        <f t="shared" si="778"/>
        <v>48276</v>
      </c>
      <c r="L2338" s="2">
        <f t="shared" si="779"/>
        <v>6</v>
      </c>
      <c r="M2338" s="17">
        <f t="shared" si="780"/>
        <v>6</v>
      </c>
      <c r="N2338" s="12">
        <f t="shared" si="781"/>
        <v>1.000632213</v>
      </c>
      <c r="O2338" s="12">
        <f t="shared" ca="1" si="782"/>
        <v>1.000632213</v>
      </c>
      <c r="P2338" s="17">
        <f t="shared" si="783"/>
        <v>0</v>
      </c>
      <c r="Q2338" s="14">
        <f t="shared" ca="1" si="784"/>
        <v>0.63221300000000002</v>
      </c>
      <c r="R2338" s="20">
        <f t="shared" si="788"/>
        <v>0</v>
      </c>
      <c r="S2338" s="14">
        <f t="shared" si="785"/>
        <v>0</v>
      </c>
      <c r="T2338" s="4" t="str">
        <f t="shared" si="786"/>
        <v>A+J=</v>
      </c>
      <c r="U2338" s="29">
        <f t="shared" si="787"/>
        <v>48303</v>
      </c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7">
        <f t="shared" si="791"/>
        <v>48285</v>
      </c>
      <c r="B2339" s="68" t="str">
        <f t="shared" ca="1" si="772"/>
        <v>n.d</v>
      </c>
      <c r="C2339" s="14">
        <f t="shared" si="773"/>
        <v>1000</v>
      </c>
      <c r="D2339" s="58">
        <f t="shared" si="789"/>
        <v>48282</v>
      </c>
      <c r="E2339" s="57">
        <f ca="1">IF(D2339&lt;$B$1,VLOOKUP(D2339,[1]DI!$A$4:$B$15000,2,FALSE),0)</f>
        <v>0</v>
      </c>
      <c r="F2339" s="14">
        <f t="shared" ca="1" si="774"/>
        <v>1</v>
      </c>
      <c r="G2339" s="70">
        <f t="shared" ca="1" si="775"/>
        <v>1.30934010340701</v>
      </c>
      <c r="H2339" s="70">
        <f t="shared" ca="1" si="776"/>
        <v>1.30934010340701</v>
      </c>
      <c r="I2339" s="14">
        <f t="shared" ca="1" si="777"/>
        <v>1</v>
      </c>
      <c r="J2339" s="13">
        <f t="shared" si="790"/>
        <v>2.69E-2</v>
      </c>
      <c r="K2339" s="29">
        <f t="shared" si="778"/>
        <v>48276</v>
      </c>
      <c r="L2339" s="2">
        <f t="shared" si="779"/>
        <v>7</v>
      </c>
      <c r="M2339" s="17">
        <f t="shared" si="780"/>
        <v>7</v>
      </c>
      <c r="N2339" s="12">
        <f t="shared" si="781"/>
        <v>1.0007376210000001</v>
      </c>
      <c r="O2339" s="12">
        <f t="shared" ca="1" si="782"/>
        <v>1.0007376210000001</v>
      </c>
      <c r="P2339" s="17">
        <f t="shared" si="783"/>
        <v>0</v>
      </c>
      <c r="Q2339" s="14">
        <f t="shared" ca="1" si="784"/>
        <v>0.73762099999999997</v>
      </c>
      <c r="R2339" s="20">
        <f t="shared" si="788"/>
        <v>0</v>
      </c>
      <c r="S2339" s="14">
        <f t="shared" si="785"/>
        <v>0</v>
      </c>
      <c r="T2339" s="4" t="str">
        <f t="shared" si="786"/>
        <v>A+J=</v>
      </c>
      <c r="U2339" s="29">
        <f t="shared" si="787"/>
        <v>48303</v>
      </c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7">
        <f t="shared" si="791"/>
        <v>48288</v>
      </c>
      <c r="B2340" s="68" t="str">
        <f t="shared" ca="1" si="772"/>
        <v>n.d</v>
      </c>
      <c r="C2340" s="14">
        <f t="shared" si="773"/>
        <v>1000</v>
      </c>
      <c r="D2340" s="58">
        <f t="shared" si="789"/>
        <v>48283</v>
      </c>
      <c r="E2340" s="57">
        <f ca="1">IF(D2340&lt;$B$1,VLOOKUP(D2340,[1]DI!$A$4:$B$15000,2,FALSE),0)</f>
        <v>0</v>
      </c>
      <c r="F2340" s="14">
        <f t="shared" ca="1" si="774"/>
        <v>1</v>
      </c>
      <c r="G2340" s="70">
        <f t="shared" ca="1" si="775"/>
        <v>1.30934010340701</v>
      </c>
      <c r="H2340" s="70">
        <f t="shared" ca="1" si="776"/>
        <v>1.30934010340701</v>
      </c>
      <c r="I2340" s="14">
        <f t="shared" ca="1" si="777"/>
        <v>1</v>
      </c>
      <c r="J2340" s="13">
        <f t="shared" si="790"/>
        <v>2.69E-2</v>
      </c>
      <c r="K2340" s="29">
        <f t="shared" si="778"/>
        <v>48276</v>
      </c>
      <c r="L2340" s="2">
        <f t="shared" si="779"/>
        <v>8</v>
      </c>
      <c r="M2340" s="17">
        <f t="shared" si="780"/>
        <v>8</v>
      </c>
      <c r="N2340" s="12">
        <f t="shared" si="781"/>
        <v>1.000843039</v>
      </c>
      <c r="O2340" s="12">
        <f t="shared" ca="1" si="782"/>
        <v>1.000843039</v>
      </c>
      <c r="P2340" s="17">
        <f t="shared" si="783"/>
        <v>0</v>
      </c>
      <c r="Q2340" s="14">
        <f t="shared" ca="1" si="784"/>
        <v>0.84303899999999998</v>
      </c>
      <c r="R2340" s="20">
        <f t="shared" si="788"/>
        <v>0</v>
      </c>
      <c r="S2340" s="14">
        <f t="shared" si="785"/>
        <v>0</v>
      </c>
      <c r="T2340" s="4" t="str">
        <f t="shared" si="786"/>
        <v>A+J=</v>
      </c>
      <c r="U2340" s="29">
        <f t="shared" si="787"/>
        <v>48303</v>
      </c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7">
        <f t="shared" si="791"/>
        <v>48289</v>
      </c>
      <c r="B2341" s="68" t="str">
        <f t="shared" ca="1" si="772"/>
        <v>n.d</v>
      </c>
      <c r="C2341" s="14">
        <f t="shared" si="773"/>
        <v>1000</v>
      </c>
      <c r="D2341" s="58">
        <f t="shared" si="789"/>
        <v>48284</v>
      </c>
      <c r="E2341" s="57">
        <f ca="1">IF(D2341&lt;$B$1,VLOOKUP(D2341,[1]DI!$A$4:$B$15000,2,FALSE),0)</f>
        <v>0</v>
      </c>
      <c r="F2341" s="14">
        <f t="shared" ca="1" si="774"/>
        <v>1</v>
      </c>
      <c r="G2341" s="70">
        <f t="shared" ca="1" si="775"/>
        <v>1.30934010340701</v>
      </c>
      <c r="H2341" s="70">
        <f t="shared" ca="1" si="776"/>
        <v>1.30934010340701</v>
      </c>
      <c r="I2341" s="14">
        <f t="shared" ca="1" si="777"/>
        <v>1</v>
      </c>
      <c r="J2341" s="13">
        <f t="shared" si="790"/>
        <v>2.69E-2</v>
      </c>
      <c r="K2341" s="29">
        <f t="shared" si="778"/>
        <v>48276</v>
      </c>
      <c r="L2341" s="2">
        <f t="shared" si="779"/>
        <v>9</v>
      </c>
      <c r="M2341" s="17">
        <f t="shared" si="780"/>
        <v>9</v>
      </c>
      <c r="N2341" s="12">
        <f t="shared" si="781"/>
        <v>1.0009484689999999</v>
      </c>
      <c r="O2341" s="12">
        <f t="shared" ca="1" si="782"/>
        <v>1.0009484689999999</v>
      </c>
      <c r="P2341" s="17">
        <f t="shared" si="783"/>
        <v>0</v>
      </c>
      <c r="Q2341" s="14">
        <f t="shared" ca="1" si="784"/>
        <v>0.94846898999999996</v>
      </c>
      <c r="R2341" s="20">
        <f t="shared" si="788"/>
        <v>0</v>
      </c>
      <c r="S2341" s="14">
        <f t="shared" si="785"/>
        <v>0</v>
      </c>
      <c r="T2341" s="4" t="str">
        <f t="shared" si="786"/>
        <v>A+J=</v>
      </c>
      <c r="U2341" s="29">
        <f t="shared" si="787"/>
        <v>48303</v>
      </c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7">
        <f t="shared" si="791"/>
        <v>48290</v>
      </c>
      <c r="B2342" s="68" t="str">
        <f t="shared" ca="1" si="772"/>
        <v>n.d</v>
      </c>
      <c r="C2342" s="14">
        <f t="shared" si="773"/>
        <v>1000</v>
      </c>
      <c r="D2342" s="58">
        <f t="shared" si="789"/>
        <v>48285</v>
      </c>
      <c r="E2342" s="57">
        <f ca="1">IF(D2342&lt;$B$1,VLOOKUP(D2342,[1]DI!$A$4:$B$15000,2,FALSE),0)</f>
        <v>0</v>
      </c>
      <c r="F2342" s="14">
        <f t="shared" ca="1" si="774"/>
        <v>1</v>
      </c>
      <c r="G2342" s="70">
        <f t="shared" ca="1" si="775"/>
        <v>1.30934010340701</v>
      </c>
      <c r="H2342" s="70">
        <f t="shared" ca="1" si="776"/>
        <v>1.30934010340701</v>
      </c>
      <c r="I2342" s="14">
        <f t="shared" ca="1" si="777"/>
        <v>1</v>
      </c>
      <c r="J2342" s="13">
        <f t="shared" si="790"/>
        <v>2.69E-2</v>
      </c>
      <c r="K2342" s="29">
        <f t="shared" si="778"/>
        <v>48276</v>
      </c>
      <c r="L2342" s="2">
        <f t="shared" si="779"/>
        <v>10</v>
      </c>
      <c r="M2342" s="17">
        <f t="shared" si="780"/>
        <v>10</v>
      </c>
      <c r="N2342" s="12">
        <f t="shared" si="781"/>
        <v>1.00105391</v>
      </c>
      <c r="O2342" s="12">
        <f t="shared" ca="1" si="782"/>
        <v>1.00105391</v>
      </c>
      <c r="P2342" s="17">
        <f t="shared" si="783"/>
        <v>0</v>
      </c>
      <c r="Q2342" s="14">
        <f t="shared" ca="1" si="784"/>
        <v>1.05390999</v>
      </c>
      <c r="R2342" s="20">
        <f t="shared" si="788"/>
        <v>0</v>
      </c>
      <c r="S2342" s="14">
        <f t="shared" si="785"/>
        <v>0</v>
      </c>
      <c r="T2342" s="4" t="str">
        <f t="shared" si="786"/>
        <v>A+J=</v>
      </c>
      <c r="U2342" s="29">
        <f t="shared" si="787"/>
        <v>48303</v>
      </c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7">
        <f t="shared" si="791"/>
        <v>48291</v>
      </c>
      <c r="B2343" s="68" t="str">
        <f t="shared" ca="1" si="772"/>
        <v>n.d</v>
      </c>
      <c r="C2343" s="14">
        <f t="shared" si="773"/>
        <v>1000</v>
      </c>
      <c r="D2343" s="58">
        <f t="shared" si="789"/>
        <v>48288</v>
      </c>
      <c r="E2343" s="57">
        <f ca="1">IF(D2343&lt;$B$1,VLOOKUP(D2343,[1]DI!$A$4:$B$15000,2,FALSE),0)</f>
        <v>0</v>
      </c>
      <c r="F2343" s="14">
        <f t="shared" ca="1" si="774"/>
        <v>1</v>
      </c>
      <c r="G2343" s="70">
        <f t="shared" ca="1" si="775"/>
        <v>1.30934010340701</v>
      </c>
      <c r="H2343" s="70">
        <f t="shared" ca="1" si="776"/>
        <v>1.30934010340701</v>
      </c>
      <c r="I2343" s="14">
        <f t="shared" ca="1" si="777"/>
        <v>1</v>
      </c>
      <c r="J2343" s="13">
        <f t="shared" si="790"/>
        <v>2.69E-2</v>
      </c>
      <c r="K2343" s="29">
        <f t="shared" si="778"/>
        <v>48276</v>
      </c>
      <c r="L2343" s="2">
        <f t="shared" si="779"/>
        <v>11</v>
      </c>
      <c r="M2343" s="17">
        <f t="shared" si="780"/>
        <v>11</v>
      </c>
      <c r="N2343" s="12">
        <f t="shared" si="781"/>
        <v>1.0011593620000001</v>
      </c>
      <c r="O2343" s="12">
        <f t="shared" ca="1" si="782"/>
        <v>1.0011593620000001</v>
      </c>
      <c r="P2343" s="17">
        <f t="shared" si="783"/>
        <v>0</v>
      </c>
      <c r="Q2343" s="14">
        <f t="shared" ca="1" si="784"/>
        <v>1.159362</v>
      </c>
      <c r="R2343" s="20">
        <f t="shared" si="788"/>
        <v>0</v>
      </c>
      <c r="S2343" s="14">
        <f t="shared" si="785"/>
        <v>0</v>
      </c>
      <c r="T2343" s="4" t="str">
        <f t="shared" si="786"/>
        <v>A+J=</v>
      </c>
      <c r="U2343" s="29">
        <f t="shared" si="787"/>
        <v>48303</v>
      </c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7">
        <f t="shared" si="791"/>
        <v>48292</v>
      </c>
      <c r="B2344" s="68" t="str">
        <f t="shared" ca="1" si="772"/>
        <v>n.d</v>
      </c>
      <c r="C2344" s="14">
        <f t="shared" si="773"/>
        <v>1000</v>
      </c>
      <c r="D2344" s="58">
        <f t="shared" si="789"/>
        <v>48289</v>
      </c>
      <c r="E2344" s="57">
        <f ca="1">IF(D2344&lt;$B$1,VLOOKUP(D2344,[1]DI!$A$4:$B$15000,2,FALSE),0)</f>
        <v>0</v>
      </c>
      <c r="F2344" s="14">
        <f t="shared" ca="1" si="774"/>
        <v>1</v>
      </c>
      <c r="G2344" s="70">
        <f t="shared" ca="1" si="775"/>
        <v>1.30934010340701</v>
      </c>
      <c r="H2344" s="70">
        <f t="shared" ca="1" si="776"/>
        <v>1.30934010340701</v>
      </c>
      <c r="I2344" s="14">
        <f t="shared" ca="1" si="777"/>
        <v>1</v>
      </c>
      <c r="J2344" s="13">
        <f t="shared" si="790"/>
        <v>2.69E-2</v>
      </c>
      <c r="K2344" s="29">
        <f t="shared" si="778"/>
        <v>48276</v>
      </c>
      <c r="L2344" s="2">
        <f t="shared" si="779"/>
        <v>12</v>
      </c>
      <c r="M2344" s="17">
        <f t="shared" si="780"/>
        <v>12</v>
      </c>
      <c r="N2344" s="12">
        <f t="shared" si="781"/>
        <v>1.0012648260000001</v>
      </c>
      <c r="O2344" s="12">
        <f t="shared" ca="1" si="782"/>
        <v>1.0012648260000001</v>
      </c>
      <c r="P2344" s="17">
        <f t="shared" si="783"/>
        <v>0</v>
      </c>
      <c r="Q2344" s="14">
        <f t="shared" ca="1" si="784"/>
        <v>1.264826</v>
      </c>
      <c r="R2344" s="20">
        <f t="shared" si="788"/>
        <v>0</v>
      </c>
      <c r="S2344" s="14">
        <f t="shared" si="785"/>
        <v>0</v>
      </c>
      <c r="T2344" s="4" t="str">
        <f t="shared" si="786"/>
        <v>A+J=</v>
      </c>
      <c r="U2344" s="29">
        <f t="shared" si="787"/>
        <v>48303</v>
      </c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7">
        <f t="shared" si="791"/>
        <v>48295</v>
      </c>
      <c r="B2345" s="68" t="str">
        <f t="shared" ca="1" si="772"/>
        <v>n.d</v>
      </c>
      <c r="C2345" s="14">
        <f t="shared" si="773"/>
        <v>1000</v>
      </c>
      <c r="D2345" s="58">
        <f t="shared" si="789"/>
        <v>48290</v>
      </c>
      <c r="E2345" s="57">
        <f ca="1">IF(D2345&lt;$B$1,VLOOKUP(D2345,[1]DI!$A$4:$B$15000,2,FALSE),0)</f>
        <v>0</v>
      </c>
      <c r="F2345" s="14">
        <f t="shared" ca="1" si="774"/>
        <v>1</v>
      </c>
      <c r="G2345" s="70">
        <f t="shared" ca="1" si="775"/>
        <v>1.30934010340701</v>
      </c>
      <c r="H2345" s="70">
        <f t="shared" ca="1" si="776"/>
        <v>1.30934010340701</v>
      </c>
      <c r="I2345" s="14">
        <f t="shared" ca="1" si="777"/>
        <v>1</v>
      </c>
      <c r="J2345" s="13">
        <f t="shared" si="790"/>
        <v>2.69E-2</v>
      </c>
      <c r="K2345" s="29">
        <f t="shared" si="778"/>
        <v>48276</v>
      </c>
      <c r="L2345" s="2">
        <f t="shared" si="779"/>
        <v>13</v>
      </c>
      <c r="M2345" s="17">
        <f t="shared" si="780"/>
        <v>13</v>
      </c>
      <c r="N2345" s="12">
        <f t="shared" si="781"/>
        <v>1.0013703</v>
      </c>
      <c r="O2345" s="12">
        <f t="shared" ca="1" si="782"/>
        <v>1.0013703</v>
      </c>
      <c r="P2345" s="17">
        <f t="shared" si="783"/>
        <v>0</v>
      </c>
      <c r="Q2345" s="14">
        <f t="shared" ca="1" si="784"/>
        <v>1.3703000000000001</v>
      </c>
      <c r="R2345" s="20">
        <f t="shared" si="788"/>
        <v>0</v>
      </c>
      <c r="S2345" s="14">
        <f t="shared" si="785"/>
        <v>0</v>
      </c>
      <c r="T2345" s="4" t="str">
        <f t="shared" si="786"/>
        <v>A+J=</v>
      </c>
      <c r="U2345" s="29">
        <f t="shared" si="787"/>
        <v>48303</v>
      </c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7">
        <f t="shared" si="791"/>
        <v>48296</v>
      </c>
      <c r="B2346" s="68" t="str">
        <f t="shared" ca="1" si="772"/>
        <v>n.d</v>
      </c>
      <c r="C2346" s="14">
        <f t="shared" si="773"/>
        <v>1000</v>
      </c>
      <c r="D2346" s="58">
        <f t="shared" si="789"/>
        <v>48291</v>
      </c>
      <c r="E2346" s="57">
        <f ca="1">IF(D2346&lt;$B$1,VLOOKUP(D2346,[1]DI!$A$4:$B$15000,2,FALSE),0)</f>
        <v>0</v>
      </c>
      <c r="F2346" s="14">
        <f t="shared" ca="1" si="774"/>
        <v>1</v>
      </c>
      <c r="G2346" s="70">
        <f t="shared" ca="1" si="775"/>
        <v>1.30934010340701</v>
      </c>
      <c r="H2346" s="70">
        <f t="shared" ca="1" si="776"/>
        <v>1.30934010340701</v>
      </c>
      <c r="I2346" s="14">
        <f t="shared" ca="1" si="777"/>
        <v>1</v>
      </c>
      <c r="J2346" s="13">
        <f t="shared" si="790"/>
        <v>2.69E-2</v>
      </c>
      <c r="K2346" s="29">
        <f t="shared" si="778"/>
        <v>48276</v>
      </c>
      <c r="L2346" s="2">
        <f t="shared" si="779"/>
        <v>14</v>
      </c>
      <c r="M2346" s="17">
        <f t="shared" si="780"/>
        <v>14</v>
      </c>
      <c r="N2346" s="12">
        <f t="shared" si="781"/>
        <v>1.001475785</v>
      </c>
      <c r="O2346" s="12">
        <f t="shared" ca="1" si="782"/>
        <v>1.001475785</v>
      </c>
      <c r="P2346" s="17">
        <f t="shared" si="783"/>
        <v>0</v>
      </c>
      <c r="Q2346" s="14">
        <f t="shared" ca="1" si="784"/>
        <v>1.4757849999999999</v>
      </c>
      <c r="R2346" s="20">
        <f t="shared" si="788"/>
        <v>0</v>
      </c>
      <c r="S2346" s="14">
        <f t="shared" si="785"/>
        <v>0</v>
      </c>
      <c r="T2346" s="4" t="str">
        <f t="shared" si="786"/>
        <v>A+J=</v>
      </c>
      <c r="U2346" s="29">
        <f t="shared" si="787"/>
        <v>48303</v>
      </c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7">
        <f t="shared" si="791"/>
        <v>48297</v>
      </c>
      <c r="B2347" s="68" t="str">
        <f t="shared" ca="1" si="772"/>
        <v>n.d</v>
      </c>
      <c r="C2347" s="14">
        <f t="shared" si="773"/>
        <v>1000</v>
      </c>
      <c r="D2347" s="58">
        <f t="shared" si="789"/>
        <v>48292</v>
      </c>
      <c r="E2347" s="57">
        <f ca="1">IF(D2347&lt;$B$1,VLOOKUP(D2347,[1]DI!$A$4:$B$15000,2,FALSE),0)</f>
        <v>0</v>
      </c>
      <c r="F2347" s="14">
        <f t="shared" ca="1" si="774"/>
        <v>1</v>
      </c>
      <c r="G2347" s="70">
        <f t="shared" ca="1" si="775"/>
        <v>1.30934010340701</v>
      </c>
      <c r="H2347" s="70">
        <f t="shared" ca="1" si="776"/>
        <v>1.30934010340701</v>
      </c>
      <c r="I2347" s="14">
        <f t="shared" ca="1" si="777"/>
        <v>1</v>
      </c>
      <c r="J2347" s="13">
        <f t="shared" si="790"/>
        <v>2.69E-2</v>
      </c>
      <c r="K2347" s="29">
        <f t="shared" si="778"/>
        <v>48276</v>
      </c>
      <c r="L2347" s="2">
        <f t="shared" si="779"/>
        <v>15</v>
      </c>
      <c r="M2347" s="17">
        <f t="shared" si="780"/>
        <v>15</v>
      </c>
      <c r="N2347" s="12">
        <f t="shared" si="781"/>
        <v>1.0015812820000001</v>
      </c>
      <c r="O2347" s="12">
        <f t="shared" ca="1" si="782"/>
        <v>1.0015812820000001</v>
      </c>
      <c r="P2347" s="17">
        <f t="shared" si="783"/>
        <v>0</v>
      </c>
      <c r="Q2347" s="14">
        <f t="shared" ca="1" si="784"/>
        <v>1.5812820000000001</v>
      </c>
      <c r="R2347" s="20">
        <f t="shared" si="788"/>
        <v>0</v>
      </c>
      <c r="S2347" s="14">
        <f t="shared" si="785"/>
        <v>0</v>
      </c>
      <c r="T2347" s="4" t="str">
        <f t="shared" si="786"/>
        <v>A+J=</v>
      </c>
      <c r="U2347" s="29">
        <f t="shared" si="787"/>
        <v>48303</v>
      </c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7">
        <f t="shared" si="791"/>
        <v>48298</v>
      </c>
      <c r="B2348" s="68" t="str">
        <f t="shared" ca="1" si="772"/>
        <v>n.d</v>
      </c>
      <c r="C2348" s="14">
        <f t="shared" si="773"/>
        <v>1000</v>
      </c>
      <c r="D2348" s="58">
        <f t="shared" si="789"/>
        <v>48295</v>
      </c>
      <c r="E2348" s="57">
        <f ca="1">IF(D2348&lt;$B$1,VLOOKUP(D2348,[1]DI!$A$4:$B$15000,2,FALSE),0)</f>
        <v>0</v>
      </c>
      <c r="F2348" s="14">
        <f t="shared" ca="1" si="774"/>
        <v>1</v>
      </c>
      <c r="G2348" s="70">
        <f t="shared" ca="1" si="775"/>
        <v>1.30934010340701</v>
      </c>
      <c r="H2348" s="70">
        <f t="shared" ca="1" si="776"/>
        <v>1.30934010340701</v>
      </c>
      <c r="I2348" s="14">
        <f t="shared" ca="1" si="777"/>
        <v>1</v>
      </c>
      <c r="J2348" s="13">
        <f t="shared" si="790"/>
        <v>2.69E-2</v>
      </c>
      <c r="K2348" s="29">
        <f t="shared" si="778"/>
        <v>48276</v>
      </c>
      <c r="L2348" s="2">
        <f t="shared" si="779"/>
        <v>16</v>
      </c>
      <c r="M2348" s="17">
        <f t="shared" si="780"/>
        <v>16</v>
      </c>
      <c r="N2348" s="12">
        <f t="shared" si="781"/>
        <v>1.0016867899999999</v>
      </c>
      <c r="O2348" s="12">
        <f t="shared" ca="1" si="782"/>
        <v>1.0016867899999999</v>
      </c>
      <c r="P2348" s="17">
        <f t="shared" si="783"/>
        <v>0</v>
      </c>
      <c r="Q2348" s="14">
        <f t="shared" ca="1" si="784"/>
        <v>1.6867899900000001</v>
      </c>
      <c r="R2348" s="20">
        <f t="shared" si="788"/>
        <v>0</v>
      </c>
      <c r="S2348" s="14">
        <f t="shared" si="785"/>
        <v>0</v>
      </c>
      <c r="T2348" s="4" t="str">
        <f t="shared" si="786"/>
        <v>A+J=</v>
      </c>
      <c r="U2348" s="29">
        <f t="shared" si="787"/>
        <v>48303</v>
      </c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7">
        <f t="shared" si="791"/>
        <v>48302</v>
      </c>
      <c r="B2349" s="68" t="str">
        <f t="shared" ca="1" si="772"/>
        <v>n.d</v>
      </c>
      <c r="C2349" s="14">
        <f t="shared" si="773"/>
        <v>1000</v>
      </c>
      <c r="D2349" s="58">
        <f t="shared" si="789"/>
        <v>48296</v>
      </c>
      <c r="E2349" s="57">
        <f ca="1">IF(D2349&lt;$B$1,VLOOKUP(D2349,[1]DI!$A$4:$B$15000,2,FALSE),0)</f>
        <v>0</v>
      </c>
      <c r="F2349" s="14">
        <f t="shared" ca="1" si="774"/>
        <v>1</v>
      </c>
      <c r="G2349" s="70">
        <f t="shared" ca="1" si="775"/>
        <v>1.30934010340701</v>
      </c>
      <c r="H2349" s="70">
        <f t="shared" ca="1" si="776"/>
        <v>1.30934010340701</v>
      </c>
      <c r="I2349" s="14">
        <f t="shared" ca="1" si="777"/>
        <v>1</v>
      </c>
      <c r="J2349" s="13">
        <f t="shared" si="790"/>
        <v>2.69E-2</v>
      </c>
      <c r="K2349" s="29">
        <f t="shared" si="778"/>
        <v>48276</v>
      </c>
      <c r="L2349" s="2">
        <f t="shared" si="779"/>
        <v>17</v>
      </c>
      <c r="M2349" s="17">
        <f t="shared" si="780"/>
        <v>17</v>
      </c>
      <c r="N2349" s="12">
        <f t="shared" si="781"/>
        <v>1.001792308</v>
      </c>
      <c r="O2349" s="12">
        <f t="shared" ca="1" si="782"/>
        <v>1.001792308</v>
      </c>
      <c r="P2349" s="17">
        <f t="shared" si="783"/>
        <v>0</v>
      </c>
      <c r="Q2349" s="14">
        <f t="shared" ca="1" si="784"/>
        <v>1.7923079900000001</v>
      </c>
      <c r="R2349" s="20">
        <f t="shared" si="788"/>
        <v>0</v>
      </c>
      <c r="S2349" s="14">
        <f t="shared" si="785"/>
        <v>0</v>
      </c>
      <c r="T2349" s="4" t="str">
        <f t="shared" si="786"/>
        <v>A+J=</v>
      </c>
      <c r="U2349" s="29">
        <f t="shared" si="787"/>
        <v>48303</v>
      </c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7">
        <f t="shared" si="791"/>
        <v>48303</v>
      </c>
      <c r="B2350" s="68" t="str">
        <f t="shared" ca="1" si="772"/>
        <v>n.d</v>
      </c>
      <c r="C2350" s="14">
        <f t="shared" si="773"/>
        <v>1000</v>
      </c>
      <c r="D2350" s="58">
        <f t="shared" si="789"/>
        <v>48297</v>
      </c>
      <c r="E2350" s="57">
        <f ca="1">IF(D2350&lt;$B$1,VLOOKUP(D2350,[1]DI!$A$4:$B$15000,2,FALSE),0)</f>
        <v>0</v>
      </c>
      <c r="F2350" s="14">
        <f t="shared" ca="1" si="774"/>
        <v>1</v>
      </c>
      <c r="G2350" s="70">
        <f t="shared" ca="1" si="775"/>
        <v>1.30934010340701</v>
      </c>
      <c r="H2350" s="70">
        <f t="shared" ca="1" si="776"/>
        <v>1.30934010340701</v>
      </c>
      <c r="I2350" s="14">
        <f t="shared" ca="1" si="777"/>
        <v>1</v>
      </c>
      <c r="J2350" s="13">
        <f t="shared" si="790"/>
        <v>2.69E-2</v>
      </c>
      <c r="K2350" s="29">
        <f t="shared" si="778"/>
        <v>48276</v>
      </c>
      <c r="L2350" s="2">
        <f t="shared" si="779"/>
        <v>18</v>
      </c>
      <c r="M2350" s="17">
        <f t="shared" si="780"/>
        <v>18</v>
      </c>
      <c r="N2350" s="12">
        <f t="shared" si="781"/>
        <v>1.0018978380000001</v>
      </c>
      <c r="O2350" s="12">
        <f t="shared" ca="1" si="782"/>
        <v>1.0018978380000001</v>
      </c>
      <c r="P2350" s="17">
        <f t="shared" si="783"/>
        <v>88</v>
      </c>
      <c r="Q2350" s="14">
        <f t="shared" ca="1" si="784"/>
        <v>1.8978379999999999</v>
      </c>
      <c r="R2350" s="20">
        <f t="shared" si="788"/>
        <v>0</v>
      </c>
      <c r="S2350" s="14">
        <f t="shared" si="785"/>
        <v>0</v>
      </c>
      <c r="T2350" s="4" t="str">
        <f t="shared" si="786"/>
        <v>A+J=</v>
      </c>
      <c r="U2350" s="29">
        <f t="shared" si="787"/>
        <v>48303</v>
      </c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7">
        <f t="shared" si="791"/>
        <v>48304</v>
      </c>
      <c r="B2351" s="68" t="str">
        <f t="shared" ca="1" si="772"/>
        <v>n.d</v>
      </c>
      <c r="C2351" s="14">
        <f t="shared" si="773"/>
        <v>1000</v>
      </c>
      <c r="D2351" s="58">
        <f t="shared" si="789"/>
        <v>48298</v>
      </c>
      <c r="E2351" s="57">
        <f ca="1">IF(D2351&lt;$B$1,VLOOKUP(D2351,[1]DI!$A$4:$B$15000,2,FALSE),0)</f>
        <v>0</v>
      </c>
      <c r="F2351" s="14">
        <f t="shared" ca="1" si="774"/>
        <v>1</v>
      </c>
      <c r="G2351" s="70">
        <f t="shared" ca="1" si="775"/>
        <v>1.30934010340701</v>
      </c>
      <c r="H2351" s="70">
        <f t="shared" ca="1" si="776"/>
        <v>1.30934010340701</v>
      </c>
      <c r="I2351" s="14">
        <f t="shared" ca="1" si="777"/>
        <v>1</v>
      </c>
      <c r="J2351" s="13">
        <f t="shared" si="790"/>
        <v>2.69E-2</v>
      </c>
      <c r="K2351" s="29">
        <f t="shared" si="778"/>
        <v>48303</v>
      </c>
      <c r="L2351" s="2">
        <f t="shared" si="779"/>
        <v>1</v>
      </c>
      <c r="M2351" s="17">
        <f t="shared" si="780"/>
        <v>1</v>
      </c>
      <c r="N2351" s="12">
        <f t="shared" si="781"/>
        <v>1.000105341</v>
      </c>
      <c r="O2351" s="12">
        <f t="shared" ca="1" si="782"/>
        <v>1.000105341</v>
      </c>
      <c r="P2351" s="17">
        <f t="shared" si="783"/>
        <v>0</v>
      </c>
      <c r="Q2351" s="14">
        <f t="shared" ca="1" si="784"/>
        <v>0.105341</v>
      </c>
      <c r="R2351" s="20">
        <f t="shared" si="788"/>
        <v>0</v>
      </c>
      <c r="S2351" s="14">
        <f t="shared" si="785"/>
        <v>0</v>
      </c>
      <c r="T2351" s="4" t="str">
        <f t="shared" si="786"/>
        <v>A+J=</v>
      </c>
      <c r="U2351" s="29">
        <f t="shared" si="787"/>
        <v>48334</v>
      </c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7">
        <f t="shared" si="791"/>
        <v>48305</v>
      </c>
      <c r="B2352" s="68" t="str">
        <f t="shared" ca="1" si="772"/>
        <v>n.d</v>
      </c>
      <c r="C2352" s="14">
        <f t="shared" si="773"/>
        <v>1000</v>
      </c>
      <c r="D2352" s="58">
        <f t="shared" si="789"/>
        <v>48302</v>
      </c>
      <c r="E2352" s="57">
        <f ca="1">IF(D2352&lt;$B$1,VLOOKUP(D2352,[1]DI!$A$4:$B$15000,2,FALSE),0)</f>
        <v>0</v>
      </c>
      <c r="F2352" s="14">
        <f t="shared" ca="1" si="774"/>
        <v>1</v>
      </c>
      <c r="G2352" s="70">
        <f t="shared" ca="1" si="775"/>
        <v>1.30934010340701</v>
      </c>
      <c r="H2352" s="70">
        <f t="shared" ca="1" si="776"/>
        <v>1.30934010340701</v>
      </c>
      <c r="I2352" s="14">
        <f t="shared" ca="1" si="777"/>
        <v>1</v>
      </c>
      <c r="J2352" s="13">
        <f t="shared" si="790"/>
        <v>2.69E-2</v>
      </c>
      <c r="K2352" s="29">
        <f t="shared" si="778"/>
        <v>48303</v>
      </c>
      <c r="L2352" s="2">
        <f t="shared" si="779"/>
        <v>2</v>
      </c>
      <c r="M2352" s="17">
        <f t="shared" si="780"/>
        <v>2</v>
      </c>
      <c r="N2352" s="12">
        <f t="shared" si="781"/>
        <v>1.0002106930000001</v>
      </c>
      <c r="O2352" s="12">
        <f t="shared" ca="1" si="782"/>
        <v>1.0002106930000001</v>
      </c>
      <c r="P2352" s="17">
        <f t="shared" si="783"/>
        <v>0</v>
      </c>
      <c r="Q2352" s="14">
        <f t="shared" ca="1" si="784"/>
        <v>0.21069299999999999</v>
      </c>
      <c r="R2352" s="20">
        <f t="shared" si="788"/>
        <v>0</v>
      </c>
      <c r="S2352" s="14">
        <f t="shared" si="785"/>
        <v>0</v>
      </c>
      <c r="T2352" s="4" t="str">
        <f t="shared" si="786"/>
        <v>A+J=</v>
      </c>
      <c r="U2352" s="29">
        <f t="shared" si="787"/>
        <v>48334</v>
      </c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7">
        <f t="shared" si="791"/>
        <v>48306</v>
      </c>
      <c r="B2353" s="68" t="str">
        <f t="shared" ca="1" si="772"/>
        <v>n.d</v>
      </c>
      <c r="C2353" s="14">
        <f t="shared" si="773"/>
        <v>1000</v>
      </c>
      <c r="D2353" s="58">
        <f t="shared" si="789"/>
        <v>48303</v>
      </c>
      <c r="E2353" s="57">
        <f ca="1">IF(D2353&lt;$B$1,VLOOKUP(D2353,[1]DI!$A$4:$B$15000,2,FALSE),0)</f>
        <v>0</v>
      </c>
      <c r="F2353" s="14">
        <f t="shared" ca="1" si="774"/>
        <v>1</v>
      </c>
      <c r="G2353" s="70">
        <f t="shared" ca="1" si="775"/>
        <v>1.30934010340701</v>
      </c>
      <c r="H2353" s="70">
        <f t="shared" ca="1" si="776"/>
        <v>1.30934010340701</v>
      </c>
      <c r="I2353" s="14">
        <f t="shared" ca="1" si="777"/>
        <v>1</v>
      </c>
      <c r="J2353" s="13">
        <f t="shared" si="790"/>
        <v>2.69E-2</v>
      </c>
      <c r="K2353" s="29">
        <f t="shared" si="778"/>
        <v>48303</v>
      </c>
      <c r="L2353" s="2">
        <f t="shared" si="779"/>
        <v>3</v>
      </c>
      <c r="M2353" s="17">
        <f t="shared" si="780"/>
        <v>3</v>
      </c>
      <c r="N2353" s="12">
        <f t="shared" si="781"/>
        <v>1.000316057</v>
      </c>
      <c r="O2353" s="12">
        <f t="shared" ca="1" si="782"/>
        <v>1.000316057</v>
      </c>
      <c r="P2353" s="17">
        <f t="shared" si="783"/>
        <v>0</v>
      </c>
      <c r="Q2353" s="14">
        <f t="shared" ca="1" si="784"/>
        <v>0.31605699999999998</v>
      </c>
      <c r="R2353" s="20">
        <f t="shared" si="788"/>
        <v>0</v>
      </c>
      <c r="S2353" s="14">
        <f t="shared" si="785"/>
        <v>0</v>
      </c>
      <c r="T2353" s="4" t="str">
        <f t="shared" si="786"/>
        <v>A+J=</v>
      </c>
      <c r="U2353" s="29">
        <f t="shared" si="787"/>
        <v>48334</v>
      </c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7">
        <f t="shared" si="791"/>
        <v>48309</v>
      </c>
      <c r="B2354" s="68" t="str">
        <f t="shared" ca="1" si="772"/>
        <v>n.d</v>
      </c>
      <c r="C2354" s="14">
        <f t="shared" si="773"/>
        <v>1000</v>
      </c>
      <c r="D2354" s="58">
        <f t="shared" si="789"/>
        <v>48304</v>
      </c>
      <c r="E2354" s="57">
        <f ca="1">IF(D2354&lt;$B$1,VLOOKUP(D2354,[1]DI!$A$4:$B$15000,2,FALSE),0)</f>
        <v>0</v>
      </c>
      <c r="F2354" s="14">
        <f t="shared" ca="1" si="774"/>
        <v>1</v>
      </c>
      <c r="G2354" s="70">
        <f t="shared" ca="1" si="775"/>
        <v>1.30934010340701</v>
      </c>
      <c r="H2354" s="70">
        <f t="shared" ca="1" si="776"/>
        <v>1.30934010340701</v>
      </c>
      <c r="I2354" s="14">
        <f t="shared" ca="1" si="777"/>
        <v>1</v>
      </c>
      <c r="J2354" s="13">
        <f t="shared" si="790"/>
        <v>2.69E-2</v>
      </c>
      <c r="K2354" s="29">
        <f t="shared" si="778"/>
        <v>48303</v>
      </c>
      <c r="L2354" s="2">
        <f t="shared" si="779"/>
        <v>4</v>
      </c>
      <c r="M2354" s="17">
        <f t="shared" si="780"/>
        <v>4</v>
      </c>
      <c r="N2354" s="12">
        <f t="shared" si="781"/>
        <v>1.0004214309999999</v>
      </c>
      <c r="O2354" s="12">
        <f t="shared" ca="1" si="782"/>
        <v>1.0004214309999999</v>
      </c>
      <c r="P2354" s="17">
        <f t="shared" si="783"/>
        <v>0</v>
      </c>
      <c r="Q2354" s="14">
        <f t="shared" ca="1" si="784"/>
        <v>0.42143099000000001</v>
      </c>
      <c r="R2354" s="20">
        <f t="shared" si="788"/>
        <v>0</v>
      </c>
      <c r="S2354" s="14">
        <f t="shared" si="785"/>
        <v>0</v>
      </c>
      <c r="T2354" s="4" t="str">
        <f t="shared" si="786"/>
        <v>A+J=</v>
      </c>
      <c r="U2354" s="29">
        <f t="shared" si="787"/>
        <v>48334</v>
      </c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7">
        <f t="shared" si="791"/>
        <v>48310</v>
      </c>
      <c r="B2355" s="68" t="str">
        <f t="shared" ca="1" si="772"/>
        <v>n.d</v>
      </c>
      <c r="C2355" s="14">
        <f t="shared" si="773"/>
        <v>1000</v>
      </c>
      <c r="D2355" s="58">
        <f t="shared" si="789"/>
        <v>48305</v>
      </c>
      <c r="E2355" s="57">
        <f ca="1">IF(D2355&lt;$B$1,VLOOKUP(D2355,[1]DI!$A$4:$B$15000,2,FALSE),0)</f>
        <v>0</v>
      </c>
      <c r="F2355" s="14">
        <f t="shared" ca="1" si="774"/>
        <v>1</v>
      </c>
      <c r="G2355" s="70">
        <f t="shared" ca="1" si="775"/>
        <v>1.30934010340701</v>
      </c>
      <c r="H2355" s="70">
        <f t="shared" ca="1" si="776"/>
        <v>1.30934010340701</v>
      </c>
      <c r="I2355" s="14">
        <f t="shared" ca="1" si="777"/>
        <v>1</v>
      </c>
      <c r="J2355" s="13">
        <f t="shared" si="790"/>
        <v>2.69E-2</v>
      </c>
      <c r="K2355" s="29">
        <f t="shared" si="778"/>
        <v>48303</v>
      </c>
      <c r="L2355" s="2">
        <f t="shared" si="779"/>
        <v>5</v>
      </c>
      <c r="M2355" s="17">
        <f t="shared" si="780"/>
        <v>5</v>
      </c>
      <c r="N2355" s="12">
        <f t="shared" si="781"/>
        <v>1.000526816</v>
      </c>
      <c r="O2355" s="12">
        <f t="shared" ca="1" si="782"/>
        <v>1.000526816</v>
      </c>
      <c r="P2355" s="17">
        <f t="shared" si="783"/>
        <v>0</v>
      </c>
      <c r="Q2355" s="14">
        <f t="shared" ca="1" si="784"/>
        <v>0.52681599999999995</v>
      </c>
      <c r="R2355" s="20">
        <f t="shared" si="788"/>
        <v>0</v>
      </c>
      <c r="S2355" s="14">
        <f t="shared" si="785"/>
        <v>0</v>
      </c>
      <c r="T2355" s="4" t="str">
        <f t="shared" si="786"/>
        <v>A+J=</v>
      </c>
      <c r="U2355" s="29">
        <f t="shared" si="787"/>
        <v>48334</v>
      </c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7">
        <f t="shared" si="791"/>
        <v>48311</v>
      </c>
      <c r="B2356" s="68" t="str">
        <f t="shared" ca="1" si="772"/>
        <v>n.d</v>
      </c>
      <c r="C2356" s="14">
        <f t="shared" si="773"/>
        <v>1000</v>
      </c>
      <c r="D2356" s="58">
        <f t="shared" si="789"/>
        <v>48306</v>
      </c>
      <c r="E2356" s="57">
        <f ca="1">IF(D2356&lt;$B$1,VLOOKUP(D2356,[1]DI!$A$4:$B$15000,2,FALSE),0)</f>
        <v>0</v>
      </c>
      <c r="F2356" s="14">
        <f t="shared" ca="1" si="774"/>
        <v>1</v>
      </c>
      <c r="G2356" s="70">
        <f t="shared" ca="1" si="775"/>
        <v>1.30934010340701</v>
      </c>
      <c r="H2356" s="70">
        <f t="shared" ca="1" si="776"/>
        <v>1.30934010340701</v>
      </c>
      <c r="I2356" s="14">
        <f t="shared" ca="1" si="777"/>
        <v>1</v>
      </c>
      <c r="J2356" s="13">
        <f t="shared" si="790"/>
        <v>2.69E-2</v>
      </c>
      <c r="K2356" s="29">
        <f t="shared" si="778"/>
        <v>48303</v>
      </c>
      <c r="L2356" s="2">
        <f t="shared" si="779"/>
        <v>6</v>
      </c>
      <c r="M2356" s="17">
        <f t="shared" si="780"/>
        <v>6</v>
      </c>
      <c r="N2356" s="12">
        <f t="shared" si="781"/>
        <v>1.000632213</v>
      </c>
      <c r="O2356" s="12">
        <f t="shared" ca="1" si="782"/>
        <v>1.000632213</v>
      </c>
      <c r="P2356" s="17">
        <f t="shared" si="783"/>
        <v>0</v>
      </c>
      <c r="Q2356" s="14">
        <f t="shared" ca="1" si="784"/>
        <v>0.63221300000000002</v>
      </c>
      <c r="R2356" s="20">
        <f t="shared" si="788"/>
        <v>0</v>
      </c>
      <c r="S2356" s="14">
        <f t="shared" si="785"/>
        <v>0</v>
      </c>
      <c r="T2356" s="4" t="str">
        <f t="shared" si="786"/>
        <v>A+J=</v>
      </c>
      <c r="U2356" s="29">
        <f t="shared" si="787"/>
        <v>48334</v>
      </c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7">
        <f t="shared" si="791"/>
        <v>48312</v>
      </c>
      <c r="B2357" s="68" t="str">
        <f t="shared" ca="1" si="772"/>
        <v>n.d</v>
      </c>
      <c r="C2357" s="14">
        <f t="shared" si="773"/>
        <v>1000</v>
      </c>
      <c r="D2357" s="58">
        <f t="shared" si="789"/>
        <v>48309</v>
      </c>
      <c r="E2357" s="57">
        <f ca="1">IF(D2357&lt;$B$1,VLOOKUP(D2357,[1]DI!$A$4:$B$15000,2,FALSE),0)</f>
        <v>0</v>
      </c>
      <c r="F2357" s="14">
        <f t="shared" ca="1" si="774"/>
        <v>1</v>
      </c>
      <c r="G2357" s="70">
        <f t="shared" ca="1" si="775"/>
        <v>1.30934010340701</v>
      </c>
      <c r="H2357" s="70">
        <f t="shared" ca="1" si="776"/>
        <v>1.30934010340701</v>
      </c>
      <c r="I2357" s="14">
        <f t="shared" ca="1" si="777"/>
        <v>1</v>
      </c>
      <c r="J2357" s="13">
        <f t="shared" si="790"/>
        <v>2.69E-2</v>
      </c>
      <c r="K2357" s="29">
        <f t="shared" si="778"/>
        <v>48303</v>
      </c>
      <c r="L2357" s="2">
        <f t="shared" si="779"/>
        <v>7</v>
      </c>
      <c r="M2357" s="17">
        <f t="shared" si="780"/>
        <v>7</v>
      </c>
      <c r="N2357" s="12">
        <f t="shared" si="781"/>
        <v>1.0007376210000001</v>
      </c>
      <c r="O2357" s="12">
        <f t="shared" ca="1" si="782"/>
        <v>1.0007376210000001</v>
      </c>
      <c r="P2357" s="17">
        <f t="shared" si="783"/>
        <v>0</v>
      </c>
      <c r="Q2357" s="14">
        <f t="shared" ca="1" si="784"/>
        <v>0.73762099999999997</v>
      </c>
      <c r="R2357" s="20">
        <f t="shared" si="788"/>
        <v>0</v>
      </c>
      <c r="S2357" s="14">
        <f t="shared" si="785"/>
        <v>0</v>
      </c>
      <c r="T2357" s="4" t="str">
        <f t="shared" si="786"/>
        <v>A+J=</v>
      </c>
      <c r="U2357" s="29">
        <f t="shared" si="787"/>
        <v>48334</v>
      </c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7">
        <f t="shared" si="791"/>
        <v>48313</v>
      </c>
      <c r="B2358" s="68" t="str">
        <f t="shared" ref="B2358:B2421" ca="1" si="792">IF(A2358&lt;=TODAY(),C2358+Q2358,IF(AND(A2358&gt;TODAY(),A2358&lt;=$B$1),IF(VLOOKUP(TODAY(),$A$10:$E$5000,4,FALSE)=0,"n.d",C2358+Q2358),"n.d"))</f>
        <v>n.d</v>
      </c>
      <c r="C2358" s="14">
        <f t="shared" ref="C2358:C2421" si="793">(C2357-S2357)</f>
        <v>1000</v>
      </c>
      <c r="D2358" s="58">
        <f t="shared" si="789"/>
        <v>48310</v>
      </c>
      <c r="E2358" s="57">
        <f ca="1">IF(D2358&lt;$B$1,VLOOKUP(D2358,[1]DI!$A$4:$B$15000,2,FALSE),0)</f>
        <v>0</v>
      </c>
      <c r="F2358" s="14">
        <f t="shared" ref="F2358:F2421" ca="1" si="794">ROUND(1+ROUND(((1+E2358)^(1/252))-1,8),16)</f>
        <v>1</v>
      </c>
      <c r="G2358" s="70">
        <f t="shared" ref="G2358:G2421" ca="1" si="795">ROUND(F2357*G2357,16)</f>
        <v>1.30934010340701</v>
      </c>
      <c r="H2358" s="70">
        <f t="shared" ref="H2358:H2421" ca="1" si="796">IF(P2357&gt;0,G2357,H2357)</f>
        <v>1.30934010340701</v>
      </c>
      <c r="I2358" s="14">
        <f t="shared" ref="I2358:I2421" ca="1" si="797">ROUND(G2358/H2358,8)</f>
        <v>1</v>
      </c>
      <c r="J2358" s="13">
        <f t="shared" si="790"/>
        <v>2.69E-2</v>
      </c>
      <c r="K2358" s="29">
        <f t="shared" ref="K2358:K2421" si="798">IF(P2357&gt;0,VLOOKUP(P2357,X$12:AH$150,2),K2357)</f>
        <v>48303</v>
      </c>
      <c r="L2358" s="2">
        <f t="shared" ref="L2358:L2421" si="799">IF(A2358&gt;K2358,IF(NETWORKDAYS(K2358,A2358,$X$160:$X$544)-1=0,1,NETWORKDAYS(K2358,A2358,$X$160:$X$544)-1),0)</f>
        <v>8</v>
      </c>
      <c r="M2358" s="17">
        <f t="shared" ref="M2358:M2421" si="800">IF(AND(L2358=1,L2357=1),1,IF(L2358&gt;0,IF(L2358=L2357,L2358+1,L2358),0))</f>
        <v>8</v>
      </c>
      <c r="N2358" s="12">
        <f t="shared" ref="N2358:N2421" si="801">ROUND((J2358+1)^(M2358/252),9)</f>
        <v>1.000843039</v>
      </c>
      <c r="O2358" s="12">
        <f t="shared" ref="O2358:O2421" ca="1" si="802">ROUND(I2358*N2358,9)</f>
        <v>1.000843039</v>
      </c>
      <c r="P2358" s="17">
        <f t="shared" ref="P2358:P2421" si="803">IF(VLOOKUP(A2358,Y$12:AF$150,8)=VLOOKUP(A2357,Y$12:AF$150,8),0,VLOOKUP(A2358,Y$12:AF$150,8))</f>
        <v>0</v>
      </c>
      <c r="Q2358" s="14">
        <f t="shared" ref="Q2358:Q2421" ca="1" si="804">TRUNC(((O2358-1)*C2358),8)</f>
        <v>0.84303899999999998</v>
      </c>
      <c r="R2358" s="20">
        <f t="shared" si="788"/>
        <v>0</v>
      </c>
      <c r="S2358" s="14">
        <f t="shared" ref="S2358:S2421" si="805">IF(R2358&gt;0,TRUNC(R2358*C2358,8),0)</f>
        <v>0</v>
      </c>
      <c r="T2358" s="4" t="str">
        <f t="shared" ref="T2358:T2421" si="806">IF(P2357&gt;0,VLOOKUP(P2357,X$12:AH$150,10),T2357)</f>
        <v>A+J=</v>
      </c>
      <c r="U2358" s="29">
        <f t="shared" ref="U2358:U2421" si="807">IF(P2357&gt;0,VLOOKUP(P2357,X$12:AH$150,11),U2357)</f>
        <v>48334</v>
      </c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7">
        <f t="shared" si="791"/>
        <v>48316</v>
      </c>
      <c r="B2359" s="68" t="str">
        <f t="shared" ca="1" si="792"/>
        <v>n.d</v>
      </c>
      <c r="C2359" s="14">
        <f t="shared" si="793"/>
        <v>1000</v>
      </c>
      <c r="D2359" s="58">
        <f t="shared" si="789"/>
        <v>48311</v>
      </c>
      <c r="E2359" s="57">
        <f ca="1">IF(D2359&lt;$B$1,VLOOKUP(D2359,[1]DI!$A$4:$B$15000,2,FALSE),0)</f>
        <v>0</v>
      </c>
      <c r="F2359" s="14">
        <f t="shared" ca="1" si="794"/>
        <v>1</v>
      </c>
      <c r="G2359" s="70">
        <f t="shared" ca="1" si="795"/>
        <v>1.30934010340701</v>
      </c>
      <c r="H2359" s="70">
        <f t="shared" ca="1" si="796"/>
        <v>1.30934010340701</v>
      </c>
      <c r="I2359" s="14">
        <f t="shared" ca="1" si="797"/>
        <v>1</v>
      </c>
      <c r="J2359" s="13">
        <f t="shared" si="790"/>
        <v>2.69E-2</v>
      </c>
      <c r="K2359" s="29">
        <f t="shared" si="798"/>
        <v>48303</v>
      </c>
      <c r="L2359" s="2">
        <f t="shared" si="799"/>
        <v>9</v>
      </c>
      <c r="M2359" s="17">
        <f t="shared" si="800"/>
        <v>9</v>
      </c>
      <c r="N2359" s="12">
        <f t="shared" si="801"/>
        <v>1.0009484689999999</v>
      </c>
      <c r="O2359" s="12">
        <f t="shared" ca="1" si="802"/>
        <v>1.0009484689999999</v>
      </c>
      <c r="P2359" s="17">
        <f t="shared" si="803"/>
        <v>0</v>
      </c>
      <c r="Q2359" s="14">
        <f t="shared" ca="1" si="804"/>
        <v>0.94846898999999996</v>
      </c>
      <c r="R2359" s="20">
        <f t="shared" si="788"/>
        <v>0</v>
      </c>
      <c r="S2359" s="14">
        <f t="shared" si="805"/>
        <v>0</v>
      </c>
      <c r="T2359" s="4" t="str">
        <f t="shared" si="806"/>
        <v>A+J=</v>
      </c>
      <c r="U2359" s="29">
        <f t="shared" si="807"/>
        <v>48334</v>
      </c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7">
        <f t="shared" si="791"/>
        <v>48317</v>
      </c>
      <c r="B2360" s="68" t="str">
        <f t="shared" ca="1" si="792"/>
        <v>n.d</v>
      </c>
      <c r="C2360" s="14">
        <f t="shared" si="793"/>
        <v>1000</v>
      </c>
      <c r="D2360" s="58">
        <f t="shared" si="789"/>
        <v>48312</v>
      </c>
      <c r="E2360" s="57">
        <f ca="1">IF(D2360&lt;$B$1,VLOOKUP(D2360,[1]DI!$A$4:$B$15000,2,FALSE),0)</f>
        <v>0</v>
      </c>
      <c r="F2360" s="14">
        <f t="shared" ca="1" si="794"/>
        <v>1</v>
      </c>
      <c r="G2360" s="70">
        <f t="shared" ca="1" si="795"/>
        <v>1.30934010340701</v>
      </c>
      <c r="H2360" s="70">
        <f t="shared" ca="1" si="796"/>
        <v>1.30934010340701</v>
      </c>
      <c r="I2360" s="14">
        <f t="shared" ca="1" si="797"/>
        <v>1</v>
      </c>
      <c r="J2360" s="13">
        <f t="shared" si="790"/>
        <v>2.69E-2</v>
      </c>
      <c r="K2360" s="29">
        <f t="shared" si="798"/>
        <v>48303</v>
      </c>
      <c r="L2360" s="2">
        <f t="shared" si="799"/>
        <v>10</v>
      </c>
      <c r="M2360" s="17">
        <f t="shared" si="800"/>
        <v>10</v>
      </c>
      <c r="N2360" s="12">
        <f t="shared" si="801"/>
        <v>1.00105391</v>
      </c>
      <c r="O2360" s="12">
        <f t="shared" ca="1" si="802"/>
        <v>1.00105391</v>
      </c>
      <c r="P2360" s="17">
        <f t="shared" si="803"/>
        <v>0</v>
      </c>
      <c r="Q2360" s="14">
        <f t="shared" ca="1" si="804"/>
        <v>1.05390999</v>
      </c>
      <c r="R2360" s="20">
        <f t="shared" si="788"/>
        <v>0</v>
      </c>
      <c r="S2360" s="14">
        <f t="shared" si="805"/>
        <v>0</v>
      </c>
      <c r="T2360" s="4" t="str">
        <f t="shared" si="806"/>
        <v>A+J=</v>
      </c>
      <c r="U2360" s="29">
        <f t="shared" si="807"/>
        <v>48334</v>
      </c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7">
        <f t="shared" si="791"/>
        <v>48318</v>
      </c>
      <c r="B2361" s="68" t="str">
        <f t="shared" ca="1" si="792"/>
        <v>n.d</v>
      </c>
      <c r="C2361" s="14">
        <f t="shared" si="793"/>
        <v>1000</v>
      </c>
      <c r="D2361" s="58">
        <f t="shared" si="789"/>
        <v>48313</v>
      </c>
      <c r="E2361" s="57">
        <f ca="1">IF(D2361&lt;$B$1,VLOOKUP(D2361,[1]DI!$A$4:$B$15000,2,FALSE),0)</f>
        <v>0</v>
      </c>
      <c r="F2361" s="14">
        <f t="shared" ca="1" si="794"/>
        <v>1</v>
      </c>
      <c r="G2361" s="70">
        <f t="shared" ca="1" si="795"/>
        <v>1.30934010340701</v>
      </c>
      <c r="H2361" s="70">
        <f t="shared" ca="1" si="796"/>
        <v>1.30934010340701</v>
      </c>
      <c r="I2361" s="14">
        <f t="shared" ca="1" si="797"/>
        <v>1</v>
      </c>
      <c r="J2361" s="13">
        <f t="shared" si="790"/>
        <v>2.69E-2</v>
      </c>
      <c r="K2361" s="29">
        <f t="shared" si="798"/>
        <v>48303</v>
      </c>
      <c r="L2361" s="2">
        <f t="shared" si="799"/>
        <v>11</v>
      </c>
      <c r="M2361" s="17">
        <f t="shared" si="800"/>
        <v>11</v>
      </c>
      <c r="N2361" s="12">
        <f t="shared" si="801"/>
        <v>1.0011593620000001</v>
      </c>
      <c r="O2361" s="12">
        <f t="shared" ca="1" si="802"/>
        <v>1.0011593620000001</v>
      </c>
      <c r="P2361" s="17">
        <f t="shared" si="803"/>
        <v>0</v>
      </c>
      <c r="Q2361" s="14">
        <f t="shared" ca="1" si="804"/>
        <v>1.159362</v>
      </c>
      <c r="R2361" s="20">
        <f t="shared" si="788"/>
        <v>0</v>
      </c>
      <c r="S2361" s="14">
        <f t="shared" si="805"/>
        <v>0</v>
      </c>
      <c r="T2361" s="4" t="str">
        <f t="shared" si="806"/>
        <v>A+J=</v>
      </c>
      <c r="U2361" s="29">
        <f t="shared" si="807"/>
        <v>48334</v>
      </c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7">
        <f t="shared" si="791"/>
        <v>48319</v>
      </c>
      <c r="B2362" s="68" t="str">
        <f t="shared" ca="1" si="792"/>
        <v>n.d</v>
      </c>
      <c r="C2362" s="14">
        <f t="shared" si="793"/>
        <v>1000</v>
      </c>
      <c r="D2362" s="58">
        <f t="shared" si="789"/>
        <v>48316</v>
      </c>
      <c r="E2362" s="57">
        <f ca="1">IF(D2362&lt;$B$1,VLOOKUP(D2362,[1]DI!$A$4:$B$15000,2,FALSE),0)</f>
        <v>0</v>
      </c>
      <c r="F2362" s="14">
        <f t="shared" ca="1" si="794"/>
        <v>1</v>
      </c>
      <c r="G2362" s="70">
        <f t="shared" ca="1" si="795"/>
        <v>1.30934010340701</v>
      </c>
      <c r="H2362" s="70">
        <f t="shared" ca="1" si="796"/>
        <v>1.30934010340701</v>
      </c>
      <c r="I2362" s="14">
        <f t="shared" ca="1" si="797"/>
        <v>1</v>
      </c>
      <c r="J2362" s="13">
        <f t="shared" si="790"/>
        <v>2.69E-2</v>
      </c>
      <c r="K2362" s="29">
        <f t="shared" si="798"/>
        <v>48303</v>
      </c>
      <c r="L2362" s="2">
        <f t="shared" si="799"/>
        <v>12</v>
      </c>
      <c r="M2362" s="17">
        <f t="shared" si="800"/>
        <v>12</v>
      </c>
      <c r="N2362" s="12">
        <f t="shared" si="801"/>
        <v>1.0012648260000001</v>
      </c>
      <c r="O2362" s="12">
        <f t="shared" ca="1" si="802"/>
        <v>1.0012648260000001</v>
      </c>
      <c r="P2362" s="17">
        <f t="shared" si="803"/>
        <v>0</v>
      </c>
      <c r="Q2362" s="14">
        <f t="shared" ca="1" si="804"/>
        <v>1.264826</v>
      </c>
      <c r="R2362" s="20">
        <f t="shared" si="788"/>
        <v>0</v>
      </c>
      <c r="S2362" s="14">
        <f t="shared" si="805"/>
        <v>0</v>
      </c>
      <c r="T2362" s="4" t="str">
        <f t="shared" si="806"/>
        <v>A+J=</v>
      </c>
      <c r="U2362" s="29">
        <f t="shared" si="807"/>
        <v>48334</v>
      </c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7">
        <f t="shared" si="791"/>
        <v>48320</v>
      </c>
      <c r="B2363" s="68" t="str">
        <f t="shared" ca="1" si="792"/>
        <v>n.d</v>
      </c>
      <c r="C2363" s="14">
        <f t="shared" si="793"/>
        <v>1000</v>
      </c>
      <c r="D2363" s="58">
        <f t="shared" si="789"/>
        <v>48317</v>
      </c>
      <c r="E2363" s="57">
        <f ca="1">IF(D2363&lt;$B$1,VLOOKUP(D2363,[1]DI!$A$4:$B$15000,2,FALSE),0)</f>
        <v>0</v>
      </c>
      <c r="F2363" s="14">
        <f t="shared" ca="1" si="794"/>
        <v>1</v>
      </c>
      <c r="G2363" s="70">
        <f t="shared" ca="1" si="795"/>
        <v>1.30934010340701</v>
      </c>
      <c r="H2363" s="70">
        <f t="shared" ca="1" si="796"/>
        <v>1.30934010340701</v>
      </c>
      <c r="I2363" s="14">
        <f t="shared" ca="1" si="797"/>
        <v>1</v>
      </c>
      <c r="J2363" s="13">
        <f t="shared" si="790"/>
        <v>2.69E-2</v>
      </c>
      <c r="K2363" s="29">
        <f t="shared" si="798"/>
        <v>48303</v>
      </c>
      <c r="L2363" s="2">
        <f t="shared" si="799"/>
        <v>13</v>
      </c>
      <c r="M2363" s="17">
        <f t="shared" si="800"/>
        <v>13</v>
      </c>
      <c r="N2363" s="12">
        <f t="shared" si="801"/>
        <v>1.0013703</v>
      </c>
      <c r="O2363" s="12">
        <f t="shared" ca="1" si="802"/>
        <v>1.0013703</v>
      </c>
      <c r="P2363" s="17">
        <f t="shared" si="803"/>
        <v>0</v>
      </c>
      <c r="Q2363" s="14">
        <f t="shared" ca="1" si="804"/>
        <v>1.3703000000000001</v>
      </c>
      <c r="R2363" s="20">
        <f t="shared" si="788"/>
        <v>0</v>
      </c>
      <c r="S2363" s="14">
        <f t="shared" si="805"/>
        <v>0</v>
      </c>
      <c r="T2363" s="4" t="str">
        <f t="shared" si="806"/>
        <v>A+J=</v>
      </c>
      <c r="U2363" s="29">
        <f t="shared" si="807"/>
        <v>48334</v>
      </c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7">
        <f t="shared" si="791"/>
        <v>48323</v>
      </c>
      <c r="B2364" s="68" t="str">
        <f t="shared" ca="1" si="792"/>
        <v>n.d</v>
      </c>
      <c r="C2364" s="14">
        <f t="shared" si="793"/>
        <v>1000</v>
      </c>
      <c r="D2364" s="58">
        <f t="shared" si="789"/>
        <v>48318</v>
      </c>
      <c r="E2364" s="57">
        <f ca="1">IF(D2364&lt;$B$1,VLOOKUP(D2364,[1]DI!$A$4:$B$15000,2,FALSE),0)</f>
        <v>0</v>
      </c>
      <c r="F2364" s="14">
        <f t="shared" ca="1" si="794"/>
        <v>1</v>
      </c>
      <c r="G2364" s="70">
        <f t="shared" ca="1" si="795"/>
        <v>1.30934010340701</v>
      </c>
      <c r="H2364" s="70">
        <f t="shared" ca="1" si="796"/>
        <v>1.30934010340701</v>
      </c>
      <c r="I2364" s="14">
        <f t="shared" ca="1" si="797"/>
        <v>1</v>
      </c>
      <c r="J2364" s="13">
        <f t="shared" si="790"/>
        <v>2.69E-2</v>
      </c>
      <c r="K2364" s="29">
        <f t="shared" si="798"/>
        <v>48303</v>
      </c>
      <c r="L2364" s="2">
        <f t="shared" si="799"/>
        <v>14</v>
      </c>
      <c r="M2364" s="17">
        <f t="shared" si="800"/>
        <v>14</v>
      </c>
      <c r="N2364" s="12">
        <f t="shared" si="801"/>
        <v>1.001475785</v>
      </c>
      <c r="O2364" s="12">
        <f t="shared" ca="1" si="802"/>
        <v>1.001475785</v>
      </c>
      <c r="P2364" s="17">
        <f t="shared" si="803"/>
        <v>0</v>
      </c>
      <c r="Q2364" s="14">
        <f t="shared" ca="1" si="804"/>
        <v>1.4757849999999999</v>
      </c>
      <c r="R2364" s="20">
        <f t="shared" si="788"/>
        <v>0</v>
      </c>
      <c r="S2364" s="14">
        <f t="shared" si="805"/>
        <v>0</v>
      </c>
      <c r="T2364" s="4" t="str">
        <f t="shared" si="806"/>
        <v>A+J=</v>
      </c>
      <c r="U2364" s="29">
        <f t="shared" si="807"/>
        <v>48334</v>
      </c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7">
        <f t="shared" si="791"/>
        <v>48324</v>
      </c>
      <c r="B2365" s="68" t="str">
        <f t="shared" ca="1" si="792"/>
        <v>n.d</v>
      </c>
      <c r="C2365" s="14">
        <f t="shared" si="793"/>
        <v>1000</v>
      </c>
      <c r="D2365" s="58">
        <f t="shared" si="789"/>
        <v>48319</v>
      </c>
      <c r="E2365" s="57">
        <f ca="1">IF(D2365&lt;$B$1,VLOOKUP(D2365,[1]DI!$A$4:$B$15000,2,FALSE),0)</f>
        <v>0</v>
      </c>
      <c r="F2365" s="14">
        <f t="shared" ca="1" si="794"/>
        <v>1</v>
      </c>
      <c r="G2365" s="70">
        <f t="shared" ca="1" si="795"/>
        <v>1.30934010340701</v>
      </c>
      <c r="H2365" s="70">
        <f t="shared" ca="1" si="796"/>
        <v>1.30934010340701</v>
      </c>
      <c r="I2365" s="14">
        <f t="shared" ca="1" si="797"/>
        <v>1</v>
      </c>
      <c r="J2365" s="13">
        <f t="shared" si="790"/>
        <v>2.69E-2</v>
      </c>
      <c r="K2365" s="29">
        <f t="shared" si="798"/>
        <v>48303</v>
      </c>
      <c r="L2365" s="2">
        <f t="shared" si="799"/>
        <v>15</v>
      </c>
      <c r="M2365" s="17">
        <f t="shared" si="800"/>
        <v>15</v>
      </c>
      <c r="N2365" s="12">
        <f t="shared" si="801"/>
        <v>1.0015812820000001</v>
      </c>
      <c r="O2365" s="12">
        <f t="shared" ca="1" si="802"/>
        <v>1.0015812820000001</v>
      </c>
      <c r="P2365" s="17">
        <f t="shared" si="803"/>
        <v>0</v>
      </c>
      <c r="Q2365" s="14">
        <f t="shared" ca="1" si="804"/>
        <v>1.5812820000000001</v>
      </c>
      <c r="R2365" s="20">
        <f t="shared" si="788"/>
        <v>0</v>
      </c>
      <c r="S2365" s="14">
        <f t="shared" si="805"/>
        <v>0</v>
      </c>
      <c r="T2365" s="4" t="str">
        <f t="shared" si="806"/>
        <v>A+J=</v>
      </c>
      <c r="U2365" s="29">
        <f t="shared" si="807"/>
        <v>48334</v>
      </c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7">
        <f t="shared" si="791"/>
        <v>48326</v>
      </c>
      <c r="B2366" s="68" t="str">
        <f t="shared" ca="1" si="792"/>
        <v>n.d</v>
      </c>
      <c r="C2366" s="14">
        <f t="shared" si="793"/>
        <v>1000</v>
      </c>
      <c r="D2366" s="58">
        <f t="shared" si="789"/>
        <v>48320</v>
      </c>
      <c r="E2366" s="57">
        <f ca="1">IF(D2366&lt;$B$1,VLOOKUP(D2366,[1]DI!$A$4:$B$15000,2,FALSE),0)</f>
        <v>0</v>
      </c>
      <c r="F2366" s="14">
        <f t="shared" ca="1" si="794"/>
        <v>1</v>
      </c>
      <c r="G2366" s="70">
        <f t="shared" ca="1" si="795"/>
        <v>1.30934010340701</v>
      </c>
      <c r="H2366" s="70">
        <f t="shared" ca="1" si="796"/>
        <v>1.30934010340701</v>
      </c>
      <c r="I2366" s="14">
        <f t="shared" ca="1" si="797"/>
        <v>1</v>
      </c>
      <c r="J2366" s="13">
        <f t="shared" si="790"/>
        <v>2.69E-2</v>
      </c>
      <c r="K2366" s="29">
        <f t="shared" si="798"/>
        <v>48303</v>
      </c>
      <c r="L2366" s="2">
        <f t="shared" si="799"/>
        <v>16</v>
      </c>
      <c r="M2366" s="17">
        <f t="shared" si="800"/>
        <v>16</v>
      </c>
      <c r="N2366" s="12">
        <f t="shared" si="801"/>
        <v>1.0016867899999999</v>
      </c>
      <c r="O2366" s="12">
        <f t="shared" ca="1" si="802"/>
        <v>1.0016867899999999</v>
      </c>
      <c r="P2366" s="17">
        <f t="shared" si="803"/>
        <v>0</v>
      </c>
      <c r="Q2366" s="14">
        <f t="shared" ca="1" si="804"/>
        <v>1.6867899900000001</v>
      </c>
      <c r="R2366" s="20">
        <f t="shared" si="788"/>
        <v>0</v>
      </c>
      <c r="S2366" s="14">
        <f t="shared" si="805"/>
        <v>0</v>
      </c>
      <c r="T2366" s="4" t="str">
        <f t="shared" si="806"/>
        <v>A+J=</v>
      </c>
      <c r="U2366" s="29">
        <f t="shared" si="807"/>
        <v>48334</v>
      </c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7">
        <f t="shared" si="791"/>
        <v>48327</v>
      </c>
      <c r="B2367" s="68" t="str">
        <f t="shared" ca="1" si="792"/>
        <v>n.d</v>
      </c>
      <c r="C2367" s="14">
        <f t="shared" si="793"/>
        <v>1000</v>
      </c>
      <c r="D2367" s="58">
        <f t="shared" si="789"/>
        <v>48323</v>
      </c>
      <c r="E2367" s="57">
        <f ca="1">IF(D2367&lt;$B$1,VLOOKUP(D2367,[1]DI!$A$4:$B$15000,2,FALSE),0)</f>
        <v>0</v>
      </c>
      <c r="F2367" s="14">
        <f t="shared" ca="1" si="794"/>
        <v>1</v>
      </c>
      <c r="G2367" s="70">
        <f t="shared" ca="1" si="795"/>
        <v>1.30934010340701</v>
      </c>
      <c r="H2367" s="70">
        <f t="shared" ca="1" si="796"/>
        <v>1.30934010340701</v>
      </c>
      <c r="I2367" s="14">
        <f t="shared" ca="1" si="797"/>
        <v>1</v>
      </c>
      <c r="J2367" s="13">
        <f t="shared" si="790"/>
        <v>2.69E-2</v>
      </c>
      <c r="K2367" s="29">
        <f t="shared" si="798"/>
        <v>48303</v>
      </c>
      <c r="L2367" s="2">
        <f t="shared" si="799"/>
        <v>17</v>
      </c>
      <c r="M2367" s="17">
        <f t="shared" si="800"/>
        <v>17</v>
      </c>
      <c r="N2367" s="12">
        <f t="shared" si="801"/>
        <v>1.001792308</v>
      </c>
      <c r="O2367" s="12">
        <f t="shared" ca="1" si="802"/>
        <v>1.001792308</v>
      </c>
      <c r="P2367" s="17">
        <f t="shared" si="803"/>
        <v>0</v>
      </c>
      <c r="Q2367" s="14">
        <f t="shared" ca="1" si="804"/>
        <v>1.7923079900000001</v>
      </c>
      <c r="R2367" s="20">
        <f t="shared" si="788"/>
        <v>0</v>
      </c>
      <c r="S2367" s="14">
        <f t="shared" si="805"/>
        <v>0</v>
      </c>
      <c r="T2367" s="4" t="str">
        <f t="shared" si="806"/>
        <v>A+J=</v>
      </c>
      <c r="U2367" s="29">
        <f t="shared" si="807"/>
        <v>48334</v>
      </c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7">
        <f t="shared" si="791"/>
        <v>48330</v>
      </c>
      <c r="B2368" s="68" t="str">
        <f t="shared" ca="1" si="792"/>
        <v>n.d</v>
      </c>
      <c r="C2368" s="14">
        <f t="shared" si="793"/>
        <v>1000</v>
      </c>
      <c r="D2368" s="58">
        <f t="shared" si="789"/>
        <v>48324</v>
      </c>
      <c r="E2368" s="57">
        <f ca="1">IF(D2368&lt;$B$1,VLOOKUP(D2368,[1]DI!$A$4:$B$15000,2,FALSE),0)</f>
        <v>0</v>
      </c>
      <c r="F2368" s="14">
        <f t="shared" ca="1" si="794"/>
        <v>1</v>
      </c>
      <c r="G2368" s="70">
        <f t="shared" ca="1" si="795"/>
        <v>1.30934010340701</v>
      </c>
      <c r="H2368" s="70">
        <f t="shared" ca="1" si="796"/>
        <v>1.30934010340701</v>
      </c>
      <c r="I2368" s="14">
        <f t="shared" ca="1" si="797"/>
        <v>1</v>
      </c>
      <c r="J2368" s="13">
        <f t="shared" si="790"/>
        <v>2.69E-2</v>
      </c>
      <c r="K2368" s="29">
        <f t="shared" si="798"/>
        <v>48303</v>
      </c>
      <c r="L2368" s="2">
        <f t="shared" si="799"/>
        <v>18</v>
      </c>
      <c r="M2368" s="17">
        <f t="shared" si="800"/>
        <v>18</v>
      </c>
      <c r="N2368" s="12">
        <f t="shared" si="801"/>
        <v>1.0018978380000001</v>
      </c>
      <c r="O2368" s="12">
        <f t="shared" ca="1" si="802"/>
        <v>1.0018978380000001</v>
      </c>
      <c r="P2368" s="17">
        <f t="shared" si="803"/>
        <v>0</v>
      </c>
      <c r="Q2368" s="14">
        <f t="shared" ca="1" si="804"/>
        <v>1.8978379999999999</v>
      </c>
      <c r="R2368" s="20">
        <f t="shared" si="788"/>
        <v>0</v>
      </c>
      <c r="S2368" s="14">
        <f t="shared" si="805"/>
        <v>0</v>
      </c>
      <c r="T2368" s="4" t="str">
        <f t="shared" si="806"/>
        <v>A+J=</v>
      </c>
      <c r="U2368" s="29">
        <f t="shared" si="807"/>
        <v>48334</v>
      </c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7">
        <f t="shared" si="791"/>
        <v>48331</v>
      </c>
      <c r="B2369" s="68" t="str">
        <f t="shared" ca="1" si="792"/>
        <v>n.d</v>
      </c>
      <c r="C2369" s="14">
        <f t="shared" si="793"/>
        <v>1000</v>
      </c>
      <c r="D2369" s="58">
        <f t="shared" si="789"/>
        <v>48326</v>
      </c>
      <c r="E2369" s="57">
        <f ca="1">IF(D2369&lt;$B$1,VLOOKUP(D2369,[1]DI!$A$4:$B$15000,2,FALSE),0)</f>
        <v>0</v>
      </c>
      <c r="F2369" s="14">
        <f t="shared" ca="1" si="794"/>
        <v>1</v>
      </c>
      <c r="G2369" s="70">
        <f t="shared" ca="1" si="795"/>
        <v>1.30934010340701</v>
      </c>
      <c r="H2369" s="70">
        <f t="shared" ca="1" si="796"/>
        <v>1.30934010340701</v>
      </c>
      <c r="I2369" s="14">
        <f t="shared" ca="1" si="797"/>
        <v>1</v>
      </c>
      <c r="J2369" s="13">
        <f t="shared" si="790"/>
        <v>2.69E-2</v>
      </c>
      <c r="K2369" s="29">
        <f t="shared" si="798"/>
        <v>48303</v>
      </c>
      <c r="L2369" s="2">
        <f t="shared" si="799"/>
        <v>19</v>
      </c>
      <c r="M2369" s="17">
        <f t="shared" si="800"/>
        <v>19</v>
      </c>
      <c r="N2369" s="12">
        <f t="shared" si="801"/>
        <v>1.002003379</v>
      </c>
      <c r="O2369" s="12">
        <f t="shared" ca="1" si="802"/>
        <v>1.002003379</v>
      </c>
      <c r="P2369" s="17">
        <f t="shared" si="803"/>
        <v>0</v>
      </c>
      <c r="Q2369" s="14">
        <f t="shared" ca="1" si="804"/>
        <v>2.0033789999999998</v>
      </c>
      <c r="R2369" s="20">
        <f t="shared" si="788"/>
        <v>0</v>
      </c>
      <c r="S2369" s="14">
        <f t="shared" si="805"/>
        <v>0</v>
      </c>
      <c r="T2369" s="4" t="str">
        <f t="shared" si="806"/>
        <v>A+J=</v>
      </c>
      <c r="U2369" s="29">
        <f t="shared" si="807"/>
        <v>48334</v>
      </c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7">
        <f t="shared" si="791"/>
        <v>48332</v>
      </c>
      <c r="B2370" s="68" t="str">
        <f t="shared" ca="1" si="792"/>
        <v>n.d</v>
      </c>
      <c r="C2370" s="14">
        <f t="shared" si="793"/>
        <v>1000</v>
      </c>
      <c r="D2370" s="58">
        <f t="shared" si="789"/>
        <v>48327</v>
      </c>
      <c r="E2370" s="57">
        <f ca="1">IF(D2370&lt;$B$1,VLOOKUP(D2370,[1]DI!$A$4:$B$15000,2,FALSE),0)</f>
        <v>0</v>
      </c>
      <c r="F2370" s="14">
        <f t="shared" ca="1" si="794"/>
        <v>1</v>
      </c>
      <c r="G2370" s="70">
        <f t="shared" ca="1" si="795"/>
        <v>1.30934010340701</v>
      </c>
      <c r="H2370" s="70">
        <f t="shared" ca="1" si="796"/>
        <v>1.30934010340701</v>
      </c>
      <c r="I2370" s="14">
        <f t="shared" ca="1" si="797"/>
        <v>1</v>
      </c>
      <c r="J2370" s="13">
        <f t="shared" si="790"/>
        <v>2.69E-2</v>
      </c>
      <c r="K2370" s="29">
        <f t="shared" si="798"/>
        <v>48303</v>
      </c>
      <c r="L2370" s="2">
        <f t="shared" si="799"/>
        <v>20</v>
      </c>
      <c r="M2370" s="17">
        <f t="shared" si="800"/>
        <v>20</v>
      </c>
      <c r="N2370" s="12">
        <f t="shared" si="801"/>
        <v>1.002108931</v>
      </c>
      <c r="O2370" s="12">
        <f t="shared" ca="1" si="802"/>
        <v>1.002108931</v>
      </c>
      <c r="P2370" s="17">
        <f t="shared" si="803"/>
        <v>0</v>
      </c>
      <c r="Q2370" s="14">
        <f t="shared" ca="1" si="804"/>
        <v>2.1089309900000002</v>
      </c>
      <c r="R2370" s="20">
        <f t="shared" si="788"/>
        <v>0</v>
      </c>
      <c r="S2370" s="14">
        <f t="shared" si="805"/>
        <v>0</v>
      </c>
      <c r="T2370" s="4" t="str">
        <f t="shared" si="806"/>
        <v>A+J=</v>
      </c>
      <c r="U2370" s="29">
        <f t="shared" si="807"/>
        <v>48334</v>
      </c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7">
        <f t="shared" si="791"/>
        <v>48333</v>
      </c>
      <c r="B2371" s="68" t="str">
        <f t="shared" ca="1" si="792"/>
        <v>n.d</v>
      </c>
      <c r="C2371" s="14">
        <f t="shared" si="793"/>
        <v>1000</v>
      </c>
      <c r="D2371" s="58">
        <f t="shared" si="789"/>
        <v>48330</v>
      </c>
      <c r="E2371" s="57">
        <f ca="1">IF(D2371&lt;$B$1,VLOOKUP(D2371,[1]DI!$A$4:$B$15000,2,FALSE),0)</f>
        <v>0</v>
      </c>
      <c r="F2371" s="14">
        <f t="shared" ca="1" si="794"/>
        <v>1</v>
      </c>
      <c r="G2371" s="70">
        <f t="shared" ca="1" si="795"/>
        <v>1.30934010340701</v>
      </c>
      <c r="H2371" s="70">
        <f t="shared" ca="1" si="796"/>
        <v>1.30934010340701</v>
      </c>
      <c r="I2371" s="14">
        <f t="shared" ca="1" si="797"/>
        <v>1</v>
      </c>
      <c r="J2371" s="13">
        <f t="shared" si="790"/>
        <v>2.69E-2</v>
      </c>
      <c r="K2371" s="29">
        <f t="shared" si="798"/>
        <v>48303</v>
      </c>
      <c r="L2371" s="2">
        <f t="shared" si="799"/>
        <v>21</v>
      </c>
      <c r="M2371" s="17">
        <f t="shared" si="800"/>
        <v>21</v>
      </c>
      <c r="N2371" s="12">
        <f t="shared" si="801"/>
        <v>1.002214495</v>
      </c>
      <c r="O2371" s="12">
        <f t="shared" ca="1" si="802"/>
        <v>1.002214495</v>
      </c>
      <c r="P2371" s="17">
        <f t="shared" si="803"/>
        <v>0</v>
      </c>
      <c r="Q2371" s="14">
        <f t="shared" ca="1" si="804"/>
        <v>2.2144949999999999</v>
      </c>
      <c r="R2371" s="20">
        <f t="shared" si="788"/>
        <v>0</v>
      </c>
      <c r="S2371" s="14">
        <f t="shared" si="805"/>
        <v>0</v>
      </c>
      <c r="T2371" s="4" t="str">
        <f t="shared" si="806"/>
        <v>A+J=</v>
      </c>
      <c r="U2371" s="29">
        <f t="shared" si="807"/>
        <v>48334</v>
      </c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7">
        <f t="shared" si="791"/>
        <v>48334</v>
      </c>
      <c r="B2372" s="68" t="str">
        <f t="shared" ca="1" si="792"/>
        <v>n.d</v>
      </c>
      <c r="C2372" s="14">
        <f t="shared" si="793"/>
        <v>1000</v>
      </c>
      <c r="D2372" s="58">
        <f t="shared" si="789"/>
        <v>48331</v>
      </c>
      <c r="E2372" s="57">
        <f ca="1">IF(D2372&lt;$B$1,VLOOKUP(D2372,[1]DI!$A$4:$B$15000,2,FALSE),0)</f>
        <v>0</v>
      </c>
      <c r="F2372" s="14">
        <f t="shared" ca="1" si="794"/>
        <v>1</v>
      </c>
      <c r="G2372" s="70">
        <f t="shared" ca="1" si="795"/>
        <v>1.30934010340701</v>
      </c>
      <c r="H2372" s="70">
        <f t="shared" ca="1" si="796"/>
        <v>1.30934010340701</v>
      </c>
      <c r="I2372" s="14">
        <f t="shared" ca="1" si="797"/>
        <v>1</v>
      </c>
      <c r="J2372" s="13">
        <f t="shared" si="790"/>
        <v>2.69E-2</v>
      </c>
      <c r="K2372" s="29">
        <f t="shared" si="798"/>
        <v>48303</v>
      </c>
      <c r="L2372" s="2">
        <f t="shared" si="799"/>
        <v>22</v>
      </c>
      <c r="M2372" s="17">
        <f t="shared" si="800"/>
        <v>22</v>
      </c>
      <c r="N2372" s="12">
        <f t="shared" si="801"/>
        <v>1.002320069</v>
      </c>
      <c r="O2372" s="12">
        <f t="shared" ca="1" si="802"/>
        <v>1.002320069</v>
      </c>
      <c r="P2372" s="17">
        <f t="shared" si="803"/>
        <v>89</v>
      </c>
      <c r="Q2372" s="14">
        <f t="shared" ca="1" si="804"/>
        <v>2.3200690000000002</v>
      </c>
      <c r="R2372" s="20">
        <f t="shared" si="788"/>
        <v>0</v>
      </c>
      <c r="S2372" s="14">
        <f t="shared" si="805"/>
        <v>0</v>
      </c>
      <c r="T2372" s="4" t="str">
        <f t="shared" si="806"/>
        <v>A+J=</v>
      </c>
      <c r="U2372" s="29">
        <f t="shared" si="807"/>
        <v>48334</v>
      </c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7">
        <f t="shared" si="791"/>
        <v>48337</v>
      </c>
      <c r="B2373" s="68" t="str">
        <f t="shared" ca="1" si="792"/>
        <v>n.d</v>
      </c>
      <c r="C2373" s="14">
        <f t="shared" si="793"/>
        <v>1000</v>
      </c>
      <c r="D2373" s="58">
        <f t="shared" si="789"/>
        <v>48332</v>
      </c>
      <c r="E2373" s="57">
        <f ca="1">IF(D2373&lt;$B$1,VLOOKUP(D2373,[1]DI!$A$4:$B$15000,2,FALSE),0)</f>
        <v>0</v>
      </c>
      <c r="F2373" s="14">
        <f t="shared" ca="1" si="794"/>
        <v>1</v>
      </c>
      <c r="G2373" s="70">
        <f t="shared" ca="1" si="795"/>
        <v>1.30934010340701</v>
      </c>
      <c r="H2373" s="70">
        <f t="shared" ca="1" si="796"/>
        <v>1.30934010340701</v>
      </c>
      <c r="I2373" s="14">
        <f t="shared" ca="1" si="797"/>
        <v>1</v>
      </c>
      <c r="J2373" s="13">
        <f t="shared" si="790"/>
        <v>2.69E-2</v>
      </c>
      <c r="K2373" s="29">
        <f t="shared" si="798"/>
        <v>48334</v>
      </c>
      <c r="L2373" s="2">
        <f t="shared" si="799"/>
        <v>1</v>
      </c>
      <c r="M2373" s="17">
        <f t="shared" si="800"/>
        <v>1</v>
      </c>
      <c r="N2373" s="12">
        <f t="shared" si="801"/>
        <v>1.000105341</v>
      </c>
      <c r="O2373" s="12">
        <f t="shared" ca="1" si="802"/>
        <v>1.000105341</v>
      </c>
      <c r="P2373" s="17">
        <f t="shared" si="803"/>
        <v>0</v>
      </c>
      <c r="Q2373" s="14">
        <f t="shared" ca="1" si="804"/>
        <v>0.105341</v>
      </c>
      <c r="R2373" s="20">
        <f t="shared" si="788"/>
        <v>0</v>
      </c>
      <c r="S2373" s="14">
        <f t="shared" si="805"/>
        <v>0</v>
      </c>
      <c r="T2373" s="4" t="str">
        <f t="shared" si="806"/>
        <v>A+J=</v>
      </c>
      <c r="U2373" s="29">
        <f t="shared" si="807"/>
        <v>48365</v>
      </c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7">
        <f t="shared" si="791"/>
        <v>48338</v>
      </c>
      <c r="B2374" s="68" t="str">
        <f t="shared" ca="1" si="792"/>
        <v>n.d</v>
      </c>
      <c r="C2374" s="14">
        <f t="shared" si="793"/>
        <v>1000</v>
      </c>
      <c r="D2374" s="58">
        <f t="shared" si="789"/>
        <v>48333</v>
      </c>
      <c r="E2374" s="57">
        <f ca="1">IF(D2374&lt;$B$1,VLOOKUP(D2374,[1]DI!$A$4:$B$15000,2,FALSE),0)</f>
        <v>0</v>
      </c>
      <c r="F2374" s="14">
        <f t="shared" ca="1" si="794"/>
        <v>1</v>
      </c>
      <c r="G2374" s="70">
        <f t="shared" ca="1" si="795"/>
        <v>1.30934010340701</v>
      </c>
      <c r="H2374" s="70">
        <f t="shared" ca="1" si="796"/>
        <v>1.30934010340701</v>
      </c>
      <c r="I2374" s="14">
        <f t="shared" ca="1" si="797"/>
        <v>1</v>
      </c>
      <c r="J2374" s="13">
        <f t="shared" si="790"/>
        <v>2.69E-2</v>
      </c>
      <c r="K2374" s="29">
        <f t="shared" si="798"/>
        <v>48334</v>
      </c>
      <c r="L2374" s="2">
        <f t="shared" si="799"/>
        <v>2</v>
      </c>
      <c r="M2374" s="17">
        <f t="shared" si="800"/>
        <v>2</v>
      </c>
      <c r="N2374" s="12">
        <f t="shared" si="801"/>
        <v>1.0002106930000001</v>
      </c>
      <c r="O2374" s="12">
        <f t="shared" ca="1" si="802"/>
        <v>1.0002106930000001</v>
      </c>
      <c r="P2374" s="17">
        <f t="shared" si="803"/>
        <v>0</v>
      </c>
      <c r="Q2374" s="14">
        <f t="shared" ca="1" si="804"/>
        <v>0.21069299999999999</v>
      </c>
      <c r="R2374" s="20">
        <f t="shared" si="788"/>
        <v>0</v>
      </c>
      <c r="S2374" s="14">
        <f t="shared" si="805"/>
        <v>0</v>
      </c>
      <c r="T2374" s="4" t="str">
        <f t="shared" si="806"/>
        <v>A+J=</v>
      </c>
      <c r="U2374" s="29">
        <f t="shared" si="807"/>
        <v>48365</v>
      </c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7">
        <f t="shared" si="791"/>
        <v>48339</v>
      </c>
      <c r="B2375" s="68" t="str">
        <f t="shared" ca="1" si="792"/>
        <v>n.d</v>
      </c>
      <c r="C2375" s="14">
        <f t="shared" si="793"/>
        <v>1000</v>
      </c>
      <c r="D2375" s="58">
        <f t="shared" si="789"/>
        <v>48334</v>
      </c>
      <c r="E2375" s="57">
        <f ca="1">IF(D2375&lt;$B$1,VLOOKUP(D2375,[1]DI!$A$4:$B$15000,2,FALSE),0)</f>
        <v>0</v>
      </c>
      <c r="F2375" s="14">
        <f t="shared" ca="1" si="794"/>
        <v>1</v>
      </c>
      <c r="G2375" s="70">
        <f t="shared" ca="1" si="795"/>
        <v>1.30934010340701</v>
      </c>
      <c r="H2375" s="70">
        <f t="shared" ca="1" si="796"/>
        <v>1.30934010340701</v>
      </c>
      <c r="I2375" s="14">
        <f t="shared" ca="1" si="797"/>
        <v>1</v>
      </c>
      <c r="J2375" s="13">
        <f t="shared" si="790"/>
        <v>2.69E-2</v>
      </c>
      <c r="K2375" s="29">
        <f t="shared" si="798"/>
        <v>48334</v>
      </c>
      <c r="L2375" s="2">
        <f t="shared" si="799"/>
        <v>3</v>
      </c>
      <c r="M2375" s="17">
        <f t="shared" si="800"/>
        <v>3</v>
      </c>
      <c r="N2375" s="12">
        <f t="shared" si="801"/>
        <v>1.000316057</v>
      </c>
      <c r="O2375" s="12">
        <f t="shared" ca="1" si="802"/>
        <v>1.000316057</v>
      </c>
      <c r="P2375" s="17">
        <f t="shared" si="803"/>
        <v>0</v>
      </c>
      <c r="Q2375" s="14">
        <f t="shared" ca="1" si="804"/>
        <v>0.31605699999999998</v>
      </c>
      <c r="R2375" s="20">
        <f t="shared" si="788"/>
        <v>0</v>
      </c>
      <c r="S2375" s="14">
        <f t="shared" si="805"/>
        <v>0</v>
      </c>
      <c r="T2375" s="4" t="str">
        <f t="shared" si="806"/>
        <v>A+J=</v>
      </c>
      <c r="U2375" s="29">
        <f t="shared" si="807"/>
        <v>48365</v>
      </c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7">
        <f t="shared" si="791"/>
        <v>48340</v>
      </c>
      <c r="B2376" s="68" t="str">
        <f t="shared" ca="1" si="792"/>
        <v>n.d</v>
      </c>
      <c r="C2376" s="14">
        <f t="shared" si="793"/>
        <v>1000</v>
      </c>
      <c r="D2376" s="58">
        <f t="shared" si="789"/>
        <v>48337</v>
      </c>
      <c r="E2376" s="57">
        <f ca="1">IF(D2376&lt;$B$1,VLOOKUP(D2376,[1]DI!$A$4:$B$15000,2,FALSE),0)</f>
        <v>0</v>
      </c>
      <c r="F2376" s="14">
        <f t="shared" ca="1" si="794"/>
        <v>1</v>
      </c>
      <c r="G2376" s="70">
        <f t="shared" ca="1" si="795"/>
        <v>1.30934010340701</v>
      </c>
      <c r="H2376" s="70">
        <f t="shared" ca="1" si="796"/>
        <v>1.30934010340701</v>
      </c>
      <c r="I2376" s="14">
        <f t="shared" ca="1" si="797"/>
        <v>1</v>
      </c>
      <c r="J2376" s="13">
        <f t="shared" si="790"/>
        <v>2.69E-2</v>
      </c>
      <c r="K2376" s="29">
        <f t="shared" si="798"/>
        <v>48334</v>
      </c>
      <c r="L2376" s="2">
        <f t="shared" si="799"/>
        <v>4</v>
      </c>
      <c r="M2376" s="17">
        <f t="shared" si="800"/>
        <v>4</v>
      </c>
      <c r="N2376" s="12">
        <f t="shared" si="801"/>
        <v>1.0004214309999999</v>
      </c>
      <c r="O2376" s="12">
        <f t="shared" ca="1" si="802"/>
        <v>1.0004214309999999</v>
      </c>
      <c r="P2376" s="17">
        <f t="shared" si="803"/>
        <v>0</v>
      </c>
      <c r="Q2376" s="14">
        <f t="shared" ca="1" si="804"/>
        <v>0.42143099000000001</v>
      </c>
      <c r="R2376" s="20">
        <f t="shared" si="788"/>
        <v>0</v>
      </c>
      <c r="S2376" s="14">
        <f t="shared" si="805"/>
        <v>0</v>
      </c>
      <c r="T2376" s="4" t="str">
        <f t="shared" si="806"/>
        <v>A+J=</v>
      </c>
      <c r="U2376" s="29">
        <f t="shared" si="807"/>
        <v>48365</v>
      </c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7">
        <f t="shared" si="791"/>
        <v>48341</v>
      </c>
      <c r="B2377" s="68" t="str">
        <f t="shared" ca="1" si="792"/>
        <v>n.d</v>
      </c>
      <c r="C2377" s="14">
        <f t="shared" si="793"/>
        <v>1000</v>
      </c>
      <c r="D2377" s="58">
        <f t="shared" si="789"/>
        <v>48338</v>
      </c>
      <c r="E2377" s="57">
        <f ca="1">IF(D2377&lt;$B$1,VLOOKUP(D2377,[1]DI!$A$4:$B$15000,2,FALSE),0)</f>
        <v>0</v>
      </c>
      <c r="F2377" s="14">
        <f t="shared" ca="1" si="794"/>
        <v>1</v>
      </c>
      <c r="G2377" s="70">
        <f t="shared" ca="1" si="795"/>
        <v>1.30934010340701</v>
      </c>
      <c r="H2377" s="70">
        <f t="shared" ca="1" si="796"/>
        <v>1.30934010340701</v>
      </c>
      <c r="I2377" s="14">
        <f t="shared" ca="1" si="797"/>
        <v>1</v>
      </c>
      <c r="J2377" s="13">
        <f t="shared" si="790"/>
        <v>2.69E-2</v>
      </c>
      <c r="K2377" s="29">
        <f t="shared" si="798"/>
        <v>48334</v>
      </c>
      <c r="L2377" s="2">
        <f t="shared" si="799"/>
        <v>5</v>
      </c>
      <c r="M2377" s="17">
        <f t="shared" si="800"/>
        <v>5</v>
      </c>
      <c r="N2377" s="12">
        <f t="shared" si="801"/>
        <v>1.000526816</v>
      </c>
      <c r="O2377" s="12">
        <f t="shared" ca="1" si="802"/>
        <v>1.000526816</v>
      </c>
      <c r="P2377" s="17">
        <f t="shared" si="803"/>
        <v>0</v>
      </c>
      <c r="Q2377" s="14">
        <f t="shared" ca="1" si="804"/>
        <v>0.52681599999999995</v>
      </c>
      <c r="R2377" s="20">
        <f t="shared" si="788"/>
        <v>0</v>
      </c>
      <c r="S2377" s="14">
        <f t="shared" si="805"/>
        <v>0</v>
      </c>
      <c r="T2377" s="4" t="str">
        <f t="shared" si="806"/>
        <v>A+J=</v>
      </c>
      <c r="U2377" s="29">
        <f t="shared" si="807"/>
        <v>48365</v>
      </c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7">
        <f t="shared" si="791"/>
        <v>48344</v>
      </c>
      <c r="B2378" s="68" t="str">
        <f t="shared" ca="1" si="792"/>
        <v>n.d</v>
      </c>
      <c r="C2378" s="14">
        <f t="shared" si="793"/>
        <v>1000</v>
      </c>
      <c r="D2378" s="58">
        <f t="shared" si="789"/>
        <v>48339</v>
      </c>
      <c r="E2378" s="57">
        <f ca="1">IF(D2378&lt;$B$1,VLOOKUP(D2378,[1]DI!$A$4:$B$15000,2,FALSE),0)</f>
        <v>0</v>
      </c>
      <c r="F2378" s="14">
        <f t="shared" ca="1" si="794"/>
        <v>1</v>
      </c>
      <c r="G2378" s="70">
        <f t="shared" ca="1" si="795"/>
        <v>1.30934010340701</v>
      </c>
      <c r="H2378" s="70">
        <f t="shared" ca="1" si="796"/>
        <v>1.30934010340701</v>
      </c>
      <c r="I2378" s="14">
        <f t="shared" ca="1" si="797"/>
        <v>1</v>
      </c>
      <c r="J2378" s="13">
        <f t="shared" si="790"/>
        <v>2.69E-2</v>
      </c>
      <c r="K2378" s="29">
        <f t="shared" si="798"/>
        <v>48334</v>
      </c>
      <c r="L2378" s="2">
        <f t="shared" si="799"/>
        <v>6</v>
      </c>
      <c r="M2378" s="17">
        <f t="shared" si="800"/>
        <v>6</v>
      </c>
      <c r="N2378" s="12">
        <f t="shared" si="801"/>
        <v>1.000632213</v>
      </c>
      <c r="O2378" s="12">
        <f t="shared" ca="1" si="802"/>
        <v>1.000632213</v>
      </c>
      <c r="P2378" s="17">
        <f t="shared" si="803"/>
        <v>0</v>
      </c>
      <c r="Q2378" s="14">
        <f t="shared" ca="1" si="804"/>
        <v>0.63221300000000002</v>
      </c>
      <c r="R2378" s="20">
        <f t="shared" si="788"/>
        <v>0</v>
      </c>
      <c r="S2378" s="14">
        <f t="shared" si="805"/>
        <v>0</v>
      </c>
      <c r="T2378" s="4" t="str">
        <f t="shared" si="806"/>
        <v>A+J=</v>
      </c>
      <c r="U2378" s="29">
        <f t="shared" si="807"/>
        <v>48365</v>
      </c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7">
        <f t="shared" si="791"/>
        <v>48345</v>
      </c>
      <c r="B2379" s="68" t="str">
        <f t="shared" ca="1" si="792"/>
        <v>n.d</v>
      </c>
      <c r="C2379" s="14">
        <f t="shared" si="793"/>
        <v>1000</v>
      </c>
      <c r="D2379" s="58">
        <f t="shared" si="789"/>
        <v>48340</v>
      </c>
      <c r="E2379" s="57">
        <f ca="1">IF(D2379&lt;$B$1,VLOOKUP(D2379,[1]DI!$A$4:$B$15000,2,FALSE),0)</f>
        <v>0</v>
      </c>
      <c r="F2379" s="14">
        <f t="shared" ca="1" si="794"/>
        <v>1</v>
      </c>
      <c r="G2379" s="70">
        <f t="shared" ca="1" si="795"/>
        <v>1.30934010340701</v>
      </c>
      <c r="H2379" s="70">
        <f t="shared" ca="1" si="796"/>
        <v>1.30934010340701</v>
      </c>
      <c r="I2379" s="14">
        <f t="shared" ca="1" si="797"/>
        <v>1</v>
      </c>
      <c r="J2379" s="13">
        <f t="shared" si="790"/>
        <v>2.69E-2</v>
      </c>
      <c r="K2379" s="29">
        <f t="shared" si="798"/>
        <v>48334</v>
      </c>
      <c r="L2379" s="2">
        <f t="shared" si="799"/>
        <v>7</v>
      </c>
      <c r="M2379" s="17">
        <f t="shared" si="800"/>
        <v>7</v>
      </c>
      <c r="N2379" s="12">
        <f t="shared" si="801"/>
        <v>1.0007376210000001</v>
      </c>
      <c r="O2379" s="12">
        <f t="shared" ca="1" si="802"/>
        <v>1.0007376210000001</v>
      </c>
      <c r="P2379" s="17">
        <f t="shared" si="803"/>
        <v>0</v>
      </c>
      <c r="Q2379" s="14">
        <f t="shared" ca="1" si="804"/>
        <v>0.73762099999999997</v>
      </c>
      <c r="R2379" s="20">
        <f t="shared" si="788"/>
        <v>0</v>
      </c>
      <c r="S2379" s="14">
        <f t="shared" si="805"/>
        <v>0</v>
      </c>
      <c r="T2379" s="4" t="str">
        <f t="shared" si="806"/>
        <v>A+J=</v>
      </c>
      <c r="U2379" s="29">
        <f t="shared" si="807"/>
        <v>48365</v>
      </c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7">
        <f t="shared" si="791"/>
        <v>48346</v>
      </c>
      <c r="B2380" s="68" t="str">
        <f t="shared" ca="1" si="792"/>
        <v>n.d</v>
      </c>
      <c r="C2380" s="14">
        <f t="shared" si="793"/>
        <v>1000</v>
      </c>
      <c r="D2380" s="58">
        <f t="shared" si="789"/>
        <v>48341</v>
      </c>
      <c r="E2380" s="57">
        <f ca="1">IF(D2380&lt;$B$1,VLOOKUP(D2380,[1]DI!$A$4:$B$15000,2,FALSE),0)</f>
        <v>0</v>
      </c>
      <c r="F2380" s="14">
        <f t="shared" ca="1" si="794"/>
        <v>1</v>
      </c>
      <c r="G2380" s="70">
        <f t="shared" ca="1" si="795"/>
        <v>1.30934010340701</v>
      </c>
      <c r="H2380" s="70">
        <f t="shared" ca="1" si="796"/>
        <v>1.30934010340701</v>
      </c>
      <c r="I2380" s="14">
        <f t="shared" ca="1" si="797"/>
        <v>1</v>
      </c>
      <c r="J2380" s="13">
        <f t="shared" si="790"/>
        <v>2.69E-2</v>
      </c>
      <c r="K2380" s="29">
        <f t="shared" si="798"/>
        <v>48334</v>
      </c>
      <c r="L2380" s="2">
        <f t="shared" si="799"/>
        <v>8</v>
      </c>
      <c r="M2380" s="17">
        <f t="shared" si="800"/>
        <v>8</v>
      </c>
      <c r="N2380" s="12">
        <f t="shared" si="801"/>
        <v>1.000843039</v>
      </c>
      <c r="O2380" s="12">
        <f t="shared" ca="1" si="802"/>
        <v>1.000843039</v>
      </c>
      <c r="P2380" s="17">
        <f t="shared" si="803"/>
        <v>0</v>
      </c>
      <c r="Q2380" s="14">
        <f t="shared" ca="1" si="804"/>
        <v>0.84303899999999998</v>
      </c>
      <c r="R2380" s="20">
        <f t="shared" ref="R2380:R2443" si="808">IF($P2380&gt;0,VLOOKUP($P2380,$X$12:$AD$150,7),0)</f>
        <v>0</v>
      </c>
      <c r="S2380" s="14">
        <f t="shared" si="805"/>
        <v>0</v>
      </c>
      <c r="T2380" s="4" t="str">
        <f t="shared" si="806"/>
        <v>A+J=</v>
      </c>
      <c r="U2380" s="29">
        <f t="shared" si="807"/>
        <v>48365</v>
      </c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7">
        <f t="shared" si="791"/>
        <v>48347</v>
      </c>
      <c r="B2381" s="68" t="str">
        <f t="shared" ca="1" si="792"/>
        <v>n.d</v>
      </c>
      <c r="C2381" s="14">
        <f t="shared" si="793"/>
        <v>1000</v>
      </c>
      <c r="D2381" s="58">
        <f t="shared" ref="D2381:D2444" si="809">WORKDAY($A2381,-3,$X$160:$X$544)</f>
        <v>48344</v>
      </c>
      <c r="E2381" s="57">
        <f ca="1">IF(D2381&lt;$B$1,VLOOKUP(D2381,[1]DI!$A$4:$B$15000,2,FALSE),0)</f>
        <v>0</v>
      </c>
      <c r="F2381" s="14">
        <f t="shared" ca="1" si="794"/>
        <v>1</v>
      </c>
      <c r="G2381" s="70">
        <f t="shared" ca="1" si="795"/>
        <v>1.30934010340701</v>
      </c>
      <c r="H2381" s="70">
        <f t="shared" ca="1" si="796"/>
        <v>1.30934010340701</v>
      </c>
      <c r="I2381" s="14">
        <f t="shared" ca="1" si="797"/>
        <v>1</v>
      </c>
      <c r="J2381" s="13">
        <f t="shared" ref="J2381:J2444" si="810">J2380</f>
        <v>2.69E-2</v>
      </c>
      <c r="K2381" s="29">
        <f t="shared" si="798"/>
        <v>48334</v>
      </c>
      <c r="L2381" s="2">
        <f t="shared" si="799"/>
        <v>9</v>
      </c>
      <c r="M2381" s="17">
        <f t="shared" si="800"/>
        <v>9</v>
      </c>
      <c r="N2381" s="12">
        <f t="shared" si="801"/>
        <v>1.0009484689999999</v>
      </c>
      <c r="O2381" s="12">
        <f t="shared" ca="1" si="802"/>
        <v>1.0009484689999999</v>
      </c>
      <c r="P2381" s="17">
        <f t="shared" si="803"/>
        <v>0</v>
      </c>
      <c r="Q2381" s="14">
        <f t="shared" ca="1" si="804"/>
        <v>0.94846898999999996</v>
      </c>
      <c r="R2381" s="20">
        <f t="shared" si="808"/>
        <v>0</v>
      </c>
      <c r="S2381" s="14">
        <f t="shared" si="805"/>
        <v>0</v>
      </c>
      <c r="T2381" s="4" t="str">
        <f t="shared" si="806"/>
        <v>A+J=</v>
      </c>
      <c r="U2381" s="29">
        <f t="shared" si="807"/>
        <v>48365</v>
      </c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7">
        <f t="shared" ref="A2382:A2445" si="811">WORKDAY($A2381,1,$X$166:$X$544)</f>
        <v>48348</v>
      </c>
      <c r="B2382" s="68" t="str">
        <f t="shared" ca="1" si="792"/>
        <v>n.d</v>
      </c>
      <c r="C2382" s="14">
        <f t="shared" si="793"/>
        <v>1000</v>
      </c>
      <c r="D2382" s="58">
        <f t="shared" si="809"/>
        <v>48345</v>
      </c>
      <c r="E2382" s="57">
        <f ca="1">IF(D2382&lt;$B$1,VLOOKUP(D2382,[1]DI!$A$4:$B$15000,2,FALSE),0)</f>
        <v>0</v>
      </c>
      <c r="F2382" s="14">
        <f t="shared" ca="1" si="794"/>
        <v>1</v>
      </c>
      <c r="G2382" s="70">
        <f t="shared" ca="1" si="795"/>
        <v>1.30934010340701</v>
      </c>
      <c r="H2382" s="70">
        <f t="shared" ca="1" si="796"/>
        <v>1.30934010340701</v>
      </c>
      <c r="I2382" s="14">
        <f t="shared" ca="1" si="797"/>
        <v>1</v>
      </c>
      <c r="J2382" s="13">
        <f t="shared" si="810"/>
        <v>2.69E-2</v>
      </c>
      <c r="K2382" s="29">
        <f t="shared" si="798"/>
        <v>48334</v>
      </c>
      <c r="L2382" s="2">
        <f t="shared" si="799"/>
        <v>10</v>
      </c>
      <c r="M2382" s="17">
        <f t="shared" si="800"/>
        <v>10</v>
      </c>
      <c r="N2382" s="12">
        <f t="shared" si="801"/>
        <v>1.00105391</v>
      </c>
      <c r="O2382" s="12">
        <f t="shared" ca="1" si="802"/>
        <v>1.00105391</v>
      </c>
      <c r="P2382" s="17">
        <f t="shared" si="803"/>
        <v>0</v>
      </c>
      <c r="Q2382" s="14">
        <f t="shared" ca="1" si="804"/>
        <v>1.05390999</v>
      </c>
      <c r="R2382" s="20">
        <f t="shared" si="808"/>
        <v>0</v>
      </c>
      <c r="S2382" s="14">
        <f t="shared" si="805"/>
        <v>0</v>
      </c>
      <c r="T2382" s="4" t="str">
        <f t="shared" si="806"/>
        <v>A+J=</v>
      </c>
      <c r="U2382" s="29">
        <f t="shared" si="807"/>
        <v>48365</v>
      </c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7">
        <f t="shared" si="811"/>
        <v>48351</v>
      </c>
      <c r="B2383" s="68" t="str">
        <f t="shared" ca="1" si="792"/>
        <v>n.d</v>
      </c>
      <c r="C2383" s="14">
        <f t="shared" si="793"/>
        <v>1000</v>
      </c>
      <c r="D2383" s="58">
        <f t="shared" si="809"/>
        <v>48346</v>
      </c>
      <c r="E2383" s="57">
        <f ca="1">IF(D2383&lt;$B$1,VLOOKUP(D2383,[1]DI!$A$4:$B$15000,2,FALSE),0)</f>
        <v>0</v>
      </c>
      <c r="F2383" s="14">
        <f t="shared" ca="1" si="794"/>
        <v>1</v>
      </c>
      <c r="G2383" s="70">
        <f t="shared" ca="1" si="795"/>
        <v>1.30934010340701</v>
      </c>
      <c r="H2383" s="70">
        <f t="shared" ca="1" si="796"/>
        <v>1.30934010340701</v>
      </c>
      <c r="I2383" s="14">
        <f t="shared" ca="1" si="797"/>
        <v>1</v>
      </c>
      <c r="J2383" s="13">
        <f t="shared" si="810"/>
        <v>2.69E-2</v>
      </c>
      <c r="K2383" s="29">
        <f t="shared" si="798"/>
        <v>48334</v>
      </c>
      <c r="L2383" s="2">
        <f t="shared" si="799"/>
        <v>11</v>
      </c>
      <c r="M2383" s="17">
        <f t="shared" si="800"/>
        <v>11</v>
      </c>
      <c r="N2383" s="12">
        <f t="shared" si="801"/>
        <v>1.0011593620000001</v>
      </c>
      <c r="O2383" s="12">
        <f t="shared" ca="1" si="802"/>
        <v>1.0011593620000001</v>
      </c>
      <c r="P2383" s="17">
        <f t="shared" si="803"/>
        <v>0</v>
      </c>
      <c r="Q2383" s="14">
        <f t="shared" ca="1" si="804"/>
        <v>1.159362</v>
      </c>
      <c r="R2383" s="20">
        <f t="shared" si="808"/>
        <v>0</v>
      </c>
      <c r="S2383" s="14">
        <f t="shared" si="805"/>
        <v>0</v>
      </c>
      <c r="T2383" s="4" t="str">
        <f t="shared" si="806"/>
        <v>A+J=</v>
      </c>
      <c r="U2383" s="29">
        <f t="shared" si="807"/>
        <v>48365</v>
      </c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7">
        <f t="shared" si="811"/>
        <v>48352</v>
      </c>
      <c r="B2384" s="68" t="str">
        <f t="shared" ca="1" si="792"/>
        <v>n.d</v>
      </c>
      <c r="C2384" s="14">
        <f t="shared" si="793"/>
        <v>1000</v>
      </c>
      <c r="D2384" s="58">
        <f t="shared" si="809"/>
        <v>48347</v>
      </c>
      <c r="E2384" s="57">
        <f ca="1">IF(D2384&lt;$B$1,VLOOKUP(D2384,[1]DI!$A$4:$B$15000,2,FALSE),0)</f>
        <v>0</v>
      </c>
      <c r="F2384" s="14">
        <f t="shared" ca="1" si="794"/>
        <v>1</v>
      </c>
      <c r="G2384" s="70">
        <f t="shared" ca="1" si="795"/>
        <v>1.30934010340701</v>
      </c>
      <c r="H2384" s="70">
        <f t="shared" ca="1" si="796"/>
        <v>1.30934010340701</v>
      </c>
      <c r="I2384" s="14">
        <f t="shared" ca="1" si="797"/>
        <v>1</v>
      </c>
      <c r="J2384" s="13">
        <f t="shared" si="810"/>
        <v>2.69E-2</v>
      </c>
      <c r="K2384" s="29">
        <f t="shared" si="798"/>
        <v>48334</v>
      </c>
      <c r="L2384" s="2">
        <f t="shared" si="799"/>
        <v>12</v>
      </c>
      <c r="M2384" s="17">
        <f t="shared" si="800"/>
        <v>12</v>
      </c>
      <c r="N2384" s="12">
        <f t="shared" si="801"/>
        <v>1.0012648260000001</v>
      </c>
      <c r="O2384" s="12">
        <f t="shared" ca="1" si="802"/>
        <v>1.0012648260000001</v>
      </c>
      <c r="P2384" s="17">
        <f t="shared" si="803"/>
        <v>0</v>
      </c>
      <c r="Q2384" s="14">
        <f t="shared" ca="1" si="804"/>
        <v>1.264826</v>
      </c>
      <c r="R2384" s="20">
        <f t="shared" si="808"/>
        <v>0</v>
      </c>
      <c r="S2384" s="14">
        <f t="shared" si="805"/>
        <v>0</v>
      </c>
      <c r="T2384" s="4" t="str">
        <f t="shared" si="806"/>
        <v>A+J=</v>
      </c>
      <c r="U2384" s="29">
        <f t="shared" si="807"/>
        <v>48365</v>
      </c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67">
        <f t="shared" si="811"/>
        <v>48353</v>
      </c>
      <c r="B2385" s="68" t="str">
        <f t="shared" ca="1" si="792"/>
        <v>n.d</v>
      </c>
      <c r="C2385" s="14">
        <f t="shared" si="793"/>
        <v>1000</v>
      </c>
      <c r="D2385" s="58">
        <f t="shared" si="809"/>
        <v>48348</v>
      </c>
      <c r="E2385" s="57">
        <f ca="1">IF(D2385&lt;$B$1,VLOOKUP(D2385,[1]DI!$A$4:$B$15000,2,FALSE),0)</f>
        <v>0</v>
      </c>
      <c r="F2385" s="14">
        <f t="shared" ca="1" si="794"/>
        <v>1</v>
      </c>
      <c r="G2385" s="70">
        <f t="shared" ca="1" si="795"/>
        <v>1.30934010340701</v>
      </c>
      <c r="H2385" s="70">
        <f t="shared" ca="1" si="796"/>
        <v>1.30934010340701</v>
      </c>
      <c r="I2385" s="14">
        <f t="shared" ca="1" si="797"/>
        <v>1</v>
      </c>
      <c r="J2385" s="13">
        <f t="shared" si="810"/>
        <v>2.69E-2</v>
      </c>
      <c r="K2385" s="29">
        <f t="shared" si="798"/>
        <v>48334</v>
      </c>
      <c r="L2385" s="2">
        <f t="shared" si="799"/>
        <v>13</v>
      </c>
      <c r="M2385" s="17">
        <f t="shared" si="800"/>
        <v>13</v>
      </c>
      <c r="N2385" s="12">
        <f t="shared" si="801"/>
        <v>1.0013703</v>
      </c>
      <c r="O2385" s="12">
        <f t="shared" ca="1" si="802"/>
        <v>1.0013703</v>
      </c>
      <c r="P2385" s="17">
        <f t="shared" si="803"/>
        <v>0</v>
      </c>
      <c r="Q2385" s="14">
        <f t="shared" ca="1" si="804"/>
        <v>1.3703000000000001</v>
      </c>
      <c r="R2385" s="20">
        <f t="shared" si="808"/>
        <v>0</v>
      </c>
      <c r="S2385" s="14">
        <f t="shared" si="805"/>
        <v>0</v>
      </c>
      <c r="T2385" s="4" t="str">
        <f t="shared" si="806"/>
        <v>A+J=</v>
      </c>
      <c r="U2385" s="29">
        <f t="shared" si="807"/>
        <v>48365</v>
      </c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7">
        <f t="shared" si="811"/>
        <v>48354</v>
      </c>
      <c r="B2386" s="68" t="str">
        <f t="shared" ca="1" si="792"/>
        <v>n.d</v>
      </c>
      <c r="C2386" s="14">
        <f t="shared" si="793"/>
        <v>1000</v>
      </c>
      <c r="D2386" s="58">
        <f t="shared" si="809"/>
        <v>48351</v>
      </c>
      <c r="E2386" s="57">
        <f ca="1">IF(D2386&lt;$B$1,VLOOKUP(D2386,[1]DI!$A$4:$B$15000,2,FALSE),0)</f>
        <v>0</v>
      </c>
      <c r="F2386" s="14">
        <f t="shared" ca="1" si="794"/>
        <v>1</v>
      </c>
      <c r="G2386" s="70">
        <f t="shared" ca="1" si="795"/>
        <v>1.30934010340701</v>
      </c>
      <c r="H2386" s="70">
        <f t="shared" ca="1" si="796"/>
        <v>1.30934010340701</v>
      </c>
      <c r="I2386" s="14">
        <f t="shared" ca="1" si="797"/>
        <v>1</v>
      </c>
      <c r="J2386" s="13">
        <f t="shared" si="810"/>
        <v>2.69E-2</v>
      </c>
      <c r="K2386" s="29">
        <f t="shared" si="798"/>
        <v>48334</v>
      </c>
      <c r="L2386" s="2">
        <f t="shared" si="799"/>
        <v>14</v>
      </c>
      <c r="M2386" s="17">
        <f t="shared" si="800"/>
        <v>14</v>
      </c>
      <c r="N2386" s="12">
        <f t="shared" si="801"/>
        <v>1.001475785</v>
      </c>
      <c r="O2386" s="12">
        <f t="shared" ca="1" si="802"/>
        <v>1.001475785</v>
      </c>
      <c r="P2386" s="17">
        <f t="shared" si="803"/>
        <v>0</v>
      </c>
      <c r="Q2386" s="14">
        <f t="shared" ca="1" si="804"/>
        <v>1.4757849999999999</v>
      </c>
      <c r="R2386" s="20">
        <f t="shared" si="808"/>
        <v>0</v>
      </c>
      <c r="S2386" s="14">
        <f t="shared" si="805"/>
        <v>0</v>
      </c>
      <c r="T2386" s="4" t="str">
        <f t="shared" si="806"/>
        <v>A+J=</v>
      </c>
      <c r="U2386" s="29">
        <f t="shared" si="807"/>
        <v>48365</v>
      </c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7">
        <f t="shared" si="811"/>
        <v>48355</v>
      </c>
      <c r="B2387" s="68" t="str">
        <f t="shared" ca="1" si="792"/>
        <v>n.d</v>
      </c>
      <c r="C2387" s="14">
        <f t="shared" si="793"/>
        <v>1000</v>
      </c>
      <c r="D2387" s="58">
        <f t="shared" si="809"/>
        <v>48352</v>
      </c>
      <c r="E2387" s="57">
        <f ca="1">IF(D2387&lt;$B$1,VLOOKUP(D2387,[1]DI!$A$4:$B$15000,2,FALSE),0)</f>
        <v>0</v>
      </c>
      <c r="F2387" s="14">
        <f t="shared" ca="1" si="794"/>
        <v>1</v>
      </c>
      <c r="G2387" s="70">
        <f t="shared" ca="1" si="795"/>
        <v>1.30934010340701</v>
      </c>
      <c r="H2387" s="70">
        <f t="shared" ca="1" si="796"/>
        <v>1.30934010340701</v>
      </c>
      <c r="I2387" s="14">
        <f t="shared" ca="1" si="797"/>
        <v>1</v>
      </c>
      <c r="J2387" s="13">
        <f t="shared" si="810"/>
        <v>2.69E-2</v>
      </c>
      <c r="K2387" s="29">
        <f t="shared" si="798"/>
        <v>48334</v>
      </c>
      <c r="L2387" s="2">
        <f t="shared" si="799"/>
        <v>15</v>
      </c>
      <c r="M2387" s="17">
        <f t="shared" si="800"/>
        <v>15</v>
      </c>
      <c r="N2387" s="12">
        <f t="shared" si="801"/>
        <v>1.0015812820000001</v>
      </c>
      <c r="O2387" s="12">
        <f t="shared" ca="1" si="802"/>
        <v>1.0015812820000001</v>
      </c>
      <c r="P2387" s="17">
        <f t="shared" si="803"/>
        <v>0</v>
      </c>
      <c r="Q2387" s="14">
        <f t="shared" ca="1" si="804"/>
        <v>1.5812820000000001</v>
      </c>
      <c r="R2387" s="20">
        <f t="shared" si="808"/>
        <v>0</v>
      </c>
      <c r="S2387" s="14">
        <f t="shared" si="805"/>
        <v>0</v>
      </c>
      <c r="T2387" s="4" t="str">
        <f t="shared" si="806"/>
        <v>A+J=</v>
      </c>
      <c r="U2387" s="29">
        <f t="shared" si="807"/>
        <v>48365</v>
      </c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7">
        <f t="shared" si="811"/>
        <v>48358</v>
      </c>
      <c r="B2388" s="68" t="str">
        <f t="shared" ca="1" si="792"/>
        <v>n.d</v>
      </c>
      <c r="C2388" s="14">
        <f t="shared" si="793"/>
        <v>1000</v>
      </c>
      <c r="D2388" s="58">
        <f t="shared" si="809"/>
        <v>48353</v>
      </c>
      <c r="E2388" s="57">
        <f ca="1">IF(D2388&lt;$B$1,VLOOKUP(D2388,[1]DI!$A$4:$B$15000,2,FALSE),0)</f>
        <v>0</v>
      </c>
      <c r="F2388" s="14">
        <f t="shared" ca="1" si="794"/>
        <v>1</v>
      </c>
      <c r="G2388" s="70">
        <f t="shared" ca="1" si="795"/>
        <v>1.30934010340701</v>
      </c>
      <c r="H2388" s="70">
        <f t="shared" ca="1" si="796"/>
        <v>1.30934010340701</v>
      </c>
      <c r="I2388" s="14">
        <f t="shared" ca="1" si="797"/>
        <v>1</v>
      </c>
      <c r="J2388" s="13">
        <f t="shared" si="810"/>
        <v>2.69E-2</v>
      </c>
      <c r="K2388" s="29">
        <f t="shared" si="798"/>
        <v>48334</v>
      </c>
      <c r="L2388" s="2">
        <f t="shared" si="799"/>
        <v>16</v>
      </c>
      <c r="M2388" s="17">
        <f t="shared" si="800"/>
        <v>16</v>
      </c>
      <c r="N2388" s="12">
        <f t="shared" si="801"/>
        <v>1.0016867899999999</v>
      </c>
      <c r="O2388" s="12">
        <f t="shared" ca="1" si="802"/>
        <v>1.0016867899999999</v>
      </c>
      <c r="P2388" s="17">
        <f t="shared" si="803"/>
        <v>0</v>
      </c>
      <c r="Q2388" s="14">
        <f t="shared" ca="1" si="804"/>
        <v>1.6867899900000001</v>
      </c>
      <c r="R2388" s="20">
        <f t="shared" si="808"/>
        <v>0</v>
      </c>
      <c r="S2388" s="14">
        <f t="shared" si="805"/>
        <v>0</v>
      </c>
      <c r="T2388" s="4" t="str">
        <f t="shared" si="806"/>
        <v>A+J=</v>
      </c>
      <c r="U2388" s="29">
        <f t="shared" si="807"/>
        <v>48365</v>
      </c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7">
        <f t="shared" si="811"/>
        <v>48359</v>
      </c>
      <c r="B2389" s="68" t="str">
        <f t="shared" ca="1" si="792"/>
        <v>n.d</v>
      </c>
      <c r="C2389" s="14">
        <f t="shared" si="793"/>
        <v>1000</v>
      </c>
      <c r="D2389" s="58">
        <f t="shared" si="809"/>
        <v>48354</v>
      </c>
      <c r="E2389" s="57">
        <f ca="1">IF(D2389&lt;$B$1,VLOOKUP(D2389,[1]DI!$A$4:$B$15000,2,FALSE),0)</f>
        <v>0</v>
      </c>
      <c r="F2389" s="14">
        <f t="shared" ca="1" si="794"/>
        <v>1</v>
      </c>
      <c r="G2389" s="70">
        <f t="shared" ca="1" si="795"/>
        <v>1.30934010340701</v>
      </c>
      <c r="H2389" s="70">
        <f t="shared" ca="1" si="796"/>
        <v>1.30934010340701</v>
      </c>
      <c r="I2389" s="14">
        <f t="shared" ca="1" si="797"/>
        <v>1</v>
      </c>
      <c r="J2389" s="13">
        <f t="shared" si="810"/>
        <v>2.69E-2</v>
      </c>
      <c r="K2389" s="29">
        <f t="shared" si="798"/>
        <v>48334</v>
      </c>
      <c r="L2389" s="2">
        <f t="shared" si="799"/>
        <v>17</v>
      </c>
      <c r="M2389" s="17">
        <f t="shared" si="800"/>
        <v>17</v>
      </c>
      <c r="N2389" s="12">
        <f t="shared" si="801"/>
        <v>1.001792308</v>
      </c>
      <c r="O2389" s="12">
        <f t="shared" ca="1" si="802"/>
        <v>1.001792308</v>
      </c>
      <c r="P2389" s="17">
        <f t="shared" si="803"/>
        <v>0</v>
      </c>
      <c r="Q2389" s="14">
        <f t="shared" ca="1" si="804"/>
        <v>1.7923079900000001</v>
      </c>
      <c r="R2389" s="20">
        <f t="shared" si="808"/>
        <v>0</v>
      </c>
      <c r="S2389" s="14">
        <f t="shared" si="805"/>
        <v>0</v>
      </c>
      <c r="T2389" s="4" t="str">
        <f t="shared" si="806"/>
        <v>A+J=</v>
      </c>
      <c r="U2389" s="29">
        <f t="shared" si="807"/>
        <v>48365</v>
      </c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7">
        <f t="shared" si="811"/>
        <v>48360</v>
      </c>
      <c r="B2390" s="68" t="str">
        <f t="shared" ca="1" si="792"/>
        <v>n.d</v>
      </c>
      <c r="C2390" s="14">
        <f t="shared" si="793"/>
        <v>1000</v>
      </c>
      <c r="D2390" s="58">
        <f t="shared" si="809"/>
        <v>48355</v>
      </c>
      <c r="E2390" s="57">
        <f ca="1">IF(D2390&lt;$B$1,VLOOKUP(D2390,[1]DI!$A$4:$B$15000,2,FALSE),0)</f>
        <v>0</v>
      </c>
      <c r="F2390" s="14">
        <f t="shared" ca="1" si="794"/>
        <v>1</v>
      </c>
      <c r="G2390" s="70">
        <f t="shared" ca="1" si="795"/>
        <v>1.30934010340701</v>
      </c>
      <c r="H2390" s="70">
        <f t="shared" ca="1" si="796"/>
        <v>1.30934010340701</v>
      </c>
      <c r="I2390" s="14">
        <f t="shared" ca="1" si="797"/>
        <v>1</v>
      </c>
      <c r="J2390" s="13">
        <f t="shared" si="810"/>
        <v>2.69E-2</v>
      </c>
      <c r="K2390" s="29">
        <f t="shared" si="798"/>
        <v>48334</v>
      </c>
      <c r="L2390" s="2">
        <f t="shared" si="799"/>
        <v>18</v>
      </c>
      <c r="M2390" s="17">
        <f t="shared" si="800"/>
        <v>18</v>
      </c>
      <c r="N2390" s="12">
        <f t="shared" si="801"/>
        <v>1.0018978380000001</v>
      </c>
      <c r="O2390" s="12">
        <f t="shared" ca="1" si="802"/>
        <v>1.0018978380000001</v>
      </c>
      <c r="P2390" s="17">
        <f t="shared" si="803"/>
        <v>0</v>
      </c>
      <c r="Q2390" s="14">
        <f t="shared" ca="1" si="804"/>
        <v>1.8978379999999999</v>
      </c>
      <c r="R2390" s="20">
        <f t="shared" si="808"/>
        <v>0</v>
      </c>
      <c r="S2390" s="14">
        <f t="shared" si="805"/>
        <v>0</v>
      </c>
      <c r="T2390" s="4" t="str">
        <f t="shared" si="806"/>
        <v>A+J=</v>
      </c>
      <c r="U2390" s="29">
        <f t="shared" si="807"/>
        <v>48365</v>
      </c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7">
        <f t="shared" si="811"/>
        <v>48362</v>
      </c>
      <c r="B2391" s="68" t="str">
        <f t="shared" ca="1" si="792"/>
        <v>n.d</v>
      </c>
      <c r="C2391" s="14">
        <f t="shared" si="793"/>
        <v>1000</v>
      </c>
      <c r="D2391" s="58">
        <f t="shared" si="809"/>
        <v>48358</v>
      </c>
      <c r="E2391" s="57">
        <f ca="1">IF(D2391&lt;$B$1,VLOOKUP(D2391,[1]DI!$A$4:$B$15000,2,FALSE),0)</f>
        <v>0</v>
      </c>
      <c r="F2391" s="14">
        <f t="shared" ca="1" si="794"/>
        <v>1</v>
      </c>
      <c r="G2391" s="70">
        <f t="shared" ca="1" si="795"/>
        <v>1.30934010340701</v>
      </c>
      <c r="H2391" s="70">
        <f t="shared" ca="1" si="796"/>
        <v>1.30934010340701</v>
      </c>
      <c r="I2391" s="14">
        <f t="shared" ca="1" si="797"/>
        <v>1</v>
      </c>
      <c r="J2391" s="13">
        <f t="shared" si="810"/>
        <v>2.69E-2</v>
      </c>
      <c r="K2391" s="29">
        <f t="shared" si="798"/>
        <v>48334</v>
      </c>
      <c r="L2391" s="2">
        <f t="shared" si="799"/>
        <v>19</v>
      </c>
      <c r="M2391" s="17">
        <f t="shared" si="800"/>
        <v>19</v>
      </c>
      <c r="N2391" s="12">
        <f t="shared" si="801"/>
        <v>1.002003379</v>
      </c>
      <c r="O2391" s="12">
        <f t="shared" ca="1" si="802"/>
        <v>1.002003379</v>
      </c>
      <c r="P2391" s="17">
        <f t="shared" si="803"/>
        <v>0</v>
      </c>
      <c r="Q2391" s="14">
        <f t="shared" ca="1" si="804"/>
        <v>2.0033789999999998</v>
      </c>
      <c r="R2391" s="20">
        <f t="shared" si="808"/>
        <v>0</v>
      </c>
      <c r="S2391" s="14">
        <f t="shared" si="805"/>
        <v>0</v>
      </c>
      <c r="T2391" s="4" t="str">
        <f t="shared" si="806"/>
        <v>A+J=</v>
      </c>
      <c r="U2391" s="29">
        <f t="shared" si="807"/>
        <v>48365</v>
      </c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7">
        <f t="shared" si="811"/>
        <v>48365</v>
      </c>
      <c r="B2392" s="68" t="str">
        <f t="shared" ca="1" si="792"/>
        <v>n.d</v>
      </c>
      <c r="C2392" s="14">
        <f t="shared" si="793"/>
        <v>1000</v>
      </c>
      <c r="D2392" s="58">
        <f t="shared" si="809"/>
        <v>48359</v>
      </c>
      <c r="E2392" s="57">
        <f ca="1">IF(D2392&lt;$B$1,VLOOKUP(D2392,[1]DI!$A$4:$B$15000,2,FALSE),0)</f>
        <v>0</v>
      </c>
      <c r="F2392" s="14">
        <f t="shared" ca="1" si="794"/>
        <v>1</v>
      </c>
      <c r="G2392" s="70">
        <f t="shared" ca="1" si="795"/>
        <v>1.30934010340701</v>
      </c>
      <c r="H2392" s="70">
        <f t="shared" ca="1" si="796"/>
        <v>1.30934010340701</v>
      </c>
      <c r="I2392" s="14">
        <f t="shared" ca="1" si="797"/>
        <v>1</v>
      </c>
      <c r="J2392" s="13">
        <f t="shared" si="810"/>
        <v>2.69E-2</v>
      </c>
      <c r="K2392" s="29">
        <f t="shared" si="798"/>
        <v>48334</v>
      </c>
      <c r="L2392" s="2">
        <f t="shared" si="799"/>
        <v>20</v>
      </c>
      <c r="M2392" s="17">
        <f t="shared" si="800"/>
        <v>20</v>
      </c>
      <c r="N2392" s="12">
        <f t="shared" si="801"/>
        <v>1.002108931</v>
      </c>
      <c r="O2392" s="12">
        <f t="shared" ca="1" si="802"/>
        <v>1.002108931</v>
      </c>
      <c r="P2392" s="17">
        <f t="shared" si="803"/>
        <v>90</v>
      </c>
      <c r="Q2392" s="14">
        <f t="shared" ca="1" si="804"/>
        <v>2.1089309900000002</v>
      </c>
      <c r="R2392" s="20">
        <f t="shared" si="808"/>
        <v>0</v>
      </c>
      <c r="S2392" s="14">
        <f t="shared" si="805"/>
        <v>0</v>
      </c>
      <c r="T2392" s="4" t="str">
        <f t="shared" si="806"/>
        <v>A+J=</v>
      </c>
      <c r="U2392" s="29">
        <f t="shared" si="807"/>
        <v>48365</v>
      </c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7">
        <f t="shared" si="811"/>
        <v>48366</v>
      </c>
      <c r="B2393" s="68" t="str">
        <f t="shared" ca="1" si="792"/>
        <v>n.d</v>
      </c>
      <c r="C2393" s="14">
        <f t="shared" si="793"/>
        <v>1000</v>
      </c>
      <c r="D2393" s="58">
        <f t="shared" si="809"/>
        <v>48360</v>
      </c>
      <c r="E2393" s="57">
        <f ca="1">IF(D2393&lt;$B$1,VLOOKUP(D2393,[1]DI!$A$4:$B$15000,2,FALSE),0)</f>
        <v>0</v>
      </c>
      <c r="F2393" s="14">
        <f t="shared" ca="1" si="794"/>
        <v>1</v>
      </c>
      <c r="G2393" s="70">
        <f t="shared" ca="1" si="795"/>
        <v>1.30934010340701</v>
      </c>
      <c r="H2393" s="70">
        <f t="shared" ca="1" si="796"/>
        <v>1.30934010340701</v>
      </c>
      <c r="I2393" s="14">
        <f t="shared" ca="1" si="797"/>
        <v>1</v>
      </c>
      <c r="J2393" s="13">
        <f t="shared" si="810"/>
        <v>2.69E-2</v>
      </c>
      <c r="K2393" s="29">
        <f t="shared" si="798"/>
        <v>48365</v>
      </c>
      <c r="L2393" s="2">
        <f t="shared" si="799"/>
        <v>1</v>
      </c>
      <c r="M2393" s="17">
        <f t="shared" si="800"/>
        <v>1</v>
      </c>
      <c r="N2393" s="12">
        <f t="shared" si="801"/>
        <v>1.000105341</v>
      </c>
      <c r="O2393" s="12">
        <f t="shared" ca="1" si="802"/>
        <v>1.000105341</v>
      </c>
      <c r="P2393" s="17">
        <f t="shared" si="803"/>
        <v>0</v>
      </c>
      <c r="Q2393" s="14">
        <f t="shared" ca="1" si="804"/>
        <v>0.105341</v>
      </c>
      <c r="R2393" s="20">
        <f t="shared" si="808"/>
        <v>0</v>
      </c>
      <c r="S2393" s="14">
        <f t="shared" si="805"/>
        <v>0</v>
      </c>
      <c r="T2393" s="4" t="str">
        <f t="shared" si="806"/>
        <v>A+J=</v>
      </c>
      <c r="U2393" s="29">
        <f t="shared" si="807"/>
        <v>48395</v>
      </c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7">
        <f t="shared" si="811"/>
        <v>48367</v>
      </c>
      <c r="B2394" s="68" t="str">
        <f t="shared" ca="1" si="792"/>
        <v>n.d</v>
      </c>
      <c r="C2394" s="14">
        <f t="shared" si="793"/>
        <v>1000</v>
      </c>
      <c r="D2394" s="58">
        <f t="shared" si="809"/>
        <v>48362</v>
      </c>
      <c r="E2394" s="57">
        <f ca="1">IF(D2394&lt;$B$1,VLOOKUP(D2394,[1]DI!$A$4:$B$15000,2,FALSE),0)</f>
        <v>0</v>
      </c>
      <c r="F2394" s="14">
        <f t="shared" ca="1" si="794"/>
        <v>1</v>
      </c>
      <c r="G2394" s="70">
        <f t="shared" ca="1" si="795"/>
        <v>1.30934010340701</v>
      </c>
      <c r="H2394" s="70">
        <f t="shared" ca="1" si="796"/>
        <v>1.30934010340701</v>
      </c>
      <c r="I2394" s="14">
        <f t="shared" ca="1" si="797"/>
        <v>1</v>
      </c>
      <c r="J2394" s="13">
        <f t="shared" si="810"/>
        <v>2.69E-2</v>
      </c>
      <c r="K2394" s="29">
        <f t="shared" si="798"/>
        <v>48365</v>
      </c>
      <c r="L2394" s="2">
        <f t="shared" si="799"/>
        <v>2</v>
      </c>
      <c r="M2394" s="17">
        <f t="shared" si="800"/>
        <v>2</v>
      </c>
      <c r="N2394" s="12">
        <f t="shared" si="801"/>
        <v>1.0002106930000001</v>
      </c>
      <c r="O2394" s="12">
        <f t="shared" ca="1" si="802"/>
        <v>1.0002106930000001</v>
      </c>
      <c r="P2394" s="17">
        <f t="shared" si="803"/>
        <v>0</v>
      </c>
      <c r="Q2394" s="14">
        <f t="shared" ca="1" si="804"/>
        <v>0.21069299999999999</v>
      </c>
      <c r="R2394" s="20">
        <f t="shared" si="808"/>
        <v>0</v>
      </c>
      <c r="S2394" s="14">
        <f t="shared" si="805"/>
        <v>0</v>
      </c>
      <c r="T2394" s="4" t="str">
        <f t="shared" si="806"/>
        <v>A+J=</v>
      </c>
      <c r="U2394" s="29">
        <f t="shared" si="807"/>
        <v>48395</v>
      </c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7">
        <f t="shared" si="811"/>
        <v>48368</v>
      </c>
      <c r="B2395" s="68" t="str">
        <f t="shared" ca="1" si="792"/>
        <v>n.d</v>
      </c>
      <c r="C2395" s="14">
        <f t="shared" si="793"/>
        <v>1000</v>
      </c>
      <c r="D2395" s="58">
        <f t="shared" si="809"/>
        <v>48365</v>
      </c>
      <c r="E2395" s="57">
        <f ca="1">IF(D2395&lt;$B$1,VLOOKUP(D2395,[1]DI!$A$4:$B$15000,2,FALSE),0)</f>
        <v>0</v>
      </c>
      <c r="F2395" s="14">
        <f t="shared" ca="1" si="794"/>
        <v>1</v>
      </c>
      <c r="G2395" s="70">
        <f t="shared" ca="1" si="795"/>
        <v>1.30934010340701</v>
      </c>
      <c r="H2395" s="70">
        <f t="shared" ca="1" si="796"/>
        <v>1.30934010340701</v>
      </c>
      <c r="I2395" s="14">
        <f t="shared" ca="1" si="797"/>
        <v>1</v>
      </c>
      <c r="J2395" s="13">
        <f t="shared" si="810"/>
        <v>2.69E-2</v>
      </c>
      <c r="K2395" s="29">
        <f t="shared" si="798"/>
        <v>48365</v>
      </c>
      <c r="L2395" s="2">
        <f t="shared" si="799"/>
        <v>3</v>
      </c>
      <c r="M2395" s="17">
        <f t="shared" si="800"/>
        <v>3</v>
      </c>
      <c r="N2395" s="12">
        <f t="shared" si="801"/>
        <v>1.000316057</v>
      </c>
      <c r="O2395" s="12">
        <f t="shared" ca="1" si="802"/>
        <v>1.000316057</v>
      </c>
      <c r="P2395" s="17">
        <f t="shared" si="803"/>
        <v>0</v>
      </c>
      <c r="Q2395" s="14">
        <f t="shared" ca="1" si="804"/>
        <v>0.31605699999999998</v>
      </c>
      <c r="R2395" s="20">
        <f t="shared" si="808"/>
        <v>0</v>
      </c>
      <c r="S2395" s="14">
        <f t="shared" si="805"/>
        <v>0</v>
      </c>
      <c r="T2395" s="4" t="str">
        <f t="shared" si="806"/>
        <v>A+J=</v>
      </c>
      <c r="U2395" s="29">
        <f t="shared" si="807"/>
        <v>48395</v>
      </c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7">
        <f t="shared" si="811"/>
        <v>48369</v>
      </c>
      <c r="B2396" s="68" t="str">
        <f t="shared" ca="1" si="792"/>
        <v>n.d</v>
      </c>
      <c r="C2396" s="14">
        <f t="shared" si="793"/>
        <v>1000</v>
      </c>
      <c r="D2396" s="58">
        <f t="shared" si="809"/>
        <v>48366</v>
      </c>
      <c r="E2396" s="57">
        <f ca="1">IF(D2396&lt;$B$1,VLOOKUP(D2396,[1]DI!$A$4:$B$15000,2,FALSE),0)</f>
        <v>0</v>
      </c>
      <c r="F2396" s="14">
        <f t="shared" ca="1" si="794"/>
        <v>1</v>
      </c>
      <c r="G2396" s="70">
        <f t="shared" ca="1" si="795"/>
        <v>1.30934010340701</v>
      </c>
      <c r="H2396" s="70">
        <f t="shared" ca="1" si="796"/>
        <v>1.30934010340701</v>
      </c>
      <c r="I2396" s="14">
        <f t="shared" ca="1" si="797"/>
        <v>1</v>
      </c>
      <c r="J2396" s="13">
        <f t="shared" si="810"/>
        <v>2.69E-2</v>
      </c>
      <c r="K2396" s="29">
        <f t="shared" si="798"/>
        <v>48365</v>
      </c>
      <c r="L2396" s="2">
        <f t="shared" si="799"/>
        <v>4</v>
      </c>
      <c r="M2396" s="17">
        <f t="shared" si="800"/>
        <v>4</v>
      </c>
      <c r="N2396" s="12">
        <f t="shared" si="801"/>
        <v>1.0004214309999999</v>
      </c>
      <c r="O2396" s="12">
        <f t="shared" ca="1" si="802"/>
        <v>1.0004214309999999</v>
      </c>
      <c r="P2396" s="17">
        <f t="shared" si="803"/>
        <v>0</v>
      </c>
      <c r="Q2396" s="14">
        <f t="shared" ca="1" si="804"/>
        <v>0.42143099000000001</v>
      </c>
      <c r="R2396" s="20">
        <f t="shared" si="808"/>
        <v>0</v>
      </c>
      <c r="S2396" s="14">
        <f t="shared" si="805"/>
        <v>0</v>
      </c>
      <c r="T2396" s="4" t="str">
        <f t="shared" si="806"/>
        <v>A+J=</v>
      </c>
      <c r="U2396" s="29">
        <f t="shared" si="807"/>
        <v>48395</v>
      </c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7">
        <f t="shared" si="811"/>
        <v>48372</v>
      </c>
      <c r="B2397" s="68" t="str">
        <f t="shared" ca="1" si="792"/>
        <v>n.d</v>
      </c>
      <c r="C2397" s="14">
        <f t="shared" si="793"/>
        <v>1000</v>
      </c>
      <c r="D2397" s="58">
        <f t="shared" si="809"/>
        <v>48367</v>
      </c>
      <c r="E2397" s="57">
        <f ca="1">IF(D2397&lt;$B$1,VLOOKUP(D2397,[1]DI!$A$4:$B$15000,2,FALSE),0)</f>
        <v>0</v>
      </c>
      <c r="F2397" s="14">
        <f t="shared" ca="1" si="794"/>
        <v>1</v>
      </c>
      <c r="G2397" s="70">
        <f t="shared" ca="1" si="795"/>
        <v>1.30934010340701</v>
      </c>
      <c r="H2397" s="70">
        <f t="shared" ca="1" si="796"/>
        <v>1.30934010340701</v>
      </c>
      <c r="I2397" s="14">
        <f t="shared" ca="1" si="797"/>
        <v>1</v>
      </c>
      <c r="J2397" s="13">
        <f t="shared" si="810"/>
        <v>2.69E-2</v>
      </c>
      <c r="K2397" s="29">
        <f t="shared" si="798"/>
        <v>48365</v>
      </c>
      <c r="L2397" s="2">
        <f t="shared" si="799"/>
        <v>5</v>
      </c>
      <c r="M2397" s="17">
        <f t="shared" si="800"/>
        <v>5</v>
      </c>
      <c r="N2397" s="12">
        <f t="shared" si="801"/>
        <v>1.000526816</v>
      </c>
      <c r="O2397" s="12">
        <f t="shared" ca="1" si="802"/>
        <v>1.000526816</v>
      </c>
      <c r="P2397" s="17">
        <f t="shared" si="803"/>
        <v>0</v>
      </c>
      <c r="Q2397" s="14">
        <f t="shared" ca="1" si="804"/>
        <v>0.52681599999999995</v>
      </c>
      <c r="R2397" s="20">
        <f t="shared" si="808"/>
        <v>0</v>
      </c>
      <c r="S2397" s="14">
        <f t="shared" si="805"/>
        <v>0</v>
      </c>
      <c r="T2397" s="4" t="str">
        <f t="shared" si="806"/>
        <v>A+J=</v>
      </c>
      <c r="U2397" s="29">
        <f t="shared" si="807"/>
        <v>48395</v>
      </c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7">
        <f t="shared" si="811"/>
        <v>48373</v>
      </c>
      <c r="B2398" s="68" t="str">
        <f t="shared" ca="1" si="792"/>
        <v>n.d</v>
      </c>
      <c r="C2398" s="14">
        <f t="shared" si="793"/>
        <v>1000</v>
      </c>
      <c r="D2398" s="58">
        <f t="shared" si="809"/>
        <v>48368</v>
      </c>
      <c r="E2398" s="57">
        <f ca="1">IF(D2398&lt;$B$1,VLOOKUP(D2398,[1]DI!$A$4:$B$15000,2,FALSE),0)</f>
        <v>0</v>
      </c>
      <c r="F2398" s="14">
        <f t="shared" ca="1" si="794"/>
        <v>1</v>
      </c>
      <c r="G2398" s="70">
        <f t="shared" ca="1" si="795"/>
        <v>1.30934010340701</v>
      </c>
      <c r="H2398" s="70">
        <f t="shared" ca="1" si="796"/>
        <v>1.30934010340701</v>
      </c>
      <c r="I2398" s="14">
        <f t="shared" ca="1" si="797"/>
        <v>1</v>
      </c>
      <c r="J2398" s="13">
        <f t="shared" si="810"/>
        <v>2.69E-2</v>
      </c>
      <c r="K2398" s="29">
        <f t="shared" si="798"/>
        <v>48365</v>
      </c>
      <c r="L2398" s="2">
        <f t="shared" si="799"/>
        <v>6</v>
      </c>
      <c r="M2398" s="17">
        <f t="shared" si="800"/>
        <v>6</v>
      </c>
      <c r="N2398" s="12">
        <f t="shared" si="801"/>
        <v>1.000632213</v>
      </c>
      <c r="O2398" s="12">
        <f t="shared" ca="1" si="802"/>
        <v>1.000632213</v>
      </c>
      <c r="P2398" s="17">
        <f t="shared" si="803"/>
        <v>0</v>
      </c>
      <c r="Q2398" s="14">
        <f t="shared" ca="1" si="804"/>
        <v>0.63221300000000002</v>
      </c>
      <c r="R2398" s="20">
        <f t="shared" si="808"/>
        <v>0</v>
      </c>
      <c r="S2398" s="14">
        <f t="shared" si="805"/>
        <v>0</v>
      </c>
      <c r="T2398" s="4" t="str">
        <f t="shared" si="806"/>
        <v>A+J=</v>
      </c>
      <c r="U2398" s="29">
        <f t="shared" si="807"/>
        <v>48395</v>
      </c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7">
        <f t="shared" si="811"/>
        <v>48374</v>
      </c>
      <c r="B2399" s="68" t="str">
        <f t="shared" ca="1" si="792"/>
        <v>n.d</v>
      </c>
      <c r="C2399" s="14">
        <f t="shared" si="793"/>
        <v>1000</v>
      </c>
      <c r="D2399" s="58">
        <f t="shared" si="809"/>
        <v>48369</v>
      </c>
      <c r="E2399" s="57">
        <f ca="1">IF(D2399&lt;$B$1,VLOOKUP(D2399,[1]DI!$A$4:$B$15000,2,FALSE),0)</f>
        <v>0</v>
      </c>
      <c r="F2399" s="14">
        <f t="shared" ca="1" si="794"/>
        <v>1</v>
      </c>
      <c r="G2399" s="70">
        <f t="shared" ca="1" si="795"/>
        <v>1.30934010340701</v>
      </c>
      <c r="H2399" s="70">
        <f t="shared" ca="1" si="796"/>
        <v>1.30934010340701</v>
      </c>
      <c r="I2399" s="14">
        <f t="shared" ca="1" si="797"/>
        <v>1</v>
      </c>
      <c r="J2399" s="13">
        <f t="shared" si="810"/>
        <v>2.69E-2</v>
      </c>
      <c r="K2399" s="29">
        <f t="shared" si="798"/>
        <v>48365</v>
      </c>
      <c r="L2399" s="2">
        <f t="shared" si="799"/>
        <v>7</v>
      </c>
      <c r="M2399" s="17">
        <f t="shared" si="800"/>
        <v>7</v>
      </c>
      <c r="N2399" s="12">
        <f t="shared" si="801"/>
        <v>1.0007376210000001</v>
      </c>
      <c r="O2399" s="12">
        <f t="shared" ca="1" si="802"/>
        <v>1.0007376210000001</v>
      </c>
      <c r="P2399" s="17">
        <f t="shared" si="803"/>
        <v>0</v>
      </c>
      <c r="Q2399" s="14">
        <f t="shared" ca="1" si="804"/>
        <v>0.73762099999999997</v>
      </c>
      <c r="R2399" s="20">
        <f t="shared" si="808"/>
        <v>0</v>
      </c>
      <c r="S2399" s="14">
        <f t="shared" si="805"/>
        <v>0</v>
      </c>
      <c r="T2399" s="4" t="str">
        <f t="shared" si="806"/>
        <v>A+J=</v>
      </c>
      <c r="U2399" s="29">
        <f t="shared" si="807"/>
        <v>48395</v>
      </c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7">
        <f t="shared" si="811"/>
        <v>48375</v>
      </c>
      <c r="B2400" s="68" t="str">
        <f t="shared" ca="1" si="792"/>
        <v>n.d</v>
      </c>
      <c r="C2400" s="14">
        <f t="shared" si="793"/>
        <v>1000</v>
      </c>
      <c r="D2400" s="58">
        <f t="shared" si="809"/>
        <v>48372</v>
      </c>
      <c r="E2400" s="57">
        <f ca="1">IF(D2400&lt;$B$1,VLOOKUP(D2400,[1]DI!$A$4:$B$15000,2,FALSE),0)</f>
        <v>0</v>
      </c>
      <c r="F2400" s="14">
        <f t="shared" ca="1" si="794"/>
        <v>1</v>
      </c>
      <c r="G2400" s="70">
        <f t="shared" ca="1" si="795"/>
        <v>1.30934010340701</v>
      </c>
      <c r="H2400" s="70">
        <f t="shared" ca="1" si="796"/>
        <v>1.30934010340701</v>
      </c>
      <c r="I2400" s="14">
        <f t="shared" ca="1" si="797"/>
        <v>1</v>
      </c>
      <c r="J2400" s="13">
        <f t="shared" si="810"/>
        <v>2.69E-2</v>
      </c>
      <c r="K2400" s="29">
        <f t="shared" si="798"/>
        <v>48365</v>
      </c>
      <c r="L2400" s="2">
        <f t="shared" si="799"/>
        <v>8</v>
      </c>
      <c r="M2400" s="17">
        <f t="shared" si="800"/>
        <v>8</v>
      </c>
      <c r="N2400" s="12">
        <f t="shared" si="801"/>
        <v>1.000843039</v>
      </c>
      <c r="O2400" s="12">
        <f t="shared" ca="1" si="802"/>
        <v>1.000843039</v>
      </c>
      <c r="P2400" s="17">
        <f t="shared" si="803"/>
        <v>0</v>
      </c>
      <c r="Q2400" s="14">
        <f t="shared" ca="1" si="804"/>
        <v>0.84303899999999998</v>
      </c>
      <c r="R2400" s="20">
        <f t="shared" si="808"/>
        <v>0</v>
      </c>
      <c r="S2400" s="14">
        <f t="shared" si="805"/>
        <v>0</v>
      </c>
      <c r="T2400" s="4" t="str">
        <f t="shared" si="806"/>
        <v>A+J=</v>
      </c>
      <c r="U2400" s="29">
        <f t="shared" si="807"/>
        <v>48395</v>
      </c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7">
        <f t="shared" si="811"/>
        <v>48376</v>
      </c>
      <c r="B2401" s="68" t="str">
        <f t="shared" ca="1" si="792"/>
        <v>n.d</v>
      </c>
      <c r="C2401" s="14">
        <f t="shared" si="793"/>
        <v>1000</v>
      </c>
      <c r="D2401" s="58">
        <f t="shared" si="809"/>
        <v>48373</v>
      </c>
      <c r="E2401" s="57">
        <f ca="1">IF(D2401&lt;$B$1,VLOOKUP(D2401,[1]DI!$A$4:$B$15000,2,FALSE),0)</f>
        <v>0</v>
      </c>
      <c r="F2401" s="14">
        <f t="shared" ca="1" si="794"/>
        <v>1</v>
      </c>
      <c r="G2401" s="70">
        <f t="shared" ca="1" si="795"/>
        <v>1.30934010340701</v>
      </c>
      <c r="H2401" s="70">
        <f t="shared" ca="1" si="796"/>
        <v>1.30934010340701</v>
      </c>
      <c r="I2401" s="14">
        <f t="shared" ca="1" si="797"/>
        <v>1</v>
      </c>
      <c r="J2401" s="13">
        <f t="shared" si="810"/>
        <v>2.69E-2</v>
      </c>
      <c r="K2401" s="29">
        <f t="shared" si="798"/>
        <v>48365</v>
      </c>
      <c r="L2401" s="2">
        <f t="shared" si="799"/>
        <v>9</v>
      </c>
      <c r="M2401" s="17">
        <f t="shared" si="800"/>
        <v>9</v>
      </c>
      <c r="N2401" s="12">
        <f t="shared" si="801"/>
        <v>1.0009484689999999</v>
      </c>
      <c r="O2401" s="12">
        <f t="shared" ca="1" si="802"/>
        <v>1.0009484689999999</v>
      </c>
      <c r="P2401" s="17">
        <f t="shared" si="803"/>
        <v>0</v>
      </c>
      <c r="Q2401" s="14">
        <f t="shared" ca="1" si="804"/>
        <v>0.94846898999999996</v>
      </c>
      <c r="R2401" s="20">
        <f t="shared" si="808"/>
        <v>0</v>
      </c>
      <c r="S2401" s="14">
        <f t="shared" si="805"/>
        <v>0</v>
      </c>
      <c r="T2401" s="4" t="str">
        <f t="shared" si="806"/>
        <v>A+J=</v>
      </c>
      <c r="U2401" s="29">
        <f t="shared" si="807"/>
        <v>48395</v>
      </c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7">
        <f t="shared" si="811"/>
        <v>48379</v>
      </c>
      <c r="B2402" s="68" t="str">
        <f t="shared" ca="1" si="792"/>
        <v>n.d</v>
      </c>
      <c r="C2402" s="14">
        <f t="shared" si="793"/>
        <v>1000</v>
      </c>
      <c r="D2402" s="58">
        <f t="shared" si="809"/>
        <v>48374</v>
      </c>
      <c r="E2402" s="57">
        <f ca="1">IF(D2402&lt;$B$1,VLOOKUP(D2402,[1]DI!$A$4:$B$15000,2,FALSE),0)</f>
        <v>0</v>
      </c>
      <c r="F2402" s="14">
        <f t="shared" ca="1" si="794"/>
        <v>1</v>
      </c>
      <c r="G2402" s="70">
        <f t="shared" ca="1" si="795"/>
        <v>1.30934010340701</v>
      </c>
      <c r="H2402" s="70">
        <f t="shared" ca="1" si="796"/>
        <v>1.30934010340701</v>
      </c>
      <c r="I2402" s="14">
        <f t="shared" ca="1" si="797"/>
        <v>1</v>
      </c>
      <c r="J2402" s="13">
        <f t="shared" si="810"/>
        <v>2.69E-2</v>
      </c>
      <c r="K2402" s="29">
        <f t="shared" si="798"/>
        <v>48365</v>
      </c>
      <c r="L2402" s="2">
        <f t="shared" si="799"/>
        <v>10</v>
      </c>
      <c r="M2402" s="17">
        <f t="shared" si="800"/>
        <v>10</v>
      </c>
      <c r="N2402" s="12">
        <f t="shared" si="801"/>
        <v>1.00105391</v>
      </c>
      <c r="O2402" s="12">
        <f t="shared" ca="1" si="802"/>
        <v>1.00105391</v>
      </c>
      <c r="P2402" s="17">
        <f t="shared" si="803"/>
        <v>0</v>
      </c>
      <c r="Q2402" s="14">
        <f t="shared" ca="1" si="804"/>
        <v>1.05390999</v>
      </c>
      <c r="R2402" s="20">
        <f t="shared" si="808"/>
        <v>0</v>
      </c>
      <c r="S2402" s="14">
        <f t="shared" si="805"/>
        <v>0</v>
      </c>
      <c r="T2402" s="4" t="str">
        <f t="shared" si="806"/>
        <v>A+J=</v>
      </c>
      <c r="U2402" s="29">
        <f t="shared" si="807"/>
        <v>48395</v>
      </c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7">
        <f t="shared" si="811"/>
        <v>48380</v>
      </c>
      <c r="B2403" s="68" t="str">
        <f t="shared" ca="1" si="792"/>
        <v>n.d</v>
      </c>
      <c r="C2403" s="14">
        <f t="shared" si="793"/>
        <v>1000</v>
      </c>
      <c r="D2403" s="58">
        <f t="shared" si="809"/>
        <v>48375</v>
      </c>
      <c r="E2403" s="57">
        <f ca="1">IF(D2403&lt;$B$1,VLOOKUP(D2403,[1]DI!$A$4:$B$15000,2,FALSE),0)</f>
        <v>0</v>
      </c>
      <c r="F2403" s="14">
        <f t="shared" ca="1" si="794"/>
        <v>1</v>
      </c>
      <c r="G2403" s="70">
        <f t="shared" ca="1" si="795"/>
        <v>1.30934010340701</v>
      </c>
      <c r="H2403" s="70">
        <f t="shared" ca="1" si="796"/>
        <v>1.30934010340701</v>
      </c>
      <c r="I2403" s="14">
        <f t="shared" ca="1" si="797"/>
        <v>1</v>
      </c>
      <c r="J2403" s="13">
        <f t="shared" si="810"/>
        <v>2.69E-2</v>
      </c>
      <c r="K2403" s="29">
        <f t="shared" si="798"/>
        <v>48365</v>
      </c>
      <c r="L2403" s="2">
        <f t="shared" si="799"/>
        <v>11</v>
      </c>
      <c r="M2403" s="17">
        <f t="shared" si="800"/>
        <v>11</v>
      </c>
      <c r="N2403" s="12">
        <f t="shared" si="801"/>
        <v>1.0011593620000001</v>
      </c>
      <c r="O2403" s="12">
        <f t="shared" ca="1" si="802"/>
        <v>1.0011593620000001</v>
      </c>
      <c r="P2403" s="17">
        <f t="shared" si="803"/>
        <v>0</v>
      </c>
      <c r="Q2403" s="14">
        <f t="shared" ca="1" si="804"/>
        <v>1.159362</v>
      </c>
      <c r="R2403" s="20">
        <f t="shared" si="808"/>
        <v>0</v>
      </c>
      <c r="S2403" s="14">
        <f t="shared" si="805"/>
        <v>0</v>
      </c>
      <c r="T2403" s="4" t="str">
        <f t="shared" si="806"/>
        <v>A+J=</v>
      </c>
      <c r="U2403" s="29">
        <f t="shared" si="807"/>
        <v>48395</v>
      </c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7">
        <f t="shared" si="811"/>
        <v>48381</v>
      </c>
      <c r="B2404" s="68" t="str">
        <f t="shared" ca="1" si="792"/>
        <v>n.d</v>
      </c>
      <c r="C2404" s="14">
        <f t="shared" si="793"/>
        <v>1000</v>
      </c>
      <c r="D2404" s="58">
        <f t="shared" si="809"/>
        <v>48376</v>
      </c>
      <c r="E2404" s="57">
        <f ca="1">IF(D2404&lt;$B$1,VLOOKUP(D2404,[1]DI!$A$4:$B$15000,2,FALSE),0)</f>
        <v>0</v>
      </c>
      <c r="F2404" s="14">
        <f t="shared" ca="1" si="794"/>
        <v>1</v>
      </c>
      <c r="G2404" s="70">
        <f t="shared" ca="1" si="795"/>
        <v>1.30934010340701</v>
      </c>
      <c r="H2404" s="70">
        <f t="shared" ca="1" si="796"/>
        <v>1.30934010340701</v>
      </c>
      <c r="I2404" s="14">
        <f t="shared" ca="1" si="797"/>
        <v>1</v>
      </c>
      <c r="J2404" s="13">
        <f t="shared" si="810"/>
        <v>2.69E-2</v>
      </c>
      <c r="K2404" s="29">
        <f t="shared" si="798"/>
        <v>48365</v>
      </c>
      <c r="L2404" s="2">
        <f t="shared" si="799"/>
        <v>12</v>
      </c>
      <c r="M2404" s="17">
        <f t="shared" si="800"/>
        <v>12</v>
      </c>
      <c r="N2404" s="12">
        <f t="shared" si="801"/>
        <v>1.0012648260000001</v>
      </c>
      <c r="O2404" s="12">
        <f t="shared" ca="1" si="802"/>
        <v>1.0012648260000001</v>
      </c>
      <c r="P2404" s="17">
        <f t="shared" si="803"/>
        <v>0</v>
      </c>
      <c r="Q2404" s="14">
        <f t="shared" ca="1" si="804"/>
        <v>1.264826</v>
      </c>
      <c r="R2404" s="20">
        <f t="shared" si="808"/>
        <v>0</v>
      </c>
      <c r="S2404" s="14">
        <f t="shared" si="805"/>
        <v>0</v>
      </c>
      <c r="T2404" s="4" t="str">
        <f t="shared" si="806"/>
        <v>A+J=</v>
      </c>
      <c r="U2404" s="29">
        <f t="shared" si="807"/>
        <v>48395</v>
      </c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7">
        <f t="shared" si="811"/>
        <v>48382</v>
      </c>
      <c r="B2405" s="68" t="str">
        <f t="shared" ca="1" si="792"/>
        <v>n.d</v>
      </c>
      <c r="C2405" s="14">
        <f t="shared" si="793"/>
        <v>1000</v>
      </c>
      <c r="D2405" s="58">
        <f t="shared" si="809"/>
        <v>48379</v>
      </c>
      <c r="E2405" s="57">
        <f ca="1">IF(D2405&lt;$B$1,VLOOKUP(D2405,[1]DI!$A$4:$B$15000,2,FALSE),0)</f>
        <v>0</v>
      </c>
      <c r="F2405" s="14">
        <f t="shared" ca="1" si="794"/>
        <v>1</v>
      </c>
      <c r="G2405" s="70">
        <f t="shared" ca="1" si="795"/>
        <v>1.30934010340701</v>
      </c>
      <c r="H2405" s="70">
        <f t="shared" ca="1" si="796"/>
        <v>1.30934010340701</v>
      </c>
      <c r="I2405" s="14">
        <f t="shared" ca="1" si="797"/>
        <v>1</v>
      </c>
      <c r="J2405" s="13">
        <f t="shared" si="810"/>
        <v>2.69E-2</v>
      </c>
      <c r="K2405" s="29">
        <f t="shared" si="798"/>
        <v>48365</v>
      </c>
      <c r="L2405" s="2">
        <f t="shared" si="799"/>
        <v>13</v>
      </c>
      <c r="M2405" s="17">
        <f t="shared" si="800"/>
        <v>13</v>
      </c>
      <c r="N2405" s="12">
        <f t="shared" si="801"/>
        <v>1.0013703</v>
      </c>
      <c r="O2405" s="12">
        <f t="shared" ca="1" si="802"/>
        <v>1.0013703</v>
      </c>
      <c r="P2405" s="17">
        <f t="shared" si="803"/>
        <v>0</v>
      </c>
      <c r="Q2405" s="14">
        <f t="shared" ca="1" si="804"/>
        <v>1.3703000000000001</v>
      </c>
      <c r="R2405" s="20">
        <f t="shared" si="808"/>
        <v>0</v>
      </c>
      <c r="S2405" s="14">
        <f t="shared" si="805"/>
        <v>0</v>
      </c>
      <c r="T2405" s="4" t="str">
        <f t="shared" si="806"/>
        <v>A+J=</v>
      </c>
      <c r="U2405" s="29">
        <f t="shared" si="807"/>
        <v>48395</v>
      </c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7">
        <f t="shared" si="811"/>
        <v>48383</v>
      </c>
      <c r="B2406" s="68" t="str">
        <f t="shared" ca="1" si="792"/>
        <v>n.d</v>
      </c>
      <c r="C2406" s="14">
        <f t="shared" si="793"/>
        <v>1000</v>
      </c>
      <c r="D2406" s="58">
        <f t="shared" si="809"/>
        <v>48380</v>
      </c>
      <c r="E2406" s="57">
        <f ca="1">IF(D2406&lt;$B$1,VLOOKUP(D2406,[1]DI!$A$4:$B$15000,2,FALSE),0)</f>
        <v>0</v>
      </c>
      <c r="F2406" s="14">
        <f t="shared" ca="1" si="794"/>
        <v>1</v>
      </c>
      <c r="G2406" s="70">
        <f t="shared" ca="1" si="795"/>
        <v>1.30934010340701</v>
      </c>
      <c r="H2406" s="70">
        <f t="shared" ca="1" si="796"/>
        <v>1.30934010340701</v>
      </c>
      <c r="I2406" s="14">
        <f t="shared" ca="1" si="797"/>
        <v>1</v>
      </c>
      <c r="J2406" s="13">
        <f t="shared" si="810"/>
        <v>2.69E-2</v>
      </c>
      <c r="K2406" s="29">
        <f t="shared" si="798"/>
        <v>48365</v>
      </c>
      <c r="L2406" s="2">
        <f t="shared" si="799"/>
        <v>14</v>
      </c>
      <c r="M2406" s="17">
        <f t="shared" si="800"/>
        <v>14</v>
      </c>
      <c r="N2406" s="12">
        <f t="shared" si="801"/>
        <v>1.001475785</v>
      </c>
      <c r="O2406" s="12">
        <f t="shared" ca="1" si="802"/>
        <v>1.001475785</v>
      </c>
      <c r="P2406" s="17">
        <f t="shared" si="803"/>
        <v>0</v>
      </c>
      <c r="Q2406" s="14">
        <f t="shared" ca="1" si="804"/>
        <v>1.4757849999999999</v>
      </c>
      <c r="R2406" s="20">
        <f t="shared" si="808"/>
        <v>0</v>
      </c>
      <c r="S2406" s="14">
        <f t="shared" si="805"/>
        <v>0</v>
      </c>
      <c r="T2406" s="4" t="str">
        <f t="shared" si="806"/>
        <v>A+J=</v>
      </c>
      <c r="U2406" s="29">
        <f t="shared" si="807"/>
        <v>48395</v>
      </c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7">
        <f t="shared" si="811"/>
        <v>48386</v>
      </c>
      <c r="B2407" s="68" t="str">
        <f t="shared" ca="1" si="792"/>
        <v>n.d</v>
      </c>
      <c r="C2407" s="14">
        <f t="shared" si="793"/>
        <v>1000</v>
      </c>
      <c r="D2407" s="58">
        <f t="shared" si="809"/>
        <v>48381</v>
      </c>
      <c r="E2407" s="57">
        <f ca="1">IF(D2407&lt;$B$1,VLOOKUP(D2407,[1]DI!$A$4:$B$15000,2,FALSE),0)</f>
        <v>0</v>
      </c>
      <c r="F2407" s="14">
        <f t="shared" ca="1" si="794"/>
        <v>1</v>
      </c>
      <c r="G2407" s="70">
        <f t="shared" ca="1" si="795"/>
        <v>1.30934010340701</v>
      </c>
      <c r="H2407" s="70">
        <f t="shared" ca="1" si="796"/>
        <v>1.30934010340701</v>
      </c>
      <c r="I2407" s="14">
        <f t="shared" ca="1" si="797"/>
        <v>1</v>
      </c>
      <c r="J2407" s="13">
        <f t="shared" si="810"/>
        <v>2.69E-2</v>
      </c>
      <c r="K2407" s="29">
        <f t="shared" si="798"/>
        <v>48365</v>
      </c>
      <c r="L2407" s="2">
        <f t="shared" si="799"/>
        <v>15</v>
      </c>
      <c r="M2407" s="17">
        <f t="shared" si="800"/>
        <v>15</v>
      </c>
      <c r="N2407" s="12">
        <f t="shared" si="801"/>
        <v>1.0015812820000001</v>
      </c>
      <c r="O2407" s="12">
        <f t="shared" ca="1" si="802"/>
        <v>1.0015812820000001</v>
      </c>
      <c r="P2407" s="17">
        <f t="shared" si="803"/>
        <v>0</v>
      </c>
      <c r="Q2407" s="14">
        <f t="shared" ca="1" si="804"/>
        <v>1.5812820000000001</v>
      </c>
      <c r="R2407" s="20">
        <f t="shared" si="808"/>
        <v>0</v>
      </c>
      <c r="S2407" s="14">
        <f t="shared" si="805"/>
        <v>0</v>
      </c>
      <c r="T2407" s="4" t="str">
        <f t="shared" si="806"/>
        <v>A+J=</v>
      </c>
      <c r="U2407" s="29">
        <f t="shared" si="807"/>
        <v>48395</v>
      </c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7">
        <f t="shared" si="811"/>
        <v>48387</v>
      </c>
      <c r="B2408" s="68" t="str">
        <f t="shared" ca="1" si="792"/>
        <v>n.d</v>
      </c>
      <c r="C2408" s="14">
        <f t="shared" si="793"/>
        <v>1000</v>
      </c>
      <c r="D2408" s="58">
        <f t="shared" si="809"/>
        <v>48382</v>
      </c>
      <c r="E2408" s="57">
        <f ca="1">IF(D2408&lt;$B$1,VLOOKUP(D2408,[1]DI!$A$4:$B$15000,2,FALSE),0)</f>
        <v>0</v>
      </c>
      <c r="F2408" s="14">
        <f t="shared" ca="1" si="794"/>
        <v>1</v>
      </c>
      <c r="G2408" s="70">
        <f t="shared" ca="1" si="795"/>
        <v>1.30934010340701</v>
      </c>
      <c r="H2408" s="70">
        <f t="shared" ca="1" si="796"/>
        <v>1.30934010340701</v>
      </c>
      <c r="I2408" s="14">
        <f t="shared" ca="1" si="797"/>
        <v>1</v>
      </c>
      <c r="J2408" s="13">
        <f t="shared" si="810"/>
        <v>2.69E-2</v>
      </c>
      <c r="K2408" s="29">
        <f t="shared" si="798"/>
        <v>48365</v>
      </c>
      <c r="L2408" s="2">
        <f t="shared" si="799"/>
        <v>16</v>
      </c>
      <c r="M2408" s="17">
        <f t="shared" si="800"/>
        <v>16</v>
      </c>
      <c r="N2408" s="12">
        <f t="shared" si="801"/>
        <v>1.0016867899999999</v>
      </c>
      <c r="O2408" s="12">
        <f t="shared" ca="1" si="802"/>
        <v>1.0016867899999999</v>
      </c>
      <c r="P2408" s="17">
        <f t="shared" si="803"/>
        <v>0</v>
      </c>
      <c r="Q2408" s="14">
        <f t="shared" ca="1" si="804"/>
        <v>1.6867899900000001</v>
      </c>
      <c r="R2408" s="20">
        <f t="shared" si="808"/>
        <v>0</v>
      </c>
      <c r="S2408" s="14">
        <f t="shared" si="805"/>
        <v>0</v>
      </c>
      <c r="T2408" s="4" t="str">
        <f t="shared" si="806"/>
        <v>A+J=</v>
      </c>
      <c r="U2408" s="29">
        <f t="shared" si="807"/>
        <v>48395</v>
      </c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7">
        <f t="shared" si="811"/>
        <v>48388</v>
      </c>
      <c r="B2409" s="68" t="str">
        <f t="shared" ca="1" si="792"/>
        <v>n.d</v>
      </c>
      <c r="C2409" s="14">
        <f t="shared" si="793"/>
        <v>1000</v>
      </c>
      <c r="D2409" s="58">
        <f t="shared" si="809"/>
        <v>48383</v>
      </c>
      <c r="E2409" s="57">
        <f ca="1">IF(D2409&lt;$B$1,VLOOKUP(D2409,[1]DI!$A$4:$B$15000,2,FALSE),0)</f>
        <v>0</v>
      </c>
      <c r="F2409" s="14">
        <f t="shared" ca="1" si="794"/>
        <v>1</v>
      </c>
      <c r="G2409" s="70">
        <f t="shared" ca="1" si="795"/>
        <v>1.30934010340701</v>
      </c>
      <c r="H2409" s="70">
        <f t="shared" ca="1" si="796"/>
        <v>1.30934010340701</v>
      </c>
      <c r="I2409" s="14">
        <f t="shared" ca="1" si="797"/>
        <v>1</v>
      </c>
      <c r="J2409" s="13">
        <f t="shared" si="810"/>
        <v>2.69E-2</v>
      </c>
      <c r="K2409" s="29">
        <f t="shared" si="798"/>
        <v>48365</v>
      </c>
      <c r="L2409" s="2">
        <f t="shared" si="799"/>
        <v>17</v>
      </c>
      <c r="M2409" s="17">
        <f t="shared" si="800"/>
        <v>17</v>
      </c>
      <c r="N2409" s="12">
        <f t="shared" si="801"/>
        <v>1.001792308</v>
      </c>
      <c r="O2409" s="12">
        <f t="shared" ca="1" si="802"/>
        <v>1.001792308</v>
      </c>
      <c r="P2409" s="17">
        <f t="shared" si="803"/>
        <v>0</v>
      </c>
      <c r="Q2409" s="14">
        <f t="shared" ca="1" si="804"/>
        <v>1.7923079900000001</v>
      </c>
      <c r="R2409" s="20">
        <f t="shared" si="808"/>
        <v>0</v>
      </c>
      <c r="S2409" s="14">
        <f t="shared" si="805"/>
        <v>0</v>
      </c>
      <c r="T2409" s="4" t="str">
        <f t="shared" si="806"/>
        <v>A+J=</v>
      </c>
      <c r="U2409" s="29">
        <f t="shared" si="807"/>
        <v>48395</v>
      </c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7">
        <f t="shared" si="811"/>
        <v>48389</v>
      </c>
      <c r="B2410" s="68" t="str">
        <f t="shared" ca="1" si="792"/>
        <v>n.d</v>
      </c>
      <c r="C2410" s="14">
        <f t="shared" si="793"/>
        <v>1000</v>
      </c>
      <c r="D2410" s="58">
        <f t="shared" si="809"/>
        <v>48386</v>
      </c>
      <c r="E2410" s="57">
        <f ca="1">IF(D2410&lt;$B$1,VLOOKUP(D2410,[1]DI!$A$4:$B$15000,2,FALSE),0)</f>
        <v>0</v>
      </c>
      <c r="F2410" s="14">
        <f t="shared" ca="1" si="794"/>
        <v>1</v>
      </c>
      <c r="G2410" s="70">
        <f t="shared" ca="1" si="795"/>
        <v>1.30934010340701</v>
      </c>
      <c r="H2410" s="70">
        <f t="shared" ca="1" si="796"/>
        <v>1.30934010340701</v>
      </c>
      <c r="I2410" s="14">
        <f t="shared" ca="1" si="797"/>
        <v>1</v>
      </c>
      <c r="J2410" s="13">
        <f t="shared" si="810"/>
        <v>2.69E-2</v>
      </c>
      <c r="K2410" s="29">
        <f t="shared" si="798"/>
        <v>48365</v>
      </c>
      <c r="L2410" s="2">
        <f t="shared" si="799"/>
        <v>18</v>
      </c>
      <c r="M2410" s="17">
        <f t="shared" si="800"/>
        <v>18</v>
      </c>
      <c r="N2410" s="12">
        <f t="shared" si="801"/>
        <v>1.0018978380000001</v>
      </c>
      <c r="O2410" s="12">
        <f t="shared" ca="1" si="802"/>
        <v>1.0018978380000001</v>
      </c>
      <c r="P2410" s="17">
        <f t="shared" si="803"/>
        <v>0</v>
      </c>
      <c r="Q2410" s="14">
        <f t="shared" ca="1" si="804"/>
        <v>1.8978379999999999</v>
      </c>
      <c r="R2410" s="20">
        <f t="shared" si="808"/>
        <v>0</v>
      </c>
      <c r="S2410" s="14">
        <f t="shared" si="805"/>
        <v>0</v>
      </c>
      <c r="T2410" s="4" t="str">
        <f t="shared" si="806"/>
        <v>A+J=</v>
      </c>
      <c r="U2410" s="29">
        <f t="shared" si="807"/>
        <v>48395</v>
      </c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7">
        <f t="shared" si="811"/>
        <v>48390</v>
      </c>
      <c r="B2411" s="68" t="str">
        <f t="shared" ca="1" si="792"/>
        <v>n.d</v>
      </c>
      <c r="C2411" s="14">
        <f t="shared" si="793"/>
        <v>1000</v>
      </c>
      <c r="D2411" s="58">
        <f t="shared" si="809"/>
        <v>48387</v>
      </c>
      <c r="E2411" s="57">
        <f ca="1">IF(D2411&lt;$B$1,VLOOKUP(D2411,[1]DI!$A$4:$B$15000,2,FALSE),0)</f>
        <v>0</v>
      </c>
      <c r="F2411" s="14">
        <f t="shared" ca="1" si="794"/>
        <v>1</v>
      </c>
      <c r="G2411" s="70">
        <f t="shared" ca="1" si="795"/>
        <v>1.30934010340701</v>
      </c>
      <c r="H2411" s="70">
        <f t="shared" ca="1" si="796"/>
        <v>1.30934010340701</v>
      </c>
      <c r="I2411" s="14">
        <f t="shared" ca="1" si="797"/>
        <v>1</v>
      </c>
      <c r="J2411" s="13">
        <f t="shared" si="810"/>
        <v>2.69E-2</v>
      </c>
      <c r="K2411" s="29">
        <f t="shared" si="798"/>
        <v>48365</v>
      </c>
      <c r="L2411" s="2">
        <f t="shared" si="799"/>
        <v>19</v>
      </c>
      <c r="M2411" s="17">
        <f t="shared" si="800"/>
        <v>19</v>
      </c>
      <c r="N2411" s="12">
        <f t="shared" si="801"/>
        <v>1.002003379</v>
      </c>
      <c r="O2411" s="12">
        <f t="shared" ca="1" si="802"/>
        <v>1.002003379</v>
      </c>
      <c r="P2411" s="17">
        <f t="shared" si="803"/>
        <v>0</v>
      </c>
      <c r="Q2411" s="14">
        <f t="shared" ca="1" si="804"/>
        <v>2.0033789999999998</v>
      </c>
      <c r="R2411" s="20">
        <f t="shared" si="808"/>
        <v>0</v>
      </c>
      <c r="S2411" s="14">
        <f t="shared" si="805"/>
        <v>0</v>
      </c>
      <c r="T2411" s="4" t="str">
        <f t="shared" si="806"/>
        <v>A+J=</v>
      </c>
      <c r="U2411" s="29">
        <f t="shared" si="807"/>
        <v>48395</v>
      </c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7">
        <f t="shared" si="811"/>
        <v>48393</v>
      </c>
      <c r="B2412" s="68" t="str">
        <f t="shared" ca="1" si="792"/>
        <v>n.d</v>
      </c>
      <c r="C2412" s="14">
        <f t="shared" si="793"/>
        <v>1000</v>
      </c>
      <c r="D2412" s="58">
        <f t="shared" si="809"/>
        <v>48388</v>
      </c>
      <c r="E2412" s="57">
        <f ca="1">IF(D2412&lt;$B$1,VLOOKUP(D2412,[1]DI!$A$4:$B$15000,2,FALSE),0)</f>
        <v>0</v>
      </c>
      <c r="F2412" s="14">
        <f t="shared" ca="1" si="794"/>
        <v>1</v>
      </c>
      <c r="G2412" s="70">
        <f t="shared" ca="1" si="795"/>
        <v>1.30934010340701</v>
      </c>
      <c r="H2412" s="70">
        <f t="shared" ca="1" si="796"/>
        <v>1.30934010340701</v>
      </c>
      <c r="I2412" s="14">
        <f t="shared" ca="1" si="797"/>
        <v>1</v>
      </c>
      <c r="J2412" s="13">
        <f t="shared" si="810"/>
        <v>2.69E-2</v>
      </c>
      <c r="K2412" s="29">
        <f t="shared" si="798"/>
        <v>48365</v>
      </c>
      <c r="L2412" s="2">
        <f t="shared" si="799"/>
        <v>20</v>
      </c>
      <c r="M2412" s="17">
        <f t="shared" si="800"/>
        <v>20</v>
      </c>
      <c r="N2412" s="12">
        <f t="shared" si="801"/>
        <v>1.002108931</v>
      </c>
      <c r="O2412" s="12">
        <f t="shared" ca="1" si="802"/>
        <v>1.002108931</v>
      </c>
      <c r="P2412" s="17">
        <f t="shared" si="803"/>
        <v>0</v>
      </c>
      <c r="Q2412" s="14">
        <f t="shared" ca="1" si="804"/>
        <v>2.1089309900000002</v>
      </c>
      <c r="R2412" s="20">
        <f t="shared" si="808"/>
        <v>0</v>
      </c>
      <c r="S2412" s="14">
        <f t="shared" si="805"/>
        <v>0</v>
      </c>
      <c r="T2412" s="4" t="str">
        <f t="shared" si="806"/>
        <v>A+J=</v>
      </c>
      <c r="U2412" s="29">
        <f t="shared" si="807"/>
        <v>48395</v>
      </c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7">
        <f t="shared" si="811"/>
        <v>48394</v>
      </c>
      <c r="B2413" s="68" t="str">
        <f t="shared" ca="1" si="792"/>
        <v>n.d</v>
      </c>
      <c r="C2413" s="14">
        <f t="shared" si="793"/>
        <v>1000</v>
      </c>
      <c r="D2413" s="58">
        <f t="shared" si="809"/>
        <v>48389</v>
      </c>
      <c r="E2413" s="57">
        <f ca="1">IF(D2413&lt;$B$1,VLOOKUP(D2413,[1]DI!$A$4:$B$15000,2,FALSE),0)</f>
        <v>0</v>
      </c>
      <c r="F2413" s="14">
        <f t="shared" ca="1" si="794"/>
        <v>1</v>
      </c>
      <c r="G2413" s="70">
        <f t="shared" ca="1" si="795"/>
        <v>1.30934010340701</v>
      </c>
      <c r="H2413" s="70">
        <f t="shared" ca="1" si="796"/>
        <v>1.30934010340701</v>
      </c>
      <c r="I2413" s="14">
        <f t="shared" ca="1" si="797"/>
        <v>1</v>
      </c>
      <c r="J2413" s="13">
        <f t="shared" si="810"/>
        <v>2.69E-2</v>
      </c>
      <c r="K2413" s="29">
        <f t="shared" si="798"/>
        <v>48365</v>
      </c>
      <c r="L2413" s="2">
        <f t="shared" si="799"/>
        <v>21</v>
      </c>
      <c r="M2413" s="17">
        <f t="shared" si="800"/>
        <v>21</v>
      </c>
      <c r="N2413" s="12">
        <f t="shared" si="801"/>
        <v>1.002214495</v>
      </c>
      <c r="O2413" s="12">
        <f t="shared" ca="1" si="802"/>
        <v>1.002214495</v>
      </c>
      <c r="P2413" s="17">
        <f t="shared" si="803"/>
        <v>0</v>
      </c>
      <c r="Q2413" s="14">
        <f t="shared" ca="1" si="804"/>
        <v>2.2144949999999999</v>
      </c>
      <c r="R2413" s="20">
        <f t="shared" si="808"/>
        <v>0</v>
      </c>
      <c r="S2413" s="14">
        <f t="shared" si="805"/>
        <v>0</v>
      </c>
      <c r="T2413" s="4" t="str">
        <f t="shared" si="806"/>
        <v>A+J=</v>
      </c>
      <c r="U2413" s="29">
        <f t="shared" si="807"/>
        <v>48395</v>
      </c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7">
        <f t="shared" si="811"/>
        <v>48395</v>
      </c>
      <c r="B2414" s="68" t="str">
        <f t="shared" ca="1" si="792"/>
        <v>n.d</v>
      </c>
      <c r="C2414" s="14">
        <f t="shared" si="793"/>
        <v>1000</v>
      </c>
      <c r="D2414" s="58">
        <f t="shared" si="809"/>
        <v>48390</v>
      </c>
      <c r="E2414" s="57">
        <f ca="1">IF(D2414&lt;$B$1,VLOOKUP(D2414,[1]DI!$A$4:$B$15000,2,FALSE),0)</f>
        <v>0</v>
      </c>
      <c r="F2414" s="14">
        <f t="shared" ca="1" si="794"/>
        <v>1</v>
      </c>
      <c r="G2414" s="70">
        <f t="shared" ca="1" si="795"/>
        <v>1.30934010340701</v>
      </c>
      <c r="H2414" s="70">
        <f t="shared" ca="1" si="796"/>
        <v>1.30934010340701</v>
      </c>
      <c r="I2414" s="14">
        <f t="shared" ca="1" si="797"/>
        <v>1</v>
      </c>
      <c r="J2414" s="13">
        <f t="shared" si="810"/>
        <v>2.69E-2</v>
      </c>
      <c r="K2414" s="29">
        <f t="shared" si="798"/>
        <v>48365</v>
      </c>
      <c r="L2414" s="2">
        <f t="shared" si="799"/>
        <v>22</v>
      </c>
      <c r="M2414" s="17">
        <f t="shared" si="800"/>
        <v>22</v>
      </c>
      <c r="N2414" s="12">
        <f t="shared" si="801"/>
        <v>1.002320069</v>
      </c>
      <c r="O2414" s="12">
        <f t="shared" ca="1" si="802"/>
        <v>1.002320069</v>
      </c>
      <c r="P2414" s="17">
        <f t="shared" si="803"/>
        <v>91</v>
      </c>
      <c r="Q2414" s="14">
        <f t="shared" ca="1" si="804"/>
        <v>2.3200690000000002</v>
      </c>
      <c r="R2414" s="20">
        <f t="shared" si="808"/>
        <v>0</v>
      </c>
      <c r="S2414" s="14">
        <f t="shared" si="805"/>
        <v>0</v>
      </c>
      <c r="T2414" s="4" t="str">
        <f t="shared" si="806"/>
        <v>A+J=</v>
      </c>
      <c r="U2414" s="29">
        <f t="shared" si="807"/>
        <v>48395</v>
      </c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7">
        <f t="shared" si="811"/>
        <v>48396</v>
      </c>
      <c r="B2415" s="68" t="str">
        <f t="shared" ca="1" si="792"/>
        <v>n.d</v>
      </c>
      <c r="C2415" s="14">
        <f t="shared" si="793"/>
        <v>1000</v>
      </c>
      <c r="D2415" s="58">
        <f t="shared" si="809"/>
        <v>48393</v>
      </c>
      <c r="E2415" s="57">
        <f ca="1">IF(D2415&lt;$B$1,VLOOKUP(D2415,[1]DI!$A$4:$B$15000,2,FALSE),0)</f>
        <v>0</v>
      </c>
      <c r="F2415" s="14">
        <f t="shared" ca="1" si="794"/>
        <v>1</v>
      </c>
      <c r="G2415" s="70">
        <f t="shared" ca="1" si="795"/>
        <v>1.30934010340701</v>
      </c>
      <c r="H2415" s="70">
        <f t="shared" ca="1" si="796"/>
        <v>1.30934010340701</v>
      </c>
      <c r="I2415" s="14">
        <f t="shared" ca="1" si="797"/>
        <v>1</v>
      </c>
      <c r="J2415" s="13">
        <f t="shared" si="810"/>
        <v>2.69E-2</v>
      </c>
      <c r="K2415" s="29">
        <f t="shared" si="798"/>
        <v>48395</v>
      </c>
      <c r="L2415" s="2">
        <f t="shared" si="799"/>
        <v>1</v>
      </c>
      <c r="M2415" s="17">
        <f t="shared" si="800"/>
        <v>1</v>
      </c>
      <c r="N2415" s="12">
        <f t="shared" si="801"/>
        <v>1.000105341</v>
      </c>
      <c r="O2415" s="12">
        <f t="shared" ca="1" si="802"/>
        <v>1.000105341</v>
      </c>
      <c r="P2415" s="17">
        <f t="shared" si="803"/>
        <v>0</v>
      </c>
      <c r="Q2415" s="14">
        <f t="shared" ca="1" si="804"/>
        <v>0.105341</v>
      </c>
      <c r="R2415" s="20">
        <f t="shared" si="808"/>
        <v>0</v>
      </c>
      <c r="S2415" s="14">
        <f t="shared" si="805"/>
        <v>0</v>
      </c>
      <c r="T2415" s="4" t="str">
        <f t="shared" si="806"/>
        <v>A+J=</v>
      </c>
      <c r="U2415" s="29">
        <f t="shared" si="807"/>
        <v>48425</v>
      </c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7">
        <f t="shared" si="811"/>
        <v>48397</v>
      </c>
      <c r="B2416" s="68" t="str">
        <f t="shared" ca="1" si="792"/>
        <v>n.d</v>
      </c>
      <c r="C2416" s="14">
        <f t="shared" si="793"/>
        <v>1000</v>
      </c>
      <c r="D2416" s="58">
        <f t="shared" si="809"/>
        <v>48394</v>
      </c>
      <c r="E2416" s="57">
        <f ca="1">IF(D2416&lt;$B$1,VLOOKUP(D2416,[1]DI!$A$4:$B$15000,2,FALSE),0)</f>
        <v>0</v>
      </c>
      <c r="F2416" s="14">
        <f t="shared" ca="1" si="794"/>
        <v>1</v>
      </c>
      <c r="G2416" s="70">
        <f t="shared" ca="1" si="795"/>
        <v>1.30934010340701</v>
      </c>
      <c r="H2416" s="70">
        <f t="shared" ca="1" si="796"/>
        <v>1.30934010340701</v>
      </c>
      <c r="I2416" s="14">
        <f t="shared" ca="1" si="797"/>
        <v>1</v>
      </c>
      <c r="J2416" s="13">
        <f t="shared" si="810"/>
        <v>2.69E-2</v>
      </c>
      <c r="K2416" s="29">
        <f t="shared" si="798"/>
        <v>48395</v>
      </c>
      <c r="L2416" s="2">
        <f t="shared" si="799"/>
        <v>2</v>
      </c>
      <c r="M2416" s="17">
        <f t="shared" si="800"/>
        <v>2</v>
      </c>
      <c r="N2416" s="12">
        <f t="shared" si="801"/>
        <v>1.0002106930000001</v>
      </c>
      <c r="O2416" s="12">
        <f t="shared" ca="1" si="802"/>
        <v>1.0002106930000001</v>
      </c>
      <c r="P2416" s="17">
        <f t="shared" si="803"/>
        <v>0</v>
      </c>
      <c r="Q2416" s="14">
        <f t="shared" ca="1" si="804"/>
        <v>0.21069299999999999</v>
      </c>
      <c r="R2416" s="20">
        <f t="shared" si="808"/>
        <v>0</v>
      </c>
      <c r="S2416" s="14">
        <f t="shared" si="805"/>
        <v>0</v>
      </c>
      <c r="T2416" s="4" t="str">
        <f t="shared" si="806"/>
        <v>A+J=</v>
      </c>
      <c r="U2416" s="29">
        <f t="shared" si="807"/>
        <v>48425</v>
      </c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7">
        <f t="shared" si="811"/>
        <v>48400</v>
      </c>
      <c r="B2417" s="68" t="str">
        <f t="shared" ca="1" si="792"/>
        <v>n.d</v>
      </c>
      <c r="C2417" s="14">
        <f t="shared" si="793"/>
        <v>1000</v>
      </c>
      <c r="D2417" s="58">
        <f t="shared" si="809"/>
        <v>48395</v>
      </c>
      <c r="E2417" s="57">
        <f ca="1">IF(D2417&lt;$B$1,VLOOKUP(D2417,[1]DI!$A$4:$B$15000,2,FALSE),0)</f>
        <v>0</v>
      </c>
      <c r="F2417" s="14">
        <f t="shared" ca="1" si="794"/>
        <v>1</v>
      </c>
      <c r="G2417" s="70">
        <f t="shared" ca="1" si="795"/>
        <v>1.30934010340701</v>
      </c>
      <c r="H2417" s="70">
        <f t="shared" ca="1" si="796"/>
        <v>1.30934010340701</v>
      </c>
      <c r="I2417" s="14">
        <f t="shared" ca="1" si="797"/>
        <v>1</v>
      </c>
      <c r="J2417" s="13">
        <f t="shared" si="810"/>
        <v>2.69E-2</v>
      </c>
      <c r="K2417" s="29">
        <f t="shared" si="798"/>
        <v>48395</v>
      </c>
      <c r="L2417" s="2">
        <f t="shared" si="799"/>
        <v>3</v>
      </c>
      <c r="M2417" s="17">
        <f t="shared" si="800"/>
        <v>3</v>
      </c>
      <c r="N2417" s="12">
        <f t="shared" si="801"/>
        <v>1.000316057</v>
      </c>
      <c r="O2417" s="12">
        <f t="shared" ca="1" si="802"/>
        <v>1.000316057</v>
      </c>
      <c r="P2417" s="17">
        <f t="shared" si="803"/>
        <v>0</v>
      </c>
      <c r="Q2417" s="14">
        <f t="shared" ca="1" si="804"/>
        <v>0.31605699999999998</v>
      </c>
      <c r="R2417" s="20">
        <f t="shared" si="808"/>
        <v>0</v>
      </c>
      <c r="S2417" s="14">
        <f t="shared" si="805"/>
        <v>0</v>
      </c>
      <c r="T2417" s="4" t="str">
        <f t="shared" si="806"/>
        <v>A+J=</v>
      </c>
      <c r="U2417" s="29">
        <f t="shared" si="807"/>
        <v>48425</v>
      </c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7">
        <f t="shared" si="811"/>
        <v>48401</v>
      </c>
      <c r="B2418" s="68" t="str">
        <f t="shared" ca="1" si="792"/>
        <v>n.d</v>
      </c>
      <c r="C2418" s="14">
        <f t="shared" si="793"/>
        <v>1000</v>
      </c>
      <c r="D2418" s="58">
        <f t="shared" si="809"/>
        <v>48396</v>
      </c>
      <c r="E2418" s="57">
        <f ca="1">IF(D2418&lt;$B$1,VLOOKUP(D2418,[1]DI!$A$4:$B$15000,2,FALSE),0)</f>
        <v>0</v>
      </c>
      <c r="F2418" s="14">
        <f t="shared" ca="1" si="794"/>
        <v>1</v>
      </c>
      <c r="G2418" s="70">
        <f t="shared" ca="1" si="795"/>
        <v>1.30934010340701</v>
      </c>
      <c r="H2418" s="70">
        <f t="shared" ca="1" si="796"/>
        <v>1.30934010340701</v>
      </c>
      <c r="I2418" s="14">
        <f t="shared" ca="1" si="797"/>
        <v>1</v>
      </c>
      <c r="J2418" s="13">
        <f t="shared" si="810"/>
        <v>2.69E-2</v>
      </c>
      <c r="K2418" s="29">
        <f t="shared" si="798"/>
        <v>48395</v>
      </c>
      <c r="L2418" s="2">
        <f t="shared" si="799"/>
        <v>4</v>
      </c>
      <c r="M2418" s="17">
        <f t="shared" si="800"/>
        <v>4</v>
      </c>
      <c r="N2418" s="12">
        <f t="shared" si="801"/>
        <v>1.0004214309999999</v>
      </c>
      <c r="O2418" s="12">
        <f t="shared" ca="1" si="802"/>
        <v>1.0004214309999999</v>
      </c>
      <c r="P2418" s="17">
        <f t="shared" si="803"/>
        <v>0</v>
      </c>
      <c r="Q2418" s="14">
        <f t="shared" ca="1" si="804"/>
        <v>0.42143099000000001</v>
      </c>
      <c r="R2418" s="20">
        <f t="shared" si="808"/>
        <v>0</v>
      </c>
      <c r="S2418" s="14">
        <f t="shared" si="805"/>
        <v>0</v>
      </c>
      <c r="T2418" s="4" t="str">
        <f t="shared" si="806"/>
        <v>A+J=</v>
      </c>
      <c r="U2418" s="29">
        <f t="shared" si="807"/>
        <v>48425</v>
      </c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7">
        <f t="shared" si="811"/>
        <v>48402</v>
      </c>
      <c r="B2419" s="68" t="str">
        <f t="shared" ca="1" si="792"/>
        <v>n.d</v>
      </c>
      <c r="C2419" s="14">
        <f t="shared" si="793"/>
        <v>1000</v>
      </c>
      <c r="D2419" s="58">
        <f t="shared" si="809"/>
        <v>48397</v>
      </c>
      <c r="E2419" s="57">
        <f ca="1">IF(D2419&lt;$B$1,VLOOKUP(D2419,[1]DI!$A$4:$B$15000,2,FALSE),0)</f>
        <v>0</v>
      </c>
      <c r="F2419" s="14">
        <f t="shared" ca="1" si="794"/>
        <v>1</v>
      </c>
      <c r="G2419" s="70">
        <f t="shared" ca="1" si="795"/>
        <v>1.30934010340701</v>
      </c>
      <c r="H2419" s="70">
        <f t="shared" ca="1" si="796"/>
        <v>1.30934010340701</v>
      </c>
      <c r="I2419" s="14">
        <f t="shared" ca="1" si="797"/>
        <v>1</v>
      </c>
      <c r="J2419" s="13">
        <f t="shared" si="810"/>
        <v>2.69E-2</v>
      </c>
      <c r="K2419" s="29">
        <f t="shared" si="798"/>
        <v>48395</v>
      </c>
      <c r="L2419" s="2">
        <f t="shared" si="799"/>
        <v>5</v>
      </c>
      <c r="M2419" s="17">
        <f t="shared" si="800"/>
        <v>5</v>
      </c>
      <c r="N2419" s="12">
        <f t="shared" si="801"/>
        <v>1.000526816</v>
      </c>
      <c r="O2419" s="12">
        <f t="shared" ca="1" si="802"/>
        <v>1.000526816</v>
      </c>
      <c r="P2419" s="17">
        <f t="shared" si="803"/>
        <v>0</v>
      </c>
      <c r="Q2419" s="14">
        <f t="shared" ca="1" si="804"/>
        <v>0.52681599999999995</v>
      </c>
      <c r="R2419" s="20">
        <f t="shared" si="808"/>
        <v>0</v>
      </c>
      <c r="S2419" s="14">
        <f t="shared" si="805"/>
        <v>0</v>
      </c>
      <c r="T2419" s="4" t="str">
        <f t="shared" si="806"/>
        <v>A+J=</v>
      </c>
      <c r="U2419" s="29">
        <f t="shared" si="807"/>
        <v>48425</v>
      </c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7">
        <f t="shared" si="811"/>
        <v>48403</v>
      </c>
      <c r="B2420" s="68" t="str">
        <f t="shared" ca="1" si="792"/>
        <v>n.d</v>
      </c>
      <c r="C2420" s="14">
        <f t="shared" si="793"/>
        <v>1000</v>
      </c>
      <c r="D2420" s="58">
        <f t="shared" si="809"/>
        <v>48400</v>
      </c>
      <c r="E2420" s="57">
        <f ca="1">IF(D2420&lt;$B$1,VLOOKUP(D2420,[1]DI!$A$4:$B$15000,2,FALSE),0)</f>
        <v>0</v>
      </c>
      <c r="F2420" s="14">
        <f t="shared" ca="1" si="794"/>
        <v>1</v>
      </c>
      <c r="G2420" s="70">
        <f t="shared" ca="1" si="795"/>
        <v>1.30934010340701</v>
      </c>
      <c r="H2420" s="70">
        <f t="shared" ca="1" si="796"/>
        <v>1.30934010340701</v>
      </c>
      <c r="I2420" s="14">
        <f t="shared" ca="1" si="797"/>
        <v>1</v>
      </c>
      <c r="J2420" s="13">
        <f t="shared" si="810"/>
        <v>2.69E-2</v>
      </c>
      <c r="K2420" s="29">
        <f t="shared" si="798"/>
        <v>48395</v>
      </c>
      <c r="L2420" s="2">
        <f t="shared" si="799"/>
        <v>6</v>
      </c>
      <c r="M2420" s="17">
        <f t="shared" si="800"/>
        <v>6</v>
      </c>
      <c r="N2420" s="12">
        <f t="shared" si="801"/>
        <v>1.000632213</v>
      </c>
      <c r="O2420" s="12">
        <f t="shared" ca="1" si="802"/>
        <v>1.000632213</v>
      </c>
      <c r="P2420" s="17">
        <f t="shared" si="803"/>
        <v>0</v>
      </c>
      <c r="Q2420" s="14">
        <f t="shared" ca="1" si="804"/>
        <v>0.63221300000000002</v>
      </c>
      <c r="R2420" s="20">
        <f t="shared" si="808"/>
        <v>0</v>
      </c>
      <c r="S2420" s="14">
        <f t="shared" si="805"/>
        <v>0</v>
      </c>
      <c r="T2420" s="4" t="str">
        <f t="shared" si="806"/>
        <v>A+J=</v>
      </c>
      <c r="U2420" s="29">
        <f t="shared" si="807"/>
        <v>48425</v>
      </c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7">
        <f t="shared" si="811"/>
        <v>48404</v>
      </c>
      <c r="B2421" s="68" t="str">
        <f t="shared" ca="1" si="792"/>
        <v>n.d</v>
      </c>
      <c r="C2421" s="14">
        <f t="shared" si="793"/>
        <v>1000</v>
      </c>
      <c r="D2421" s="58">
        <f t="shared" si="809"/>
        <v>48401</v>
      </c>
      <c r="E2421" s="57">
        <f ca="1">IF(D2421&lt;$B$1,VLOOKUP(D2421,[1]DI!$A$4:$B$15000,2,FALSE),0)</f>
        <v>0</v>
      </c>
      <c r="F2421" s="14">
        <f t="shared" ca="1" si="794"/>
        <v>1</v>
      </c>
      <c r="G2421" s="70">
        <f t="shared" ca="1" si="795"/>
        <v>1.30934010340701</v>
      </c>
      <c r="H2421" s="70">
        <f t="shared" ca="1" si="796"/>
        <v>1.30934010340701</v>
      </c>
      <c r="I2421" s="14">
        <f t="shared" ca="1" si="797"/>
        <v>1</v>
      </c>
      <c r="J2421" s="13">
        <f t="shared" si="810"/>
        <v>2.69E-2</v>
      </c>
      <c r="K2421" s="29">
        <f t="shared" si="798"/>
        <v>48395</v>
      </c>
      <c r="L2421" s="2">
        <f t="shared" si="799"/>
        <v>7</v>
      </c>
      <c r="M2421" s="17">
        <f t="shared" si="800"/>
        <v>7</v>
      </c>
      <c r="N2421" s="12">
        <f t="shared" si="801"/>
        <v>1.0007376210000001</v>
      </c>
      <c r="O2421" s="12">
        <f t="shared" ca="1" si="802"/>
        <v>1.0007376210000001</v>
      </c>
      <c r="P2421" s="17">
        <f t="shared" si="803"/>
        <v>0</v>
      </c>
      <c r="Q2421" s="14">
        <f t="shared" ca="1" si="804"/>
        <v>0.73762099999999997</v>
      </c>
      <c r="R2421" s="20">
        <f t="shared" si="808"/>
        <v>0</v>
      </c>
      <c r="S2421" s="14">
        <f t="shared" si="805"/>
        <v>0</v>
      </c>
      <c r="T2421" s="4" t="str">
        <f t="shared" si="806"/>
        <v>A+J=</v>
      </c>
      <c r="U2421" s="29">
        <f t="shared" si="807"/>
        <v>48425</v>
      </c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7">
        <f t="shared" si="811"/>
        <v>48407</v>
      </c>
      <c r="B2422" s="68" t="str">
        <f t="shared" ref="B2422:B2485" ca="1" si="812">IF(A2422&lt;=TODAY(),C2422+Q2422,IF(AND(A2422&gt;TODAY(),A2422&lt;=$B$1),IF(VLOOKUP(TODAY(),$A$10:$E$5000,4,FALSE)=0,"n.d",C2422+Q2422),"n.d"))</f>
        <v>n.d</v>
      </c>
      <c r="C2422" s="14">
        <f t="shared" ref="C2422:C2485" si="813">(C2421-S2421)</f>
        <v>1000</v>
      </c>
      <c r="D2422" s="58">
        <f t="shared" si="809"/>
        <v>48402</v>
      </c>
      <c r="E2422" s="57">
        <f ca="1">IF(D2422&lt;$B$1,VLOOKUP(D2422,[1]DI!$A$4:$B$15000,2,FALSE),0)</f>
        <v>0</v>
      </c>
      <c r="F2422" s="14">
        <f t="shared" ref="F2422:F2485" ca="1" si="814">ROUND(1+ROUND(((1+E2422)^(1/252))-1,8),16)</f>
        <v>1</v>
      </c>
      <c r="G2422" s="70">
        <f t="shared" ref="G2422:G2485" ca="1" si="815">ROUND(F2421*G2421,16)</f>
        <v>1.30934010340701</v>
      </c>
      <c r="H2422" s="70">
        <f t="shared" ref="H2422:H2485" ca="1" si="816">IF(P2421&gt;0,G2421,H2421)</f>
        <v>1.30934010340701</v>
      </c>
      <c r="I2422" s="14">
        <f t="shared" ref="I2422:I2485" ca="1" si="817">ROUND(G2422/H2422,8)</f>
        <v>1</v>
      </c>
      <c r="J2422" s="13">
        <f t="shared" si="810"/>
        <v>2.69E-2</v>
      </c>
      <c r="K2422" s="29">
        <f t="shared" ref="K2422:K2485" si="818">IF(P2421&gt;0,VLOOKUP(P2421,X$12:AH$150,2),K2421)</f>
        <v>48395</v>
      </c>
      <c r="L2422" s="2">
        <f t="shared" ref="L2422:L2485" si="819">IF(A2422&gt;K2422,IF(NETWORKDAYS(K2422,A2422,$X$160:$X$544)-1=0,1,NETWORKDAYS(K2422,A2422,$X$160:$X$544)-1),0)</f>
        <v>8</v>
      </c>
      <c r="M2422" s="17">
        <f t="shared" ref="M2422:M2485" si="820">IF(AND(L2422=1,L2421=1),1,IF(L2422&gt;0,IF(L2422=L2421,L2422+1,L2422),0))</f>
        <v>8</v>
      </c>
      <c r="N2422" s="12">
        <f t="shared" ref="N2422:N2485" si="821">ROUND((J2422+1)^(M2422/252),9)</f>
        <v>1.000843039</v>
      </c>
      <c r="O2422" s="12">
        <f t="shared" ref="O2422:O2485" ca="1" si="822">ROUND(I2422*N2422,9)</f>
        <v>1.000843039</v>
      </c>
      <c r="P2422" s="17">
        <f t="shared" ref="P2422:P2485" si="823">IF(VLOOKUP(A2422,Y$12:AF$150,8)=VLOOKUP(A2421,Y$12:AF$150,8),0,VLOOKUP(A2422,Y$12:AF$150,8))</f>
        <v>0</v>
      </c>
      <c r="Q2422" s="14">
        <f t="shared" ref="Q2422:Q2485" ca="1" si="824">TRUNC(((O2422-1)*C2422),8)</f>
        <v>0.84303899999999998</v>
      </c>
      <c r="R2422" s="20">
        <f t="shared" si="808"/>
        <v>0</v>
      </c>
      <c r="S2422" s="14">
        <f t="shared" ref="S2422:S2485" si="825">IF(R2422&gt;0,TRUNC(R2422*C2422,8),0)</f>
        <v>0</v>
      </c>
      <c r="T2422" s="4" t="str">
        <f t="shared" ref="T2422:T2485" si="826">IF(P2421&gt;0,VLOOKUP(P2421,X$12:AH$150,10),T2421)</f>
        <v>A+J=</v>
      </c>
      <c r="U2422" s="29">
        <f t="shared" ref="U2422:U2485" si="827">IF(P2421&gt;0,VLOOKUP(P2421,X$12:AH$150,11),U2421)</f>
        <v>48425</v>
      </c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7">
        <f t="shared" si="811"/>
        <v>48408</v>
      </c>
      <c r="B2423" s="68" t="str">
        <f t="shared" ca="1" si="812"/>
        <v>n.d</v>
      </c>
      <c r="C2423" s="14">
        <f t="shared" si="813"/>
        <v>1000</v>
      </c>
      <c r="D2423" s="58">
        <f t="shared" si="809"/>
        <v>48403</v>
      </c>
      <c r="E2423" s="57">
        <f ca="1">IF(D2423&lt;$B$1,VLOOKUP(D2423,[1]DI!$A$4:$B$15000,2,FALSE),0)</f>
        <v>0</v>
      </c>
      <c r="F2423" s="14">
        <f t="shared" ca="1" si="814"/>
        <v>1</v>
      </c>
      <c r="G2423" s="70">
        <f t="shared" ca="1" si="815"/>
        <v>1.30934010340701</v>
      </c>
      <c r="H2423" s="70">
        <f t="shared" ca="1" si="816"/>
        <v>1.30934010340701</v>
      </c>
      <c r="I2423" s="14">
        <f t="shared" ca="1" si="817"/>
        <v>1</v>
      </c>
      <c r="J2423" s="13">
        <f t="shared" si="810"/>
        <v>2.69E-2</v>
      </c>
      <c r="K2423" s="29">
        <f t="shared" si="818"/>
        <v>48395</v>
      </c>
      <c r="L2423" s="2">
        <f t="shared" si="819"/>
        <v>9</v>
      </c>
      <c r="M2423" s="17">
        <f t="shared" si="820"/>
        <v>9</v>
      </c>
      <c r="N2423" s="12">
        <f t="shared" si="821"/>
        <v>1.0009484689999999</v>
      </c>
      <c r="O2423" s="12">
        <f t="shared" ca="1" si="822"/>
        <v>1.0009484689999999</v>
      </c>
      <c r="P2423" s="17">
        <f t="shared" si="823"/>
        <v>0</v>
      </c>
      <c r="Q2423" s="14">
        <f t="shared" ca="1" si="824"/>
        <v>0.94846898999999996</v>
      </c>
      <c r="R2423" s="20">
        <f t="shared" si="808"/>
        <v>0</v>
      </c>
      <c r="S2423" s="14">
        <f t="shared" si="825"/>
        <v>0</v>
      </c>
      <c r="T2423" s="4" t="str">
        <f t="shared" si="826"/>
        <v>A+J=</v>
      </c>
      <c r="U2423" s="29">
        <f t="shared" si="827"/>
        <v>48425</v>
      </c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7">
        <f t="shared" si="811"/>
        <v>48409</v>
      </c>
      <c r="B2424" s="68" t="str">
        <f t="shared" ca="1" si="812"/>
        <v>n.d</v>
      </c>
      <c r="C2424" s="14">
        <f t="shared" si="813"/>
        <v>1000</v>
      </c>
      <c r="D2424" s="58">
        <f t="shared" si="809"/>
        <v>48404</v>
      </c>
      <c r="E2424" s="57">
        <f ca="1">IF(D2424&lt;$B$1,VLOOKUP(D2424,[1]DI!$A$4:$B$15000,2,FALSE),0)</f>
        <v>0</v>
      </c>
      <c r="F2424" s="14">
        <f t="shared" ca="1" si="814"/>
        <v>1</v>
      </c>
      <c r="G2424" s="70">
        <f t="shared" ca="1" si="815"/>
        <v>1.30934010340701</v>
      </c>
      <c r="H2424" s="70">
        <f t="shared" ca="1" si="816"/>
        <v>1.30934010340701</v>
      </c>
      <c r="I2424" s="14">
        <f t="shared" ca="1" si="817"/>
        <v>1</v>
      </c>
      <c r="J2424" s="13">
        <f t="shared" si="810"/>
        <v>2.69E-2</v>
      </c>
      <c r="K2424" s="29">
        <f t="shared" si="818"/>
        <v>48395</v>
      </c>
      <c r="L2424" s="2">
        <f t="shared" si="819"/>
        <v>10</v>
      </c>
      <c r="M2424" s="17">
        <f t="shared" si="820"/>
        <v>10</v>
      </c>
      <c r="N2424" s="12">
        <f t="shared" si="821"/>
        <v>1.00105391</v>
      </c>
      <c r="O2424" s="12">
        <f t="shared" ca="1" si="822"/>
        <v>1.00105391</v>
      </c>
      <c r="P2424" s="17">
        <f t="shared" si="823"/>
        <v>0</v>
      </c>
      <c r="Q2424" s="14">
        <f t="shared" ca="1" si="824"/>
        <v>1.05390999</v>
      </c>
      <c r="R2424" s="20">
        <f t="shared" si="808"/>
        <v>0</v>
      </c>
      <c r="S2424" s="14">
        <f t="shared" si="825"/>
        <v>0</v>
      </c>
      <c r="T2424" s="4" t="str">
        <f t="shared" si="826"/>
        <v>A+J=</v>
      </c>
      <c r="U2424" s="29">
        <f t="shared" si="827"/>
        <v>48425</v>
      </c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7">
        <f t="shared" si="811"/>
        <v>48410</v>
      </c>
      <c r="B2425" s="68" t="str">
        <f t="shared" ca="1" si="812"/>
        <v>n.d</v>
      </c>
      <c r="C2425" s="14">
        <f t="shared" si="813"/>
        <v>1000</v>
      </c>
      <c r="D2425" s="58">
        <f t="shared" si="809"/>
        <v>48407</v>
      </c>
      <c r="E2425" s="57">
        <f ca="1">IF(D2425&lt;$B$1,VLOOKUP(D2425,[1]DI!$A$4:$B$15000,2,FALSE),0)</f>
        <v>0</v>
      </c>
      <c r="F2425" s="14">
        <f t="shared" ca="1" si="814"/>
        <v>1</v>
      </c>
      <c r="G2425" s="70">
        <f t="shared" ca="1" si="815"/>
        <v>1.30934010340701</v>
      </c>
      <c r="H2425" s="70">
        <f t="shared" ca="1" si="816"/>
        <v>1.30934010340701</v>
      </c>
      <c r="I2425" s="14">
        <f t="shared" ca="1" si="817"/>
        <v>1</v>
      </c>
      <c r="J2425" s="13">
        <f t="shared" si="810"/>
        <v>2.69E-2</v>
      </c>
      <c r="K2425" s="29">
        <f t="shared" si="818"/>
        <v>48395</v>
      </c>
      <c r="L2425" s="2">
        <f t="shared" si="819"/>
        <v>11</v>
      </c>
      <c r="M2425" s="17">
        <f t="shared" si="820"/>
        <v>11</v>
      </c>
      <c r="N2425" s="12">
        <f t="shared" si="821"/>
        <v>1.0011593620000001</v>
      </c>
      <c r="O2425" s="12">
        <f t="shared" ca="1" si="822"/>
        <v>1.0011593620000001</v>
      </c>
      <c r="P2425" s="17">
        <f t="shared" si="823"/>
        <v>0</v>
      </c>
      <c r="Q2425" s="14">
        <f t="shared" ca="1" si="824"/>
        <v>1.159362</v>
      </c>
      <c r="R2425" s="20">
        <f t="shared" si="808"/>
        <v>0</v>
      </c>
      <c r="S2425" s="14">
        <f t="shared" si="825"/>
        <v>0</v>
      </c>
      <c r="T2425" s="4" t="str">
        <f t="shared" si="826"/>
        <v>A+J=</v>
      </c>
      <c r="U2425" s="29">
        <f t="shared" si="827"/>
        <v>48425</v>
      </c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7">
        <f t="shared" si="811"/>
        <v>48411</v>
      </c>
      <c r="B2426" s="68" t="str">
        <f t="shared" ca="1" si="812"/>
        <v>n.d</v>
      </c>
      <c r="C2426" s="14">
        <f t="shared" si="813"/>
        <v>1000</v>
      </c>
      <c r="D2426" s="58">
        <f t="shared" si="809"/>
        <v>48408</v>
      </c>
      <c r="E2426" s="57">
        <f ca="1">IF(D2426&lt;$B$1,VLOOKUP(D2426,[1]DI!$A$4:$B$15000,2,FALSE),0)</f>
        <v>0</v>
      </c>
      <c r="F2426" s="14">
        <f t="shared" ca="1" si="814"/>
        <v>1</v>
      </c>
      <c r="G2426" s="70">
        <f t="shared" ca="1" si="815"/>
        <v>1.30934010340701</v>
      </c>
      <c r="H2426" s="70">
        <f t="shared" ca="1" si="816"/>
        <v>1.30934010340701</v>
      </c>
      <c r="I2426" s="14">
        <f t="shared" ca="1" si="817"/>
        <v>1</v>
      </c>
      <c r="J2426" s="13">
        <f t="shared" si="810"/>
        <v>2.69E-2</v>
      </c>
      <c r="K2426" s="29">
        <f t="shared" si="818"/>
        <v>48395</v>
      </c>
      <c r="L2426" s="2">
        <f t="shared" si="819"/>
        <v>12</v>
      </c>
      <c r="M2426" s="17">
        <f t="shared" si="820"/>
        <v>12</v>
      </c>
      <c r="N2426" s="12">
        <f t="shared" si="821"/>
        <v>1.0012648260000001</v>
      </c>
      <c r="O2426" s="12">
        <f t="shared" ca="1" si="822"/>
        <v>1.0012648260000001</v>
      </c>
      <c r="P2426" s="17">
        <f t="shared" si="823"/>
        <v>0</v>
      </c>
      <c r="Q2426" s="14">
        <f t="shared" ca="1" si="824"/>
        <v>1.264826</v>
      </c>
      <c r="R2426" s="20">
        <f t="shared" si="808"/>
        <v>0</v>
      </c>
      <c r="S2426" s="14">
        <f t="shared" si="825"/>
        <v>0</v>
      </c>
      <c r="T2426" s="4" t="str">
        <f t="shared" si="826"/>
        <v>A+J=</v>
      </c>
      <c r="U2426" s="29">
        <f t="shared" si="827"/>
        <v>48425</v>
      </c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7">
        <f t="shared" si="811"/>
        <v>48414</v>
      </c>
      <c r="B2427" s="68" t="str">
        <f t="shared" ca="1" si="812"/>
        <v>n.d</v>
      </c>
      <c r="C2427" s="14">
        <f t="shared" si="813"/>
        <v>1000</v>
      </c>
      <c r="D2427" s="58">
        <f t="shared" si="809"/>
        <v>48409</v>
      </c>
      <c r="E2427" s="57">
        <f ca="1">IF(D2427&lt;$B$1,VLOOKUP(D2427,[1]DI!$A$4:$B$15000,2,FALSE),0)</f>
        <v>0</v>
      </c>
      <c r="F2427" s="14">
        <f t="shared" ca="1" si="814"/>
        <v>1</v>
      </c>
      <c r="G2427" s="70">
        <f t="shared" ca="1" si="815"/>
        <v>1.30934010340701</v>
      </c>
      <c r="H2427" s="70">
        <f t="shared" ca="1" si="816"/>
        <v>1.30934010340701</v>
      </c>
      <c r="I2427" s="14">
        <f t="shared" ca="1" si="817"/>
        <v>1</v>
      </c>
      <c r="J2427" s="13">
        <f t="shared" si="810"/>
        <v>2.69E-2</v>
      </c>
      <c r="K2427" s="29">
        <f t="shared" si="818"/>
        <v>48395</v>
      </c>
      <c r="L2427" s="2">
        <f t="shared" si="819"/>
        <v>13</v>
      </c>
      <c r="M2427" s="17">
        <f t="shared" si="820"/>
        <v>13</v>
      </c>
      <c r="N2427" s="12">
        <f t="shared" si="821"/>
        <v>1.0013703</v>
      </c>
      <c r="O2427" s="12">
        <f t="shared" ca="1" si="822"/>
        <v>1.0013703</v>
      </c>
      <c r="P2427" s="17">
        <f t="shared" si="823"/>
        <v>0</v>
      </c>
      <c r="Q2427" s="14">
        <f t="shared" ca="1" si="824"/>
        <v>1.3703000000000001</v>
      </c>
      <c r="R2427" s="20">
        <f t="shared" si="808"/>
        <v>0</v>
      </c>
      <c r="S2427" s="14">
        <f t="shared" si="825"/>
        <v>0</v>
      </c>
      <c r="T2427" s="4" t="str">
        <f t="shared" si="826"/>
        <v>A+J=</v>
      </c>
      <c r="U2427" s="29">
        <f t="shared" si="827"/>
        <v>48425</v>
      </c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7">
        <f t="shared" si="811"/>
        <v>48415</v>
      </c>
      <c r="B2428" s="68" t="str">
        <f t="shared" ca="1" si="812"/>
        <v>n.d</v>
      </c>
      <c r="C2428" s="14">
        <f t="shared" si="813"/>
        <v>1000</v>
      </c>
      <c r="D2428" s="58">
        <f t="shared" si="809"/>
        <v>48410</v>
      </c>
      <c r="E2428" s="57">
        <f ca="1">IF(D2428&lt;$B$1,VLOOKUP(D2428,[1]DI!$A$4:$B$15000,2,FALSE),0)</f>
        <v>0</v>
      </c>
      <c r="F2428" s="14">
        <f t="shared" ca="1" si="814"/>
        <v>1</v>
      </c>
      <c r="G2428" s="70">
        <f t="shared" ca="1" si="815"/>
        <v>1.30934010340701</v>
      </c>
      <c r="H2428" s="70">
        <f t="shared" ca="1" si="816"/>
        <v>1.30934010340701</v>
      </c>
      <c r="I2428" s="14">
        <f t="shared" ca="1" si="817"/>
        <v>1</v>
      </c>
      <c r="J2428" s="13">
        <f t="shared" si="810"/>
        <v>2.69E-2</v>
      </c>
      <c r="K2428" s="29">
        <f t="shared" si="818"/>
        <v>48395</v>
      </c>
      <c r="L2428" s="2">
        <f t="shared" si="819"/>
        <v>14</v>
      </c>
      <c r="M2428" s="17">
        <f t="shared" si="820"/>
        <v>14</v>
      </c>
      <c r="N2428" s="12">
        <f t="shared" si="821"/>
        <v>1.001475785</v>
      </c>
      <c r="O2428" s="12">
        <f t="shared" ca="1" si="822"/>
        <v>1.001475785</v>
      </c>
      <c r="P2428" s="17">
        <f t="shared" si="823"/>
        <v>0</v>
      </c>
      <c r="Q2428" s="14">
        <f t="shared" ca="1" si="824"/>
        <v>1.4757849999999999</v>
      </c>
      <c r="R2428" s="20">
        <f t="shared" si="808"/>
        <v>0</v>
      </c>
      <c r="S2428" s="14">
        <f t="shared" si="825"/>
        <v>0</v>
      </c>
      <c r="T2428" s="4" t="str">
        <f t="shared" si="826"/>
        <v>A+J=</v>
      </c>
      <c r="U2428" s="29">
        <f t="shared" si="827"/>
        <v>48425</v>
      </c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7">
        <f t="shared" si="811"/>
        <v>48416</v>
      </c>
      <c r="B2429" s="68" t="str">
        <f t="shared" ca="1" si="812"/>
        <v>n.d</v>
      </c>
      <c r="C2429" s="14">
        <f t="shared" si="813"/>
        <v>1000</v>
      </c>
      <c r="D2429" s="58">
        <f t="shared" si="809"/>
        <v>48411</v>
      </c>
      <c r="E2429" s="57">
        <f ca="1">IF(D2429&lt;$B$1,VLOOKUP(D2429,[1]DI!$A$4:$B$15000,2,FALSE),0)</f>
        <v>0</v>
      </c>
      <c r="F2429" s="14">
        <f t="shared" ca="1" si="814"/>
        <v>1</v>
      </c>
      <c r="G2429" s="70">
        <f t="shared" ca="1" si="815"/>
        <v>1.30934010340701</v>
      </c>
      <c r="H2429" s="70">
        <f t="shared" ca="1" si="816"/>
        <v>1.30934010340701</v>
      </c>
      <c r="I2429" s="14">
        <f t="shared" ca="1" si="817"/>
        <v>1</v>
      </c>
      <c r="J2429" s="13">
        <f t="shared" si="810"/>
        <v>2.69E-2</v>
      </c>
      <c r="K2429" s="29">
        <f t="shared" si="818"/>
        <v>48395</v>
      </c>
      <c r="L2429" s="2">
        <f t="shared" si="819"/>
        <v>15</v>
      </c>
      <c r="M2429" s="17">
        <f t="shared" si="820"/>
        <v>15</v>
      </c>
      <c r="N2429" s="12">
        <f t="shared" si="821"/>
        <v>1.0015812820000001</v>
      </c>
      <c r="O2429" s="12">
        <f t="shared" ca="1" si="822"/>
        <v>1.0015812820000001</v>
      </c>
      <c r="P2429" s="17">
        <f t="shared" si="823"/>
        <v>0</v>
      </c>
      <c r="Q2429" s="14">
        <f t="shared" ca="1" si="824"/>
        <v>1.5812820000000001</v>
      </c>
      <c r="R2429" s="20">
        <f t="shared" si="808"/>
        <v>0</v>
      </c>
      <c r="S2429" s="14">
        <f t="shared" si="825"/>
        <v>0</v>
      </c>
      <c r="T2429" s="4" t="str">
        <f t="shared" si="826"/>
        <v>A+J=</v>
      </c>
      <c r="U2429" s="29">
        <f t="shared" si="827"/>
        <v>48425</v>
      </c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7">
        <f t="shared" si="811"/>
        <v>48417</v>
      </c>
      <c r="B2430" s="68" t="str">
        <f t="shared" ca="1" si="812"/>
        <v>n.d</v>
      </c>
      <c r="C2430" s="14">
        <f t="shared" si="813"/>
        <v>1000</v>
      </c>
      <c r="D2430" s="58">
        <f t="shared" si="809"/>
        <v>48414</v>
      </c>
      <c r="E2430" s="57">
        <f ca="1">IF(D2430&lt;$B$1,VLOOKUP(D2430,[1]DI!$A$4:$B$15000,2,FALSE),0)</f>
        <v>0</v>
      </c>
      <c r="F2430" s="14">
        <f t="shared" ca="1" si="814"/>
        <v>1</v>
      </c>
      <c r="G2430" s="70">
        <f t="shared" ca="1" si="815"/>
        <v>1.30934010340701</v>
      </c>
      <c r="H2430" s="70">
        <f t="shared" ca="1" si="816"/>
        <v>1.30934010340701</v>
      </c>
      <c r="I2430" s="14">
        <f t="shared" ca="1" si="817"/>
        <v>1</v>
      </c>
      <c r="J2430" s="13">
        <f t="shared" si="810"/>
        <v>2.69E-2</v>
      </c>
      <c r="K2430" s="29">
        <f t="shared" si="818"/>
        <v>48395</v>
      </c>
      <c r="L2430" s="2">
        <f t="shared" si="819"/>
        <v>16</v>
      </c>
      <c r="M2430" s="17">
        <f t="shared" si="820"/>
        <v>16</v>
      </c>
      <c r="N2430" s="12">
        <f t="shared" si="821"/>
        <v>1.0016867899999999</v>
      </c>
      <c r="O2430" s="12">
        <f t="shared" ca="1" si="822"/>
        <v>1.0016867899999999</v>
      </c>
      <c r="P2430" s="17">
        <f t="shared" si="823"/>
        <v>0</v>
      </c>
      <c r="Q2430" s="14">
        <f t="shared" ca="1" si="824"/>
        <v>1.6867899900000001</v>
      </c>
      <c r="R2430" s="20">
        <f t="shared" si="808"/>
        <v>0</v>
      </c>
      <c r="S2430" s="14">
        <f t="shared" si="825"/>
        <v>0</v>
      </c>
      <c r="T2430" s="4" t="str">
        <f t="shared" si="826"/>
        <v>A+J=</v>
      </c>
      <c r="U2430" s="29">
        <f t="shared" si="827"/>
        <v>48425</v>
      </c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7">
        <f t="shared" si="811"/>
        <v>48418</v>
      </c>
      <c r="B2431" s="68" t="str">
        <f t="shared" ca="1" si="812"/>
        <v>n.d</v>
      </c>
      <c r="C2431" s="14">
        <f t="shared" si="813"/>
        <v>1000</v>
      </c>
      <c r="D2431" s="58">
        <f t="shared" si="809"/>
        <v>48415</v>
      </c>
      <c r="E2431" s="57">
        <f ca="1">IF(D2431&lt;$B$1,VLOOKUP(D2431,[1]DI!$A$4:$B$15000,2,FALSE),0)</f>
        <v>0</v>
      </c>
      <c r="F2431" s="14">
        <f t="shared" ca="1" si="814"/>
        <v>1</v>
      </c>
      <c r="G2431" s="70">
        <f t="shared" ca="1" si="815"/>
        <v>1.30934010340701</v>
      </c>
      <c r="H2431" s="70">
        <f t="shared" ca="1" si="816"/>
        <v>1.30934010340701</v>
      </c>
      <c r="I2431" s="14">
        <f t="shared" ca="1" si="817"/>
        <v>1</v>
      </c>
      <c r="J2431" s="13">
        <f t="shared" si="810"/>
        <v>2.69E-2</v>
      </c>
      <c r="K2431" s="29">
        <f t="shared" si="818"/>
        <v>48395</v>
      </c>
      <c r="L2431" s="2">
        <f t="shared" si="819"/>
        <v>17</v>
      </c>
      <c r="M2431" s="17">
        <f t="shared" si="820"/>
        <v>17</v>
      </c>
      <c r="N2431" s="12">
        <f t="shared" si="821"/>
        <v>1.001792308</v>
      </c>
      <c r="O2431" s="12">
        <f t="shared" ca="1" si="822"/>
        <v>1.001792308</v>
      </c>
      <c r="P2431" s="17">
        <f t="shared" si="823"/>
        <v>0</v>
      </c>
      <c r="Q2431" s="14">
        <f t="shared" ca="1" si="824"/>
        <v>1.7923079900000001</v>
      </c>
      <c r="R2431" s="20">
        <f t="shared" si="808"/>
        <v>0</v>
      </c>
      <c r="S2431" s="14">
        <f t="shared" si="825"/>
        <v>0</v>
      </c>
      <c r="T2431" s="4" t="str">
        <f t="shared" si="826"/>
        <v>A+J=</v>
      </c>
      <c r="U2431" s="29">
        <f t="shared" si="827"/>
        <v>48425</v>
      </c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7">
        <f t="shared" si="811"/>
        <v>48421</v>
      </c>
      <c r="B2432" s="68" t="str">
        <f t="shared" ca="1" si="812"/>
        <v>n.d</v>
      </c>
      <c r="C2432" s="14">
        <f t="shared" si="813"/>
        <v>1000</v>
      </c>
      <c r="D2432" s="58">
        <f t="shared" si="809"/>
        <v>48416</v>
      </c>
      <c r="E2432" s="57">
        <f ca="1">IF(D2432&lt;$B$1,VLOOKUP(D2432,[1]DI!$A$4:$B$15000,2,FALSE),0)</f>
        <v>0</v>
      </c>
      <c r="F2432" s="14">
        <f t="shared" ca="1" si="814"/>
        <v>1</v>
      </c>
      <c r="G2432" s="70">
        <f t="shared" ca="1" si="815"/>
        <v>1.30934010340701</v>
      </c>
      <c r="H2432" s="70">
        <f t="shared" ca="1" si="816"/>
        <v>1.30934010340701</v>
      </c>
      <c r="I2432" s="14">
        <f t="shared" ca="1" si="817"/>
        <v>1</v>
      </c>
      <c r="J2432" s="13">
        <f t="shared" si="810"/>
        <v>2.69E-2</v>
      </c>
      <c r="K2432" s="29">
        <f t="shared" si="818"/>
        <v>48395</v>
      </c>
      <c r="L2432" s="2">
        <f t="shared" si="819"/>
        <v>18</v>
      </c>
      <c r="M2432" s="17">
        <f t="shared" si="820"/>
        <v>18</v>
      </c>
      <c r="N2432" s="12">
        <f t="shared" si="821"/>
        <v>1.0018978380000001</v>
      </c>
      <c r="O2432" s="12">
        <f t="shared" ca="1" si="822"/>
        <v>1.0018978380000001</v>
      </c>
      <c r="P2432" s="17">
        <f t="shared" si="823"/>
        <v>0</v>
      </c>
      <c r="Q2432" s="14">
        <f t="shared" ca="1" si="824"/>
        <v>1.8978379999999999</v>
      </c>
      <c r="R2432" s="20">
        <f t="shared" si="808"/>
        <v>0</v>
      </c>
      <c r="S2432" s="14">
        <f t="shared" si="825"/>
        <v>0</v>
      </c>
      <c r="T2432" s="4" t="str">
        <f t="shared" si="826"/>
        <v>A+J=</v>
      </c>
      <c r="U2432" s="29">
        <f t="shared" si="827"/>
        <v>48425</v>
      </c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7">
        <f t="shared" si="811"/>
        <v>48422</v>
      </c>
      <c r="B2433" s="68" t="str">
        <f t="shared" ca="1" si="812"/>
        <v>n.d</v>
      </c>
      <c r="C2433" s="14">
        <f t="shared" si="813"/>
        <v>1000</v>
      </c>
      <c r="D2433" s="58">
        <f t="shared" si="809"/>
        <v>48417</v>
      </c>
      <c r="E2433" s="57">
        <f ca="1">IF(D2433&lt;$B$1,VLOOKUP(D2433,[1]DI!$A$4:$B$15000,2,FALSE),0)</f>
        <v>0</v>
      </c>
      <c r="F2433" s="14">
        <f t="shared" ca="1" si="814"/>
        <v>1</v>
      </c>
      <c r="G2433" s="70">
        <f t="shared" ca="1" si="815"/>
        <v>1.30934010340701</v>
      </c>
      <c r="H2433" s="70">
        <f t="shared" ca="1" si="816"/>
        <v>1.30934010340701</v>
      </c>
      <c r="I2433" s="14">
        <f t="shared" ca="1" si="817"/>
        <v>1</v>
      </c>
      <c r="J2433" s="13">
        <f t="shared" si="810"/>
        <v>2.69E-2</v>
      </c>
      <c r="K2433" s="29">
        <f t="shared" si="818"/>
        <v>48395</v>
      </c>
      <c r="L2433" s="2">
        <f t="shared" si="819"/>
        <v>19</v>
      </c>
      <c r="M2433" s="17">
        <f t="shared" si="820"/>
        <v>19</v>
      </c>
      <c r="N2433" s="12">
        <f t="shared" si="821"/>
        <v>1.002003379</v>
      </c>
      <c r="O2433" s="12">
        <f t="shared" ca="1" si="822"/>
        <v>1.002003379</v>
      </c>
      <c r="P2433" s="17">
        <f t="shared" si="823"/>
        <v>0</v>
      </c>
      <c r="Q2433" s="14">
        <f t="shared" ca="1" si="824"/>
        <v>2.0033789999999998</v>
      </c>
      <c r="R2433" s="20">
        <f t="shared" si="808"/>
        <v>0</v>
      </c>
      <c r="S2433" s="14">
        <f t="shared" si="825"/>
        <v>0</v>
      </c>
      <c r="T2433" s="4" t="str">
        <f t="shared" si="826"/>
        <v>A+J=</v>
      </c>
      <c r="U2433" s="29">
        <f t="shared" si="827"/>
        <v>48425</v>
      </c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7">
        <f t="shared" si="811"/>
        <v>48423</v>
      </c>
      <c r="B2434" s="68" t="str">
        <f t="shared" ca="1" si="812"/>
        <v>n.d</v>
      </c>
      <c r="C2434" s="14">
        <f t="shared" si="813"/>
        <v>1000</v>
      </c>
      <c r="D2434" s="58">
        <f t="shared" si="809"/>
        <v>48418</v>
      </c>
      <c r="E2434" s="57">
        <f ca="1">IF(D2434&lt;$B$1,VLOOKUP(D2434,[1]DI!$A$4:$B$15000,2,FALSE),0)</f>
        <v>0</v>
      </c>
      <c r="F2434" s="14">
        <f t="shared" ca="1" si="814"/>
        <v>1</v>
      </c>
      <c r="G2434" s="70">
        <f t="shared" ca="1" si="815"/>
        <v>1.30934010340701</v>
      </c>
      <c r="H2434" s="70">
        <f t="shared" ca="1" si="816"/>
        <v>1.30934010340701</v>
      </c>
      <c r="I2434" s="14">
        <f t="shared" ca="1" si="817"/>
        <v>1</v>
      </c>
      <c r="J2434" s="13">
        <f t="shared" si="810"/>
        <v>2.69E-2</v>
      </c>
      <c r="K2434" s="29">
        <f t="shared" si="818"/>
        <v>48395</v>
      </c>
      <c r="L2434" s="2">
        <f t="shared" si="819"/>
        <v>20</v>
      </c>
      <c r="M2434" s="17">
        <f t="shared" si="820"/>
        <v>20</v>
      </c>
      <c r="N2434" s="12">
        <f t="shared" si="821"/>
        <v>1.002108931</v>
      </c>
      <c r="O2434" s="12">
        <f t="shared" ca="1" si="822"/>
        <v>1.002108931</v>
      </c>
      <c r="P2434" s="17">
        <f t="shared" si="823"/>
        <v>0</v>
      </c>
      <c r="Q2434" s="14">
        <f t="shared" ca="1" si="824"/>
        <v>2.1089309900000002</v>
      </c>
      <c r="R2434" s="20">
        <f t="shared" si="808"/>
        <v>0</v>
      </c>
      <c r="S2434" s="14">
        <f t="shared" si="825"/>
        <v>0</v>
      </c>
      <c r="T2434" s="4" t="str">
        <f t="shared" si="826"/>
        <v>A+J=</v>
      </c>
      <c r="U2434" s="29">
        <f t="shared" si="827"/>
        <v>48425</v>
      </c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7">
        <f t="shared" si="811"/>
        <v>48424</v>
      </c>
      <c r="B2435" s="68" t="str">
        <f t="shared" ca="1" si="812"/>
        <v>n.d</v>
      </c>
      <c r="C2435" s="14">
        <f t="shared" si="813"/>
        <v>1000</v>
      </c>
      <c r="D2435" s="58">
        <f t="shared" si="809"/>
        <v>48421</v>
      </c>
      <c r="E2435" s="57">
        <f ca="1">IF(D2435&lt;$B$1,VLOOKUP(D2435,[1]DI!$A$4:$B$15000,2,FALSE),0)</f>
        <v>0</v>
      </c>
      <c r="F2435" s="14">
        <f t="shared" ca="1" si="814"/>
        <v>1</v>
      </c>
      <c r="G2435" s="70">
        <f t="shared" ca="1" si="815"/>
        <v>1.30934010340701</v>
      </c>
      <c r="H2435" s="70">
        <f t="shared" ca="1" si="816"/>
        <v>1.30934010340701</v>
      </c>
      <c r="I2435" s="14">
        <f t="shared" ca="1" si="817"/>
        <v>1</v>
      </c>
      <c r="J2435" s="13">
        <f t="shared" si="810"/>
        <v>2.69E-2</v>
      </c>
      <c r="K2435" s="29">
        <f t="shared" si="818"/>
        <v>48395</v>
      </c>
      <c r="L2435" s="2">
        <f t="shared" si="819"/>
        <v>21</v>
      </c>
      <c r="M2435" s="17">
        <f t="shared" si="820"/>
        <v>21</v>
      </c>
      <c r="N2435" s="12">
        <f t="shared" si="821"/>
        <v>1.002214495</v>
      </c>
      <c r="O2435" s="12">
        <f t="shared" ca="1" si="822"/>
        <v>1.002214495</v>
      </c>
      <c r="P2435" s="17">
        <f t="shared" si="823"/>
        <v>0</v>
      </c>
      <c r="Q2435" s="14">
        <f t="shared" ca="1" si="824"/>
        <v>2.2144949999999999</v>
      </c>
      <c r="R2435" s="20">
        <f t="shared" si="808"/>
        <v>0</v>
      </c>
      <c r="S2435" s="14">
        <f t="shared" si="825"/>
        <v>0</v>
      </c>
      <c r="T2435" s="4" t="str">
        <f t="shared" si="826"/>
        <v>A+J=</v>
      </c>
      <c r="U2435" s="29">
        <f t="shared" si="827"/>
        <v>48425</v>
      </c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7">
        <f t="shared" si="811"/>
        <v>48425</v>
      </c>
      <c r="B2436" s="68" t="str">
        <f t="shared" ca="1" si="812"/>
        <v>n.d</v>
      </c>
      <c r="C2436" s="14">
        <f t="shared" si="813"/>
        <v>1000</v>
      </c>
      <c r="D2436" s="58">
        <f t="shared" si="809"/>
        <v>48422</v>
      </c>
      <c r="E2436" s="57">
        <f ca="1">IF(D2436&lt;$B$1,VLOOKUP(D2436,[1]DI!$A$4:$B$15000,2,FALSE),0)</f>
        <v>0</v>
      </c>
      <c r="F2436" s="14">
        <f t="shared" ca="1" si="814"/>
        <v>1</v>
      </c>
      <c r="G2436" s="70">
        <f t="shared" ca="1" si="815"/>
        <v>1.30934010340701</v>
      </c>
      <c r="H2436" s="70">
        <f t="shared" ca="1" si="816"/>
        <v>1.30934010340701</v>
      </c>
      <c r="I2436" s="14">
        <f t="shared" ca="1" si="817"/>
        <v>1</v>
      </c>
      <c r="J2436" s="13">
        <f t="shared" si="810"/>
        <v>2.69E-2</v>
      </c>
      <c r="K2436" s="29">
        <f t="shared" si="818"/>
        <v>48395</v>
      </c>
      <c r="L2436" s="2">
        <f t="shared" si="819"/>
        <v>22</v>
      </c>
      <c r="M2436" s="17">
        <f t="shared" si="820"/>
        <v>22</v>
      </c>
      <c r="N2436" s="12">
        <f t="shared" si="821"/>
        <v>1.002320069</v>
      </c>
      <c r="O2436" s="12">
        <f t="shared" ca="1" si="822"/>
        <v>1.002320069</v>
      </c>
      <c r="P2436" s="17">
        <f t="shared" si="823"/>
        <v>92</v>
      </c>
      <c r="Q2436" s="14">
        <f t="shared" ca="1" si="824"/>
        <v>2.3200690000000002</v>
      </c>
      <c r="R2436" s="20">
        <f t="shared" si="808"/>
        <v>0</v>
      </c>
      <c r="S2436" s="14">
        <f t="shared" si="825"/>
        <v>0</v>
      </c>
      <c r="T2436" s="4" t="str">
        <f t="shared" si="826"/>
        <v>A+J=</v>
      </c>
      <c r="U2436" s="29">
        <f t="shared" si="827"/>
        <v>48425</v>
      </c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7">
        <f t="shared" si="811"/>
        <v>48428</v>
      </c>
      <c r="B2437" s="68" t="str">
        <f t="shared" ca="1" si="812"/>
        <v>n.d</v>
      </c>
      <c r="C2437" s="14">
        <f t="shared" si="813"/>
        <v>1000</v>
      </c>
      <c r="D2437" s="58">
        <f t="shared" si="809"/>
        <v>48423</v>
      </c>
      <c r="E2437" s="57">
        <f ca="1">IF(D2437&lt;$B$1,VLOOKUP(D2437,[1]DI!$A$4:$B$15000,2,FALSE),0)</f>
        <v>0</v>
      </c>
      <c r="F2437" s="14">
        <f t="shared" ca="1" si="814"/>
        <v>1</v>
      </c>
      <c r="G2437" s="70">
        <f t="shared" ca="1" si="815"/>
        <v>1.30934010340701</v>
      </c>
      <c r="H2437" s="70">
        <f t="shared" ca="1" si="816"/>
        <v>1.30934010340701</v>
      </c>
      <c r="I2437" s="14">
        <f t="shared" ca="1" si="817"/>
        <v>1</v>
      </c>
      <c r="J2437" s="13">
        <f t="shared" si="810"/>
        <v>2.69E-2</v>
      </c>
      <c r="K2437" s="29">
        <f t="shared" si="818"/>
        <v>48425</v>
      </c>
      <c r="L2437" s="2">
        <f t="shared" si="819"/>
        <v>1</v>
      </c>
      <c r="M2437" s="17">
        <f t="shared" si="820"/>
        <v>1</v>
      </c>
      <c r="N2437" s="12">
        <f t="shared" si="821"/>
        <v>1.000105341</v>
      </c>
      <c r="O2437" s="12">
        <f t="shared" ca="1" si="822"/>
        <v>1.000105341</v>
      </c>
      <c r="P2437" s="17">
        <f t="shared" si="823"/>
        <v>0</v>
      </c>
      <c r="Q2437" s="14">
        <f t="shared" ca="1" si="824"/>
        <v>0.105341</v>
      </c>
      <c r="R2437" s="20">
        <f t="shared" si="808"/>
        <v>0</v>
      </c>
      <c r="S2437" s="14">
        <f t="shared" si="825"/>
        <v>0</v>
      </c>
      <c r="T2437" s="4" t="str">
        <f t="shared" si="826"/>
        <v>A+J=</v>
      </c>
      <c r="U2437" s="29">
        <f t="shared" si="827"/>
        <v>48456</v>
      </c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7">
        <f t="shared" si="811"/>
        <v>48429</v>
      </c>
      <c r="B2438" s="68" t="str">
        <f t="shared" ca="1" si="812"/>
        <v>n.d</v>
      </c>
      <c r="C2438" s="14">
        <f t="shared" si="813"/>
        <v>1000</v>
      </c>
      <c r="D2438" s="58">
        <f t="shared" si="809"/>
        <v>48424</v>
      </c>
      <c r="E2438" s="57">
        <f ca="1">IF(D2438&lt;$B$1,VLOOKUP(D2438,[1]DI!$A$4:$B$15000,2,FALSE),0)</f>
        <v>0</v>
      </c>
      <c r="F2438" s="14">
        <f t="shared" ca="1" si="814"/>
        <v>1</v>
      </c>
      <c r="G2438" s="70">
        <f t="shared" ca="1" si="815"/>
        <v>1.30934010340701</v>
      </c>
      <c r="H2438" s="70">
        <f t="shared" ca="1" si="816"/>
        <v>1.30934010340701</v>
      </c>
      <c r="I2438" s="14">
        <f t="shared" ca="1" si="817"/>
        <v>1</v>
      </c>
      <c r="J2438" s="13">
        <f t="shared" si="810"/>
        <v>2.69E-2</v>
      </c>
      <c r="K2438" s="29">
        <f t="shared" si="818"/>
        <v>48425</v>
      </c>
      <c r="L2438" s="2">
        <f t="shared" si="819"/>
        <v>2</v>
      </c>
      <c r="M2438" s="17">
        <f t="shared" si="820"/>
        <v>2</v>
      </c>
      <c r="N2438" s="12">
        <f t="shared" si="821"/>
        <v>1.0002106930000001</v>
      </c>
      <c r="O2438" s="12">
        <f t="shared" ca="1" si="822"/>
        <v>1.0002106930000001</v>
      </c>
      <c r="P2438" s="17">
        <f t="shared" si="823"/>
        <v>0</v>
      </c>
      <c r="Q2438" s="14">
        <f t="shared" ca="1" si="824"/>
        <v>0.21069299999999999</v>
      </c>
      <c r="R2438" s="20">
        <f t="shared" si="808"/>
        <v>0</v>
      </c>
      <c r="S2438" s="14">
        <f t="shared" si="825"/>
        <v>0</v>
      </c>
      <c r="T2438" s="4" t="str">
        <f t="shared" si="826"/>
        <v>A+J=</v>
      </c>
      <c r="U2438" s="29">
        <f t="shared" si="827"/>
        <v>48456</v>
      </c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7">
        <f t="shared" si="811"/>
        <v>48430</v>
      </c>
      <c r="B2439" s="68" t="str">
        <f t="shared" ca="1" si="812"/>
        <v>n.d</v>
      </c>
      <c r="C2439" s="14">
        <f t="shared" si="813"/>
        <v>1000</v>
      </c>
      <c r="D2439" s="58">
        <f t="shared" si="809"/>
        <v>48425</v>
      </c>
      <c r="E2439" s="57">
        <f ca="1">IF(D2439&lt;$B$1,VLOOKUP(D2439,[1]DI!$A$4:$B$15000,2,FALSE),0)</f>
        <v>0</v>
      </c>
      <c r="F2439" s="14">
        <f t="shared" ca="1" si="814"/>
        <v>1</v>
      </c>
      <c r="G2439" s="70">
        <f t="shared" ca="1" si="815"/>
        <v>1.30934010340701</v>
      </c>
      <c r="H2439" s="70">
        <f t="shared" ca="1" si="816"/>
        <v>1.30934010340701</v>
      </c>
      <c r="I2439" s="14">
        <f t="shared" ca="1" si="817"/>
        <v>1</v>
      </c>
      <c r="J2439" s="13">
        <f t="shared" si="810"/>
        <v>2.69E-2</v>
      </c>
      <c r="K2439" s="29">
        <f t="shared" si="818"/>
        <v>48425</v>
      </c>
      <c r="L2439" s="2">
        <f t="shared" si="819"/>
        <v>3</v>
      </c>
      <c r="M2439" s="17">
        <f t="shared" si="820"/>
        <v>3</v>
      </c>
      <c r="N2439" s="12">
        <f t="shared" si="821"/>
        <v>1.000316057</v>
      </c>
      <c r="O2439" s="12">
        <f t="shared" ca="1" si="822"/>
        <v>1.000316057</v>
      </c>
      <c r="P2439" s="17">
        <f t="shared" si="823"/>
        <v>0</v>
      </c>
      <c r="Q2439" s="14">
        <f t="shared" ca="1" si="824"/>
        <v>0.31605699999999998</v>
      </c>
      <c r="R2439" s="20">
        <f t="shared" si="808"/>
        <v>0</v>
      </c>
      <c r="S2439" s="14">
        <f t="shared" si="825"/>
        <v>0</v>
      </c>
      <c r="T2439" s="4" t="str">
        <f t="shared" si="826"/>
        <v>A+J=</v>
      </c>
      <c r="U2439" s="29">
        <f t="shared" si="827"/>
        <v>48456</v>
      </c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7">
        <f t="shared" si="811"/>
        <v>48431</v>
      </c>
      <c r="B2440" s="68" t="str">
        <f t="shared" ca="1" si="812"/>
        <v>n.d</v>
      </c>
      <c r="C2440" s="14">
        <f t="shared" si="813"/>
        <v>1000</v>
      </c>
      <c r="D2440" s="58">
        <f t="shared" si="809"/>
        <v>48428</v>
      </c>
      <c r="E2440" s="57">
        <f ca="1">IF(D2440&lt;$B$1,VLOOKUP(D2440,[1]DI!$A$4:$B$15000,2,FALSE),0)</f>
        <v>0</v>
      </c>
      <c r="F2440" s="14">
        <f t="shared" ca="1" si="814"/>
        <v>1</v>
      </c>
      <c r="G2440" s="70">
        <f t="shared" ca="1" si="815"/>
        <v>1.30934010340701</v>
      </c>
      <c r="H2440" s="70">
        <f t="shared" ca="1" si="816"/>
        <v>1.30934010340701</v>
      </c>
      <c r="I2440" s="14">
        <f t="shared" ca="1" si="817"/>
        <v>1</v>
      </c>
      <c r="J2440" s="13">
        <f t="shared" si="810"/>
        <v>2.69E-2</v>
      </c>
      <c r="K2440" s="29">
        <f t="shared" si="818"/>
        <v>48425</v>
      </c>
      <c r="L2440" s="2">
        <f t="shared" si="819"/>
        <v>4</v>
      </c>
      <c r="M2440" s="17">
        <f t="shared" si="820"/>
        <v>4</v>
      </c>
      <c r="N2440" s="12">
        <f t="shared" si="821"/>
        <v>1.0004214309999999</v>
      </c>
      <c r="O2440" s="12">
        <f t="shared" ca="1" si="822"/>
        <v>1.0004214309999999</v>
      </c>
      <c r="P2440" s="17">
        <f t="shared" si="823"/>
        <v>0</v>
      </c>
      <c r="Q2440" s="14">
        <f t="shared" ca="1" si="824"/>
        <v>0.42143099000000001</v>
      </c>
      <c r="R2440" s="20">
        <f t="shared" si="808"/>
        <v>0</v>
      </c>
      <c r="S2440" s="14">
        <f t="shared" si="825"/>
        <v>0</v>
      </c>
      <c r="T2440" s="4" t="str">
        <f t="shared" si="826"/>
        <v>A+J=</v>
      </c>
      <c r="U2440" s="29">
        <f t="shared" si="827"/>
        <v>48456</v>
      </c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7">
        <f t="shared" si="811"/>
        <v>48432</v>
      </c>
      <c r="B2441" s="68" t="str">
        <f t="shared" ca="1" si="812"/>
        <v>n.d</v>
      </c>
      <c r="C2441" s="14">
        <f t="shared" si="813"/>
        <v>1000</v>
      </c>
      <c r="D2441" s="58">
        <f t="shared" si="809"/>
        <v>48429</v>
      </c>
      <c r="E2441" s="57">
        <f ca="1">IF(D2441&lt;$B$1,VLOOKUP(D2441,[1]DI!$A$4:$B$15000,2,FALSE),0)</f>
        <v>0</v>
      </c>
      <c r="F2441" s="14">
        <f t="shared" ca="1" si="814"/>
        <v>1</v>
      </c>
      <c r="G2441" s="70">
        <f t="shared" ca="1" si="815"/>
        <v>1.30934010340701</v>
      </c>
      <c r="H2441" s="70">
        <f t="shared" ca="1" si="816"/>
        <v>1.30934010340701</v>
      </c>
      <c r="I2441" s="14">
        <f t="shared" ca="1" si="817"/>
        <v>1</v>
      </c>
      <c r="J2441" s="13">
        <f t="shared" si="810"/>
        <v>2.69E-2</v>
      </c>
      <c r="K2441" s="29">
        <f t="shared" si="818"/>
        <v>48425</v>
      </c>
      <c r="L2441" s="2">
        <f t="shared" si="819"/>
        <v>5</v>
      </c>
      <c r="M2441" s="17">
        <f t="shared" si="820"/>
        <v>5</v>
      </c>
      <c r="N2441" s="12">
        <f t="shared" si="821"/>
        <v>1.000526816</v>
      </c>
      <c r="O2441" s="12">
        <f t="shared" ca="1" si="822"/>
        <v>1.000526816</v>
      </c>
      <c r="P2441" s="17">
        <f t="shared" si="823"/>
        <v>0</v>
      </c>
      <c r="Q2441" s="14">
        <f t="shared" ca="1" si="824"/>
        <v>0.52681599999999995</v>
      </c>
      <c r="R2441" s="20">
        <f t="shared" si="808"/>
        <v>0</v>
      </c>
      <c r="S2441" s="14">
        <f t="shared" si="825"/>
        <v>0</v>
      </c>
      <c r="T2441" s="4" t="str">
        <f t="shared" si="826"/>
        <v>A+J=</v>
      </c>
      <c r="U2441" s="29">
        <f t="shared" si="827"/>
        <v>48456</v>
      </c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7">
        <f t="shared" si="811"/>
        <v>48435</v>
      </c>
      <c r="B2442" s="68" t="str">
        <f t="shared" ca="1" si="812"/>
        <v>n.d</v>
      </c>
      <c r="C2442" s="14">
        <f t="shared" si="813"/>
        <v>1000</v>
      </c>
      <c r="D2442" s="58">
        <f t="shared" si="809"/>
        <v>48430</v>
      </c>
      <c r="E2442" s="57">
        <f ca="1">IF(D2442&lt;$B$1,VLOOKUP(D2442,[1]DI!$A$4:$B$15000,2,FALSE),0)</f>
        <v>0</v>
      </c>
      <c r="F2442" s="14">
        <f t="shared" ca="1" si="814"/>
        <v>1</v>
      </c>
      <c r="G2442" s="70">
        <f t="shared" ca="1" si="815"/>
        <v>1.30934010340701</v>
      </c>
      <c r="H2442" s="70">
        <f t="shared" ca="1" si="816"/>
        <v>1.30934010340701</v>
      </c>
      <c r="I2442" s="14">
        <f t="shared" ca="1" si="817"/>
        <v>1</v>
      </c>
      <c r="J2442" s="13">
        <f t="shared" si="810"/>
        <v>2.69E-2</v>
      </c>
      <c r="K2442" s="29">
        <f t="shared" si="818"/>
        <v>48425</v>
      </c>
      <c r="L2442" s="2">
        <f t="shared" si="819"/>
        <v>6</v>
      </c>
      <c r="M2442" s="17">
        <f t="shared" si="820"/>
        <v>6</v>
      </c>
      <c r="N2442" s="12">
        <f t="shared" si="821"/>
        <v>1.000632213</v>
      </c>
      <c r="O2442" s="12">
        <f t="shared" ca="1" si="822"/>
        <v>1.000632213</v>
      </c>
      <c r="P2442" s="17">
        <f t="shared" si="823"/>
        <v>0</v>
      </c>
      <c r="Q2442" s="14">
        <f t="shared" ca="1" si="824"/>
        <v>0.63221300000000002</v>
      </c>
      <c r="R2442" s="20">
        <f t="shared" si="808"/>
        <v>0</v>
      </c>
      <c r="S2442" s="14">
        <f t="shared" si="825"/>
        <v>0</v>
      </c>
      <c r="T2442" s="4" t="str">
        <f t="shared" si="826"/>
        <v>A+J=</v>
      </c>
      <c r="U2442" s="29">
        <f t="shared" si="827"/>
        <v>48456</v>
      </c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7">
        <f t="shared" si="811"/>
        <v>48436</v>
      </c>
      <c r="B2443" s="68" t="str">
        <f t="shared" ca="1" si="812"/>
        <v>n.d</v>
      </c>
      <c r="C2443" s="14">
        <f t="shared" si="813"/>
        <v>1000</v>
      </c>
      <c r="D2443" s="58">
        <f t="shared" si="809"/>
        <v>48431</v>
      </c>
      <c r="E2443" s="57">
        <f ca="1">IF(D2443&lt;$B$1,VLOOKUP(D2443,[1]DI!$A$4:$B$15000,2,FALSE),0)</f>
        <v>0</v>
      </c>
      <c r="F2443" s="14">
        <f t="shared" ca="1" si="814"/>
        <v>1</v>
      </c>
      <c r="G2443" s="70">
        <f t="shared" ca="1" si="815"/>
        <v>1.30934010340701</v>
      </c>
      <c r="H2443" s="70">
        <f t="shared" ca="1" si="816"/>
        <v>1.30934010340701</v>
      </c>
      <c r="I2443" s="14">
        <f t="shared" ca="1" si="817"/>
        <v>1</v>
      </c>
      <c r="J2443" s="13">
        <f t="shared" si="810"/>
        <v>2.69E-2</v>
      </c>
      <c r="K2443" s="29">
        <f t="shared" si="818"/>
        <v>48425</v>
      </c>
      <c r="L2443" s="2">
        <f t="shared" si="819"/>
        <v>7</v>
      </c>
      <c r="M2443" s="17">
        <f t="shared" si="820"/>
        <v>7</v>
      </c>
      <c r="N2443" s="12">
        <f t="shared" si="821"/>
        <v>1.0007376210000001</v>
      </c>
      <c r="O2443" s="12">
        <f t="shared" ca="1" si="822"/>
        <v>1.0007376210000001</v>
      </c>
      <c r="P2443" s="17">
        <f t="shared" si="823"/>
        <v>0</v>
      </c>
      <c r="Q2443" s="14">
        <f t="shared" ca="1" si="824"/>
        <v>0.73762099999999997</v>
      </c>
      <c r="R2443" s="20">
        <f t="shared" si="808"/>
        <v>0</v>
      </c>
      <c r="S2443" s="14">
        <f t="shared" si="825"/>
        <v>0</v>
      </c>
      <c r="T2443" s="4" t="str">
        <f t="shared" si="826"/>
        <v>A+J=</v>
      </c>
      <c r="U2443" s="29">
        <f t="shared" si="827"/>
        <v>48456</v>
      </c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7">
        <f t="shared" si="811"/>
        <v>48437</v>
      </c>
      <c r="B2444" s="68" t="str">
        <f t="shared" ca="1" si="812"/>
        <v>n.d</v>
      </c>
      <c r="C2444" s="14">
        <f t="shared" si="813"/>
        <v>1000</v>
      </c>
      <c r="D2444" s="58">
        <f t="shared" si="809"/>
        <v>48432</v>
      </c>
      <c r="E2444" s="57">
        <f ca="1">IF(D2444&lt;$B$1,VLOOKUP(D2444,[1]DI!$A$4:$B$15000,2,FALSE),0)</f>
        <v>0</v>
      </c>
      <c r="F2444" s="14">
        <f t="shared" ca="1" si="814"/>
        <v>1</v>
      </c>
      <c r="G2444" s="70">
        <f t="shared" ca="1" si="815"/>
        <v>1.30934010340701</v>
      </c>
      <c r="H2444" s="70">
        <f t="shared" ca="1" si="816"/>
        <v>1.30934010340701</v>
      </c>
      <c r="I2444" s="14">
        <f t="shared" ca="1" si="817"/>
        <v>1</v>
      </c>
      <c r="J2444" s="13">
        <f t="shared" si="810"/>
        <v>2.69E-2</v>
      </c>
      <c r="K2444" s="29">
        <f t="shared" si="818"/>
        <v>48425</v>
      </c>
      <c r="L2444" s="2">
        <f t="shared" si="819"/>
        <v>8</v>
      </c>
      <c r="M2444" s="17">
        <f t="shared" si="820"/>
        <v>8</v>
      </c>
      <c r="N2444" s="12">
        <f t="shared" si="821"/>
        <v>1.000843039</v>
      </c>
      <c r="O2444" s="12">
        <f t="shared" ca="1" si="822"/>
        <v>1.000843039</v>
      </c>
      <c r="P2444" s="17">
        <f t="shared" si="823"/>
        <v>0</v>
      </c>
      <c r="Q2444" s="14">
        <f t="shared" ca="1" si="824"/>
        <v>0.84303899999999998</v>
      </c>
      <c r="R2444" s="20">
        <f t="shared" ref="R2444:R2507" si="828">IF($P2444&gt;0,VLOOKUP($P2444,$X$12:$AD$150,7),0)</f>
        <v>0</v>
      </c>
      <c r="S2444" s="14">
        <f t="shared" si="825"/>
        <v>0</v>
      </c>
      <c r="T2444" s="4" t="str">
        <f t="shared" si="826"/>
        <v>A+J=</v>
      </c>
      <c r="U2444" s="29">
        <f t="shared" si="827"/>
        <v>48456</v>
      </c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7">
        <f t="shared" si="811"/>
        <v>48438</v>
      </c>
      <c r="B2445" s="68" t="str">
        <f t="shared" ca="1" si="812"/>
        <v>n.d</v>
      </c>
      <c r="C2445" s="14">
        <f t="shared" si="813"/>
        <v>1000</v>
      </c>
      <c r="D2445" s="58">
        <f t="shared" ref="D2445:D2508" si="829">WORKDAY($A2445,-3,$X$160:$X$544)</f>
        <v>48435</v>
      </c>
      <c r="E2445" s="57">
        <f ca="1">IF(D2445&lt;$B$1,VLOOKUP(D2445,[1]DI!$A$4:$B$15000,2,FALSE),0)</f>
        <v>0</v>
      </c>
      <c r="F2445" s="14">
        <f t="shared" ca="1" si="814"/>
        <v>1</v>
      </c>
      <c r="G2445" s="70">
        <f t="shared" ca="1" si="815"/>
        <v>1.30934010340701</v>
      </c>
      <c r="H2445" s="70">
        <f t="shared" ca="1" si="816"/>
        <v>1.30934010340701</v>
      </c>
      <c r="I2445" s="14">
        <f t="shared" ca="1" si="817"/>
        <v>1</v>
      </c>
      <c r="J2445" s="13">
        <f t="shared" ref="J2445:J2508" si="830">J2444</f>
        <v>2.69E-2</v>
      </c>
      <c r="K2445" s="29">
        <f t="shared" si="818"/>
        <v>48425</v>
      </c>
      <c r="L2445" s="2">
        <f t="shared" si="819"/>
        <v>9</v>
      </c>
      <c r="M2445" s="17">
        <f t="shared" si="820"/>
        <v>9</v>
      </c>
      <c r="N2445" s="12">
        <f t="shared" si="821"/>
        <v>1.0009484689999999</v>
      </c>
      <c r="O2445" s="12">
        <f t="shared" ca="1" si="822"/>
        <v>1.0009484689999999</v>
      </c>
      <c r="P2445" s="17">
        <f t="shared" si="823"/>
        <v>0</v>
      </c>
      <c r="Q2445" s="14">
        <f t="shared" ca="1" si="824"/>
        <v>0.94846898999999996</v>
      </c>
      <c r="R2445" s="20">
        <f t="shared" si="828"/>
        <v>0</v>
      </c>
      <c r="S2445" s="14">
        <f t="shared" si="825"/>
        <v>0</v>
      </c>
      <c r="T2445" s="4" t="str">
        <f t="shared" si="826"/>
        <v>A+J=</v>
      </c>
      <c r="U2445" s="29">
        <f t="shared" si="827"/>
        <v>48456</v>
      </c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7">
        <f t="shared" ref="A2446:A2509" si="831">WORKDAY($A2445,1,$X$166:$X$544)</f>
        <v>48439</v>
      </c>
      <c r="B2446" s="68" t="str">
        <f t="shared" ca="1" si="812"/>
        <v>n.d</v>
      </c>
      <c r="C2446" s="14">
        <f t="shared" si="813"/>
        <v>1000</v>
      </c>
      <c r="D2446" s="58">
        <f t="shared" si="829"/>
        <v>48436</v>
      </c>
      <c r="E2446" s="57">
        <f ca="1">IF(D2446&lt;$B$1,VLOOKUP(D2446,[1]DI!$A$4:$B$15000,2,FALSE),0)</f>
        <v>0</v>
      </c>
      <c r="F2446" s="14">
        <f t="shared" ca="1" si="814"/>
        <v>1</v>
      </c>
      <c r="G2446" s="70">
        <f t="shared" ca="1" si="815"/>
        <v>1.30934010340701</v>
      </c>
      <c r="H2446" s="70">
        <f t="shared" ca="1" si="816"/>
        <v>1.30934010340701</v>
      </c>
      <c r="I2446" s="14">
        <f t="shared" ca="1" si="817"/>
        <v>1</v>
      </c>
      <c r="J2446" s="13">
        <f t="shared" si="830"/>
        <v>2.69E-2</v>
      </c>
      <c r="K2446" s="29">
        <f t="shared" si="818"/>
        <v>48425</v>
      </c>
      <c r="L2446" s="2">
        <f t="shared" si="819"/>
        <v>10</v>
      </c>
      <c r="M2446" s="17">
        <f t="shared" si="820"/>
        <v>10</v>
      </c>
      <c r="N2446" s="12">
        <f t="shared" si="821"/>
        <v>1.00105391</v>
      </c>
      <c r="O2446" s="12">
        <f t="shared" ca="1" si="822"/>
        <v>1.00105391</v>
      </c>
      <c r="P2446" s="17">
        <f t="shared" si="823"/>
        <v>0</v>
      </c>
      <c r="Q2446" s="14">
        <f t="shared" ca="1" si="824"/>
        <v>1.05390999</v>
      </c>
      <c r="R2446" s="20">
        <f t="shared" si="828"/>
        <v>0</v>
      </c>
      <c r="S2446" s="14">
        <f t="shared" si="825"/>
        <v>0</v>
      </c>
      <c r="T2446" s="4" t="str">
        <f t="shared" si="826"/>
        <v>A+J=</v>
      </c>
      <c r="U2446" s="29">
        <f t="shared" si="827"/>
        <v>48456</v>
      </c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7">
        <f t="shared" si="831"/>
        <v>48442</v>
      </c>
      <c r="B2447" s="68" t="str">
        <f t="shared" ca="1" si="812"/>
        <v>n.d</v>
      </c>
      <c r="C2447" s="14">
        <f t="shared" si="813"/>
        <v>1000</v>
      </c>
      <c r="D2447" s="58">
        <f t="shared" si="829"/>
        <v>48437</v>
      </c>
      <c r="E2447" s="57">
        <f ca="1">IF(D2447&lt;$B$1,VLOOKUP(D2447,[1]DI!$A$4:$B$15000,2,FALSE),0)</f>
        <v>0</v>
      </c>
      <c r="F2447" s="14">
        <f t="shared" ca="1" si="814"/>
        <v>1</v>
      </c>
      <c r="G2447" s="70">
        <f t="shared" ca="1" si="815"/>
        <v>1.30934010340701</v>
      </c>
      <c r="H2447" s="70">
        <f t="shared" ca="1" si="816"/>
        <v>1.30934010340701</v>
      </c>
      <c r="I2447" s="14">
        <f t="shared" ca="1" si="817"/>
        <v>1</v>
      </c>
      <c r="J2447" s="13">
        <f t="shared" si="830"/>
        <v>2.69E-2</v>
      </c>
      <c r="K2447" s="29">
        <f t="shared" si="818"/>
        <v>48425</v>
      </c>
      <c r="L2447" s="2">
        <f t="shared" si="819"/>
        <v>11</v>
      </c>
      <c r="M2447" s="17">
        <f t="shared" si="820"/>
        <v>11</v>
      </c>
      <c r="N2447" s="12">
        <f t="shared" si="821"/>
        <v>1.0011593620000001</v>
      </c>
      <c r="O2447" s="12">
        <f t="shared" ca="1" si="822"/>
        <v>1.0011593620000001</v>
      </c>
      <c r="P2447" s="17">
        <f t="shared" si="823"/>
        <v>0</v>
      </c>
      <c r="Q2447" s="14">
        <f t="shared" ca="1" si="824"/>
        <v>1.159362</v>
      </c>
      <c r="R2447" s="20">
        <f t="shared" si="828"/>
        <v>0</v>
      </c>
      <c r="S2447" s="14">
        <f t="shared" si="825"/>
        <v>0</v>
      </c>
      <c r="T2447" s="4" t="str">
        <f t="shared" si="826"/>
        <v>A+J=</v>
      </c>
      <c r="U2447" s="29">
        <f t="shared" si="827"/>
        <v>48456</v>
      </c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7">
        <f t="shared" si="831"/>
        <v>48443</v>
      </c>
      <c r="B2448" s="68" t="str">
        <f t="shared" ca="1" si="812"/>
        <v>n.d</v>
      </c>
      <c r="C2448" s="14">
        <f t="shared" si="813"/>
        <v>1000</v>
      </c>
      <c r="D2448" s="58">
        <f t="shared" si="829"/>
        <v>48438</v>
      </c>
      <c r="E2448" s="57">
        <f ca="1">IF(D2448&lt;$B$1,VLOOKUP(D2448,[1]DI!$A$4:$B$15000,2,FALSE),0)</f>
        <v>0</v>
      </c>
      <c r="F2448" s="14">
        <f t="shared" ca="1" si="814"/>
        <v>1</v>
      </c>
      <c r="G2448" s="70">
        <f t="shared" ca="1" si="815"/>
        <v>1.30934010340701</v>
      </c>
      <c r="H2448" s="70">
        <f t="shared" ca="1" si="816"/>
        <v>1.30934010340701</v>
      </c>
      <c r="I2448" s="14">
        <f t="shared" ca="1" si="817"/>
        <v>1</v>
      </c>
      <c r="J2448" s="13">
        <f t="shared" si="830"/>
        <v>2.69E-2</v>
      </c>
      <c r="K2448" s="29">
        <f t="shared" si="818"/>
        <v>48425</v>
      </c>
      <c r="L2448" s="2">
        <f t="shared" si="819"/>
        <v>12</v>
      </c>
      <c r="M2448" s="17">
        <f t="shared" si="820"/>
        <v>12</v>
      </c>
      <c r="N2448" s="12">
        <f t="shared" si="821"/>
        <v>1.0012648260000001</v>
      </c>
      <c r="O2448" s="12">
        <f t="shared" ca="1" si="822"/>
        <v>1.0012648260000001</v>
      </c>
      <c r="P2448" s="17">
        <f t="shared" si="823"/>
        <v>0</v>
      </c>
      <c r="Q2448" s="14">
        <f t="shared" ca="1" si="824"/>
        <v>1.264826</v>
      </c>
      <c r="R2448" s="20">
        <f t="shared" si="828"/>
        <v>0</v>
      </c>
      <c r="S2448" s="14">
        <f t="shared" si="825"/>
        <v>0</v>
      </c>
      <c r="T2448" s="4" t="str">
        <f t="shared" si="826"/>
        <v>A+J=</v>
      </c>
      <c r="U2448" s="29">
        <f t="shared" si="827"/>
        <v>48456</v>
      </c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7">
        <f t="shared" si="831"/>
        <v>48444</v>
      </c>
      <c r="B2449" s="68" t="str">
        <f t="shared" ca="1" si="812"/>
        <v>n.d</v>
      </c>
      <c r="C2449" s="14">
        <f t="shared" si="813"/>
        <v>1000</v>
      </c>
      <c r="D2449" s="58">
        <f t="shared" si="829"/>
        <v>48439</v>
      </c>
      <c r="E2449" s="57">
        <f ca="1">IF(D2449&lt;$B$1,VLOOKUP(D2449,[1]DI!$A$4:$B$15000,2,FALSE),0)</f>
        <v>0</v>
      </c>
      <c r="F2449" s="14">
        <f t="shared" ca="1" si="814"/>
        <v>1</v>
      </c>
      <c r="G2449" s="70">
        <f t="shared" ca="1" si="815"/>
        <v>1.30934010340701</v>
      </c>
      <c r="H2449" s="70">
        <f t="shared" ca="1" si="816"/>
        <v>1.30934010340701</v>
      </c>
      <c r="I2449" s="14">
        <f t="shared" ca="1" si="817"/>
        <v>1</v>
      </c>
      <c r="J2449" s="13">
        <f t="shared" si="830"/>
        <v>2.69E-2</v>
      </c>
      <c r="K2449" s="29">
        <f t="shared" si="818"/>
        <v>48425</v>
      </c>
      <c r="L2449" s="2">
        <f t="shared" si="819"/>
        <v>13</v>
      </c>
      <c r="M2449" s="17">
        <f t="shared" si="820"/>
        <v>13</v>
      </c>
      <c r="N2449" s="12">
        <f t="shared" si="821"/>
        <v>1.0013703</v>
      </c>
      <c r="O2449" s="12">
        <f t="shared" ca="1" si="822"/>
        <v>1.0013703</v>
      </c>
      <c r="P2449" s="17">
        <f t="shared" si="823"/>
        <v>0</v>
      </c>
      <c r="Q2449" s="14">
        <f t="shared" ca="1" si="824"/>
        <v>1.3703000000000001</v>
      </c>
      <c r="R2449" s="20">
        <f t="shared" si="828"/>
        <v>0</v>
      </c>
      <c r="S2449" s="14">
        <f t="shared" si="825"/>
        <v>0</v>
      </c>
      <c r="T2449" s="4" t="str">
        <f t="shared" si="826"/>
        <v>A+J=</v>
      </c>
      <c r="U2449" s="29">
        <f t="shared" si="827"/>
        <v>48456</v>
      </c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7">
        <f t="shared" si="831"/>
        <v>48445</v>
      </c>
      <c r="B2450" s="68" t="str">
        <f t="shared" ca="1" si="812"/>
        <v>n.d</v>
      </c>
      <c r="C2450" s="14">
        <f t="shared" si="813"/>
        <v>1000</v>
      </c>
      <c r="D2450" s="58">
        <f t="shared" si="829"/>
        <v>48442</v>
      </c>
      <c r="E2450" s="57">
        <f ca="1">IF(D2450&lt;$B$1,VLOOKUP(D2450,[1]DI!$A$4:$B$15000,2,FALSE),0)</f>
        <v>0</v>
      </c>
      <c r="F2450" s="14">
        <f t="shared" ca="1" si="814"/>
        <v>1</v>
      </c>
      <c r="G2450" s="70">
        <f t="shared" ca="1" si="815"/>
        <v>1.30934010340701</v>
      </c>
      <c r="H2450" s="70">
        <f t="shared" ca="1" si="816"/>
        <v>1.30934010340701</v>
      </c>
      <c r="I2450" s="14">
        <f t="shared" ca="1" si="817"/>
        <v>1</v>
      </c>
      <c r="J2450" s="13">
        <f t="shared" si="830"/>
        <v>2.69E-2</v>
      </c>
      <c r="K2450" s="29">
        <f t="shared" si="818"/>
        <v>48425</v>
      </c>
      <c r="L2450" s="2">
        <f t="shared" si="819"/>
        <v>14</v>
      </c>
      <c r="M2450" s="17">
        <f t="shared" si="820"/>
        <v>14</v>
      </c>
      <c r="N2450" s="12">
        <f t="shared" si="821"/>
        <v>1.001475785</v>
      </c>
      <c r="O2450" s="12">
        <f t="shared" ca="1" si="822"/>
        <v>1.001475785</v>
      </c>
      <c r="P2450" s="17">
        <f t="shared" si="823"/>
        <v>0</v>
      </c>
      <c r="Q2450" s="14">
        <f t="shared" ca="1" si="824"/>
        <v>1.4757849999999999</v>
      </c>
      <c r="R2450" s="20">
        <f t="shared" si="828"/>
        <v>0</v>
      </c>
      <c r="S2450" s="14">
        <f t="shared" si="825"/>
        <v>0</v>
      </c>
      <c r="T2450" s="4" t="str">
        <f t="shared" si="826"/>
        <v>A+J=</v>
      </c>
      <c r="U2450" s="29">
        <f t="shared" si="827"/>
        <v>48456</v>
      </c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7">
        <f t="shared" si="831"/>
        <v>48446</v>
      </c>
      <c r="B2451" s="68" t="str">
        <f t="shared" ca="1" si="812"/>
        <v>n.d</v>
      </c>
      <c r="C2451" s="14">
        <f t="shared" si="813"/>
        <v>1000</v>
      </c>
      <c r="D2451" s="58">
        <f t="shared" si="829"/>
        <v>48443</v>
      </c>
      <c r="E2451" s="57">
        <f ca="1">IF(D2451&lt;$B$1,VLOOKUP(D2451,[1]DI!$A$4:$B$15000,2,FALSE),0)</f>
        <v>0</v>
      </c>
      <c r="F2451" s="14">
        <f t="shared" ca="1" si="814"/>
        <v>1</v>
      </c>
      <c r="G2451" s="70">
        <f t="shared" ca="1" si="815"/>
        <v>1.30934010340701</v>
      </c>
      <c r="H2451" s="70">
        <f t="shared" ca="1" si="816"/>
        <v>1.30934010340701</v>
      </c>
      <c r="I2451" s="14">
        <f t="shared" ca="1" si="817"/>
        <v>1</v>
      </c>
      <c r="J2451" s="13">
        <f t="shared" si="830"/>
        <v>2.69E-2</v>
      </c>
      <c r="K2451" s="29">
        <f t="shared" si="818"/>
        <v>48425</v>
      </c>
      <c r="L2451" s="2">
        <f t="shared" si="819"/>
        <v>15</v>
      </c>
      <c r="M2451" s="17">
        <f t="shared" si="820"/>
        <v>15</v>
      </c>
      <c r="N2451" s="12">
        <f t="shared" si="821"/>
        <v>1.0015812820000001</v>
      </c>
      <c r="O2451" s="12">
        <f t="shared" ca="1" si="822"/>
        <v>1.0015812820000001</v>
      </c>
      <c r="P2451" s="17">
        <f t="shared" si="823"/>
        <v>0</v>
      </c>
      <c r="Q2451" s="14">
        <f t="shared" ca="1" si="824"/>
        <v>1.5812820000000001</v>
      </c>
      <c r="R2451" s="20">
        <f t="shared" si="828"/>
        <v>0</v>
      </c>
      <c r="S2451" s="14">
        <f t="shared" si="825"/>
        <v>0</v>
      </c>
      <c r="T2451" s="4" t="str">
        <f t="shared" si="826"/>
        <v>A+J=</v>
      </c>
      <c r="U2451" s="29">
        <f t="shared" si="827"/>
        <v>48456</v>
      </c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7">
        <f t="shared" si="831"/>
        <v>48449</v>
      </c>
      <c r="B2452" s="68" t="str">
        <f t="shared" ca="1" si="812"/>
        <v>n.d</v>
      </c>
      <c r="C2452" s="14">
        <f t="shared" si="813"/>
        <v>1000</v>
      </c>
      <c r="D2452" s="58">
        <f t="shared" si="829"/>
        <v>48444</v>
      </c>
      <c r="E2452" s="57">
        <f ca="1">IF(D2452&lt;$B$1,VLOOKUP(D2452,[1]DI!$A$4:$B$15000,2,FALSE),0)</f>
        <v>0</v>
      </c>
      <c r="F2452" s="14">
        <f t="shared" ca="1" si="814"/>
        <v>1</v>
      </c>
      <c r="G2452" s="70">
        <f t="shared" ca="1" si="815"/>
        <v>1.30934010340701</v>
      </c>
      <c r="H2452" s="70">
        <f t="shared" ca="1" si="816"/>
        <v>1.30934010340701</v>
      </c>
      <c r="I2452" s="14">
        <f t="shared" ca="1" si="817"/>
        <v>1</v>
      </c>
      <c r="J2452" s="13">
        <f t="shared" si="830"/>
        <v>2.69E-2</v>
      </c>
      <c r="K2452" s="29">
        <f t="shared" si="818"/>
        <v>48425</v>
      </c>
      <c r="L2452" s="2">
        <f t="shared" si="819"/>
        <v>16</v>
      </c>
      <c r="M2452" s="17">
        <f t="shared" si="820"/>
        <v>16</v>
      </c>
      <c r="N2452" s="12">
        <f t="shared" si="821"/>
        <v>1.0016867899999999</v>
      </c>
      <c r="O2452" s="12">
        <f t="shared" ca="1" si="822"/>
        <v>1.0016867899999999</v>
      </c>
      <c r="P2452" s="17">
        <f t="shared" si="823"/>
        <v>0</v>
      </c>
      <c r="Q2452" s="14">
        <f t="shared" ca="1" si="824"/>
        <v>1.6867899900000001</v>
      </c>
      <c r="R2452" s="20">
        <f t="shared" si="828"/>
        <v>0</v>
      </c>
      <c r="S2452" s="14">
        <f t="shared" si="825"/>
        <v>0</v>
      </c>
      <c r="T2452" s="4" t="str">
        <f t="shared" si="826"/>
        <v>A+J=</v>
      </c>
      <c r="U2452" s="29">
        <f t="shared" si="827"/>
        <v>48456</v>
      </c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7">
        <f t="shared" si="831"/>
        <v>48450</v>
      </c>
      <c r="B2453" s="68" t="str">
        <f t="shared" ca="1" si="812"/>
        <v>n.d</v>
      </c>
      <c r="C2453" s="14">
        <f t="shared" si="813"/>
        <v>1000</v>
      </c>
      <c r="D2453" s="58">
        <f t="shared" si="829"/>
        <v>48445</v>
      </c>
      <c r="E2453" s="57">
        <f ca="1">IF(D2453&lt;$B$1,VLOOKUP(D2453,[1]DI!$A$4:$B$15000,2,FALSE),0)</f>
        <v>0</v>
      </c>
      <c r="F2453" s="14">
        <f t="shared" ca="1" si="814"/>
        <v>1</v>
      </c>
      <c r="G2453" s="70">
        <f t="shared" ca="1" si="815"/>
        <v>1.30934010340701</v>
      </c>
      <c r="H2453" s="70">
        <f t="shared" ca="1" si="816"/>
        <v>1.30934010340701</v>
      </c>
      <c r="I2453" s="14">
        <f t="shared" ca="1" si="817"/>
        <v>1</v>
      </c>
      <c r="J2453" s="13">
        <f t="shared" si="830"/>
        <v>2.69E-2</v>
      </c>
      <c r="K2453" s="29">
        <f t="shared" si="818"/>
        <v>48425</v>
      </c>
      <c r="L2453" s="2">
        <f t="shared" si="819"/>
        <v>17</v>
      </c>
      <c r="M2453" s="17">
        <f t="shared" si="820"/>
        <v>17</v>
      </c>
      <c r="N2453" s="12">
        <f t="shared" si="821"/>
        <v>1.001792308</v>
      </c>
      <c r="O2453" s="12">
        <f t="shared" ca="1" si="822"/>
        <v>1.001792308</v>
      </c>
      <c r="P2453" s="17">
        <f t="shared" si="823"/>
        <v>0</v>
      </c>
      <c r="Q2453" s="14">
        <f t="shared" ca="1" si="824"/>
        <v>1.7923079900000001</v>
      </c>
      <c r="R2453" s="20">
        <f t="shared" si="828"/>
        <v>0</v>
      </c>
      <c r="S2453" s="14">
        <f t="shared" si="825"/>
        <v>0</v>
      </c>
      <c r="T2453" s="4" t="str">
        <f t="shared" si="826"/>
        <v>A+J=</v>
      </c>
      <c r="U2453" s="29">
        <f t="shared" si="827"/>
        <v>48456</v>
      </c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7">
        <f t="shared" si="831"/>
        <v>48451</v>
      </c>
      <c r="B2454" s="68" t="str">
        <f t="shared" ca="1" si="812"/>
        <v>n.d</v>
      </c>
      <c r="C2454" s="14">
        <f t="shared" si="813"/>
        <v>1000</v>
      </c>
      <c r="D2454" s="58">
        <f t="shared" si="829"/>
        <v>48446</v>
      </c>
      <c r="E2454" s="57">
        <f ca="1">IF(D2454&lt;$B$1,VLOOKUP(D2454,[1]DI!$A$4:$B$15000,2,FALSE),0)</f>
        <v>0</v>
      </c>
      <c r="F2454" s="14">
        <f t="shared" ca="1" si="814"/>
        <v>1</v>
      </c>
      <c r="G2454" s="70">
        <f t="shared" ca="1" si="815"/>
        <v>1.30934010340701</v>
      </c>
      <c r="H2454" s="70">
        <f t="shared" ca="1" si="816"/>
        <v>1.30934010340701</v>
      </c>
      <c r="I2454" s="14">
        <f t="shared" ca="1" si="817"/>
        <v>1</v>
      </c>
      <c r="J2454" s="13">
        <f t="shared" si="830"/>
        <v>2.69E-2</v>
      </c>
      <c r="K2454" s="29">
        <f t="shared" si="818"/>
        <v>48425</v>
      </c>
      <c r="L2454" s="2">
        <f t="shared" si="819"/>
        <v>18</v>
      </c>
      <c r="M2454" s="17">
        <f t="shared" si="820"/>
        <v>18</v>
      </c>
      <c r="N2454" s="12">
        <f t="shared" si="821"/>
        <v>1.0018978380000001</v>
      </c>
      <c r="O2454" s="12">
        <f t="shared" ca="1" si="822"/>
        <v>1.0018978380000001</v>
      </c>
      <c r="P2454" s="17">
        <f t="shared" si="823"/>
        <v>0</v>
      </c>
      <c r="Q2454" s="14">
        <f t="shared" ca="1" si="824"/>
        <v>1.8978379999999999</v>
      </c>
      <c r="R2454" s="20">
        <f t="shared" si="828"/>
        <v>0</v>
      </c>
      <c r="S2454" s="14">
        <f t="shared" si="825"/>
        <v>0</v>
      </c>
      <c r="T2454" s="4" t="str">
        <f t="shared" si="826"/>
        <v>A+J=</v>
      </c>
      <c r="U2454" s="29">
        <f t="shared" si="827"/>
        <v>48456</v>
      </c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7">
        <f t="shared" si="831"/>
        <v>48452</v>
      </c>
      <c r="B2455" s="68" t="str">
        <f t="shared" ca="1" si="812"/>
        <v>n.d</v>
      </c>
      <c r="C2455" s="14">
        <f t="shared" si="813"/>
        <v>1000</v>
      </c>
      <c r="D2455" s="58">
        <f t="shared" si="829"/>
        <v>48449</v>
      </c>
      <c r="E2455" s="57">
        <f ca="1">IF(D2455&lt;$B$1,VLOOKUP(D2455,[1]DI!$A$4:$B$15000,2,FALSE),0)</f>
        <v>0</v>
      </c>
      <c r="F2455" s="14">
        <f t="shared" ca="1" si="814"/>
        <v>1</v>
      </c>
      <c r="G2455" s="70">
        <f t="shared" ca="1" si="815"/>
        <v>1.30934010340701</v>
      </c>
      <c r="H2455" s="70">
        <f t="shared" ca="1" si="816"/>
        <v>1.30934010340701</v>
      </c>
      <c r="I2455" s="14">
        <f t="shared" ca="1" si="817"/>
        <v>1</v>
      </c>
      <c r="J2455" s="13">
        <f t="shared" si="830"/>
        <v>2.69E-2</v>
      </c>
      <c r="K2455" s="29">
        <f t="shared" si="818"/>
        <v>48425</v>
      </c>
      <c r="L2455" s="2">
        <f t="shared" si="819"/>
        <v>19</v>
      </c>
      <c r="M2455" s="17">
        <f t="shared" si="820"/>
        <v>19</v>
      </c>
      <c r="N2455" s="12">
        <f t="shared" si="821"/>
        <v>1.002003379</v>
      </c>
      <c r="O2455" s="12">
        <f t="shared" ca="1" si="822"/>
        <v>1.002003379</v>
      </c>
      <c r="P2455" s="17">
        <f t="shared" si="823"/>
        <v>0</v>
      </c>
      <c r="Q2455" s="14">
        <f t="shared" ca="1" si="824"/>
        <v>2.0033789999999998</v>
      </c>
      <c r="R2455" s="20">
        <f t="shared" si="828"/>
        <v>0</v>
      </c>
      <c r="S2455" s="14">
        <f t="shared" si="825"/>
        <v>0</v>
      </c>
      <c r="T2455" s="4" t="str">
        <f t="shared" si="826"/>
        <v>A+J=</v>
      </c>
      <c r="U2455" s="29">
        <f t="shared" si="827"/>
        <v>48456</v>
      </c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7">
        <f t="shared" si="831"/>
        <v>48453</v>
      </c>
      <c r="B2456" s="68" t="str">
        <f t="shared" ca="1" si="812"/>
        <v>n.d</v>
      </c>
      <c r="C2456" s="14">
        <f t="shared" si="813"/>
        <v>1000</v>
      </c>
      <c r="D2456" s="58">
        <f t="shared" si="829"/>
        <v>48450</v>
      </c>
      <c r="E2456" s="57">
        <f ca="1">IF(D2456&lt;$B$1,VLOOKUP(D2456,[1]DI!$A$4:$B$15000,2,FALSE),0)</f>
        <v>0</v>
      </c>
      <c r="F2456" s="14">
        <f t="shared" ca="1" si="814"/>
        <v>1</v>
      </c>
      <c r="G2456" s="70">
        <f t="shared" ca="1" si="815"/>
        <v>1.30934010340701</v>
      </c>
      <c r="H2456" s="70">
        <f t="shared" ca="1" si="816"/>
        <v>1.30934010340701</v>
      </c>
      <c r="I2456" s="14">
        <f t="shared" ca="1" si="817"/>
        <v>1</v>
      </c>
      <c r="J2456" s="13">
        <f t="shared" si="830"/>
        <v>2.69E-2</v>
      </c>
      <c r="K2456" s="29">
        <f t="shared" si="818"/>
        <v>48425</v>
      </c>
      <c r="L2456" s="2">
        <f t="shared" si="819"/>
        <v>20</v>
      </c>
      <c r="M2456" s="17">
        <f t="shared" si="820"/>
        <v>20</v>
      </c>
      <c r="N2456" s="12">
        <f t="shared" si="821"/>
        <v>1.002108931</v>
      </c>
      <c r="O2456" s="12">
        <f t="shared" ca="1" si="822"/>
        <v>1.002108931</v>
      </c>
      <c r="P2456" s="17">
        <f t="shared" si="823"/>
        <v>0</v>
      </c>
      <c r="Q2456" s="14">
        <f t="shared" ca="1" si="824"/>
        <v>2.1089309900000002</v>
      </c>
      <c r="R2456" s="20">
        <f t="shared" si="828"/>
        <v>0</v>
      </c>
      <c r="S2456" s="14">
        <f t="shared" si="825"/>
        <v>0</v>
      </c>
      <c r="T2456" s="4" t="str">
        <f t="shared" si="826"/>
        <v>A+J=</v>
      </c>
      <c r="U2456" s="29">
        <f t="shared" si="827"/>
        <v>48456</v>
      </c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7">
        <f t="shared" si="831"/>
        <v>48456</v>
      </c>
      <c r="B2457" s="68" t="str">
        <f t="shared" ca="1" si="812"/>
        <v>n.d</v>
      </c>
      <c r="C2457" s="14">
        <f t="shared" si="813"/>
        <v>1000</v>
      </c>
      <c r="D2457" s="58">
        <f t="shared" si="829"/>
        <v>48451</v>
      </c>
      <c r="E2457" s="57">
        <f ca="1">IF(D2457&lt;$B$1,VLOOKUP(D2457,[1]DI!$A$4:$B$15000,2,FALSE),0)</f>
        <v>0</v>
      </c>
      <c r="F2457" s="14">
        <f t="shared" ca="1" si="814"/>
        <v>1</v>
      </c>
      <c r="G2457" s="70">
        <f t="shared" ca="1" si="815"/>
        <v>1.30934010340701</v>
      </c>
      <c r="H2457" s="70">
        <f t="shared" ca="1" si="816"/>
        <v>1.30934010340701</v>
      </c>
      <c r="I2457" s="14">
        <f t="shared" ca="1" si="817"/>
        <v>1</v>
      </c>
      <c r="J2457" s="13">
        <f t="shared" si="830"/>
        <v>2.69E-2</v>
      </c>
      <c r="K2457" s="29">
        <f t="shared" si="818"/>
        <v>48425</v>
      </c>
      <c r="L2457" s="2">
        <f t="shared" si="819"/>
        <v>21</v>
      </c>
      <c r="M2457" s="17">
        <f t="shared" si="820"/>
        <v>21</v>
      </c>
      <c r="N2457" s="12">
        <f t="shared" si="821"/>
        <v>1.002214495</v>
      </c>
      <c r="O2457" s="12">
        <f t="shared" ca="1" si="822"/>
        <v>1.002214495</v>
      </c>
      <c r="P2457" s="17">
        <f t="shared" si="823"/>
        <v>93</v>
      </c>
      <c r="Q2457" s="14">
        <f t="shared" ca="1" si="824"/>
        <v>2.2144949999999999</v>
      </c>
      <c r="R2457" s="20">
        <f t="shared" si="828"/>
        <v>0</v>
      </c>
      <c r="S2457" s="14">
        <f t="shared" si="825"/>
        <v>0</v>
      </c>
      <c r="T2457" s="4" t="str">
        <f t="shared" si="826"/>
        <v>A+J=</v>
      </c>
      <c r="U2457" s="29">
        <f t="shared" si="827"/>
        <v>48456</v>
      </c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7">
        <f t="shared" si="831"/>
        <v>48457</v>
      </c>
      <c r="B2458" s="68" t="str">
        <f t="shared" ca="1" si="812"/>
        <v>n.d</v>
      </c>
      <c r="C2458" s="14">
        <f t="shared" si="813"/>
        <v>1000</v>
      </c>
      <c r="D2458" s="58">
        <f t="shared" si="829"/>
        <v>48452</v>
      </c>
      <c r="E2458" s="57">
        <f ca="1">IF(D2458&lt;$B$1,VLOOKUP(D2458,[1]DI!$A$4:$B$15000,2,FALSE),0)</f>
        <v>0</v>
      </c>
      <c r="F2458" s="14">
        <f t="shared" ca="1" si="814"/>
        <v>1</v>
      </c>
      <c r="G2458" s="70">
        <f t="shared" ca="1" si="815"/>
        <v>1.30934010340701</v>
      </c>
      <c r="H2458" s="70">
        <f t="shared" ca="1" si="816"/>
        <v>1.30934010340701</v>
      </c>
      <c r="I2458" s="14">
        <f t="shared" ca="1" si="817"/>
        <v>1</v>
      </c>
      <c r="J2458" s="13">
        <f t="shared" si="830"/>
        <v>2.69E-2</v>
      </c>
      <c r="K2458" s="29">
        <f t="shared" si="818"/>
        <v>48456</v>
      </c>
      <c r="L2458" s="2">
        <f t="shared" si="819"/>
        <v>1</v>
      </c>
      <c r="M2458" s="17">
        <f t="shared" si="820"/>
        <v>1</v>
      </c>
      <c r="N2458" s="12">
        <f t="shared" si="821"/>
        <v>1.000105341</v>
      </c>
      <c r="O2458" s="12">
        <f t="shared" ca="1" si="822"/>
        <v>1.000105341</v>
      </c>
      <c r="P2458" s="17">
        <f t="shared" si="823"/>
        <v>0</v>
      </c>
      <c r="Q2458" s="14">
        <f t="shared" ca="1" si="824"/>
        <v>0.105341</v>
      </c>
      <c r="R2458" s="20">
        <f t="shared" si="828"/>
        <v>0</v>
      </c>
      <c r="S2458" s="14">
        <f t="shared" si="825"/>
        <v>0</v>
      </c>
      <c r="T2458" s="4" t="str">
        <f t="shared" si="826"/>
        <v>A+J=</v>
      </c>
      <c r="U2458" s="29">
        <f t="shared" si="827"/>
        <v>48487</v>
      </c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7">
        <f t="shared" si="831"/>
        <v>48458</v>
      </c>
      <c r="B2459" s="68" t="str">
        <f t="shared" ca="1" si="812"/>
        <v>n.d</v>
      </c>
      <c r="C2459" s="14">
        <f t="shared" si="813"/>
        <v>1000</v>
      </c>
      <c r="D2459" s="58">
        <f t="shared" si="829"/>
        <v>48453</v>
      </c>
      <c r="E2459" s="57">
        <f ca="1">IF(D2459&lt;$B$1,VLOOKUP(D2459,[1]DI!$A$4:$B$15000,2,FALSE),0)</f>
        <v>0</v>
      </c>
      <c r="F2459" s="14">
        <f t="shared" ca="1" si="814"/>
        <v>1</v>
      </c>
      <c r="G2459" s="70">
        <f t="shared" ca="1" si="815"/>
        <v>1.30934010340701</v>
      </c>
      <c r="H2459" s="70">
        <f t="shared" ca="1" si="816"/>
        <v>1.30934010340701</v>
      </c>
      <c r="I2459" s="14">
        <f t="shared" ca="1" si="817"/>
        <v>1</v>
      </c>
      <c r="J2459" s="13">
        <f t="shared" si="830"/>
        <v>2.69E-2</v>
      </c>
      <c r="K2459" s="29">
        <f t="shared" si="818"/>
        <v>48456</v>
      </c>
      <c r="L2459" s="2">
        <f t="shared" si="819"/>
        <v>2</v>
      </c>
      <c r="M2459" s="17">
        <f t="shared" si="820"/>
        <v>2</v>
      </c>
      <c r="N2459" s="12">
        <f t="shared" si="821"/>
        <v>1.0002106930000001</v>
      </c>
      <c r="O2459" s="12">
        <f t="shared" ca="1" si="822"/>
        <v>1.0002106930000001</v>
      </c>
      <c r="P2459" s="17">
        <f t="shared" si="823"/>
        <v>0</v>
      </c>
      <c r="Q2459" s="14">
        <f t="shared" ca="1" si="824"/>
        <v>0.21069299999999999</v>
      </c>
      <c r="R2459" s="20">
        <f t="shared" si="828"/>
        <v>0</v>
      </c>
      <c r="S2459" s="14">
        <f t="shared" si="825"/>
        <v>0</v>
      </c>
      <c r="T2459" s="4" t="str">
        <f t="shared" si="826"/>
        <v>A+J=</v>
      </c>
      <c r="U2459" s="29">
        <f t="shared" si="827"/>
        <v>48487</v>
      </c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7">
        <f t="shared" si="831"/>
        <v>48459</v>
      </c>
      <c r="B2460" s="68" t="str">
        <f t="shared" ca="1" si="812"/>
        <v>n.d</v>
      </c>
      <c r="C2460" s="14">
        <f t="shared" si="813"/>
        <v>1000</v>
      </c>
      <c r="D2460" s="58">
        <f t="shared" si="829"/>
        <v>48456</v>
      </c>
      <c r="E2460" s="57">
        <f ca="1">IF(D2460&lt;$B$1,VLOOKUP(D2460,[1]DI!$A$4:$B$15000,2,FALSE),0)</f>
        <v>0</v>
      </c>
      <c r="F2460" s="14">
        <f t="shared" ca="1" si="814"/>
        <v>1</v>
      </c>
      <c r="G2460" s="70">
        <f t="shared" ca="1" si="815"/>
        <v>1.30934010340701</v>
      </c>
      <c r="H2460" s="70">
        <f t="shared" ca="1" si="816"/>
        <v>1.30934010340701</v>
      </c>
      <c r="I2460" s="14">
        <f t="shared" ca="1" si="817"/>
        <v>1</v>
      </c>
      <c r="J2460" s="13">
        <f t="shared" si="830"/>
        <v>2.69E-2</v>
      </c>
      <c r="K2460" s="29">
        <f t="shared" si="818"/>
        <v>48456</v>
      </c>
      <c r="L2460" s="2">
        <f t="shared" si="819"/>
        <v>3</v>
      </c>
      <c r="M2460" s="17">
        <f t="shared" si="820"/>
        <v>3</v>
      </c>
      <c r="N2460" s="12">
        <f t="shared" si="821"/>
        <v>1.000316057</v>
      </c>
      <c r="O2460" s="12">
        <f t="shared" ca="1" si="822"/>
        <v>1.000316057</v>
      </c>
      <c r="P2460" s="17">
        <f t="shared" si="823"/>
        <v>0</v>
      </c>
      <c r="Q2460" s="14">
        <f t="shared" ca="1" si="824"/>
        <v>0.31605699999999998</v>
      </c>
      <c r="R2460" s="20">
        <f t="shared" si="828"/>
        <v>0</v>
      </c>
      <c r="S2460" s="14">
        <f t="shared" si="825"/>
        <v>0</v>
      </c>
      <c r="T2460" s="4" t="str">
        <f t="shared" si="826"/>
        <v>A+J=</v>
      </c>
      <c r="U2460" s="29">
        <f t="shared" si="827"/>
        <v>48487</v>
      </c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7">
        <f t="shared" si="831"/>
        <v>48460</v>
      </c>
      <c r="B2461" s="68" t="str">
        <f t="shared" ca="1" si="812"/>
        <v>n.d</v>
      </c>
      <c r="C2461" s="14">
        <f t="shared" si="813"/>
        <v>1000</v>
      </c>
      <c r="D2461" s="58">
        <f t="shared" si="829"/>
        <v>48457</v>
      </c>
      <c r="E2461" s="57">
        <f ca="1">IF(D2461&lt;$B$1,VLOOKUP(D2461,[1]DI!$A$4:$B$15000,2,FALSE),0)</f>
        <v>0</v>
      </c>
      <c r="F2461" s="14">
        <f t="shared" ca="1" si="814"/>
        <v>1</v>
      </c>
      <c r="G2461" s="70">
        <f t="shared" ca="1" si="815"/>
        <v>1.30934010340701</v>
      </c>
      <c r="H2461" s="70">
        <f t="shared" ca="1" si="816"/>
        <v>1.30934010340701</v>
      </c>
      <c r="I2461" s="14">
        <f t="shared" ca="1" si="817"/>
        <v>1</v>
      </c>
      <c r="J2461" s="13">
        <f t="shared" si="830"/>
        <v>2.69E-2</v>
      </c>
      <c r="K2461" s="29">
        <f t="shared" si="818"/>
        <v>48456</v>
      </c>
      <c r="L2461" s="2">
        <f t="shared" si="819"/>
        <v>4</v>
      </c>
      <c r="M2461" s="17">
        <f t="shared" si="820"/>
        <v>4</v>
      </c>
      <c r="N2461" s="12">
        <f t="shared" si="821"/>
        <v>1.0004214309999999</v>
      </c>
      <c r="O2461" s="12">
        <f t="shared" ca="1" si="822"/>
        <v>1.0004214309999999</v>
      </c>
      <c r="P2461" s="17">
        <f t="shared" si="823"/>
        <v>0</v>
      </c>
      <c r="Q2461" s="14">
        <f t="shared" ca="1" si="824"/>
        <v>0.42143099000000001</v>
      </c>
      <c r="R2461" s="20">
        <f t="shared" si="828"/>
        <v>0</v>
      </c>
      <c r="S2461" s="14">
        <f t="shared" si="825"/>
        <v>0</v>
      </c>
      <c r="T2461" s="4" t="str">
        <f t="shared" si="826"/>
        <v>A+J=</v>
      </c>
      <c r="U2461" s="29">
        <f t="shared" si="827"/>
        <v>48487</v>
      </c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7">
        <f t="shared" si="831"/>
        <v>48463</v>
      </c>
      <c r="B2462" s="68" t="str">
        <f t="shared" ca="1" si="812"/>
        <v>n.d</v>
      </c>
      <c r="C2462" s="14">
        <f t="shared" si="813"/>
        <v>1000</v>
      </c>
      <c r="D2462" s="58">
        <f t="shared" si="829"/>
        <v>48458</v>
      </c>
      <c r="E2462" s="57">
        <f ca="1">IF(D2462&lt;$B$1,VLOOKUP(D2462,[1]DI!$A$4:$B$15000,2,FALSE),0)</f>
        <v>0</v>
      </c>
      <c r="F2462" s="14">
        <f t="shared" ca="1" si="814"/>
        <v>1</v>
      </c>
      <c r="G2462" s="70">
        <f t="shared" ca="1" si="815"/>
        <v>1.30934010340701</v>
      </c>
      <c r="H2462" s="70">
        <f t="shared" ca="1" si="816"/>
        <v>1.30934010340701</v>
      </c>
      <c r="I2462" s="14">
        <f t="shared" ca="1" si="817"/>
        <v>1</v>
      </c>
      <c r="J2462" s="13">
        <f t="shared" si="830"/>
        <v>2.69E-2</v>
      </c>
      <c r="K2462" s="29">
        <f t="shared" si="818"/>
        <v>48456</v>
      </c>
      <c r="L2462" s="2">
        <f t="shared" si="819"/>
        <v>5</v>
      </c>
      <c r="M2462" s="17">
        <f t="shared" si="820"/>
        <v>5</v>
      </c>
      <c r="N2462" s="12">
        <f t="shared" si="821"/>
        <v>1.000526816</v>
      </c>
      <c r="O2462" s="12">
        <f t="shared" ca="1" si="822"/>
        <v>1.000526816</v>
      </c>
      <c r="P2462" s="17">
        <f t="shared" si="823"/>
        <v>0</v>
      </c>
      <c r="Q2462" s="14">
        <f t="shared" ca="1" si="824"/>
        <v>0.52681599999999995</v>
      </c>
      <c r="R2462" s="20">
        <f t="shared" si="828"/>
        <v>0</v>
      </c>
      <c r="S2462" s="14">
        <f t="shared" si="825"/>
        <v>0</v>
      </c>
      <c r="T2462" s="4" t="str">
        <f t="shared" si="826"/>
        <v>A+J=</v>
      </c>
      <c r="U2462" s="29">
        <f t="shared" si="827"/>
        <v>48487</v>
      </c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7">
        <f t="shared" si="831"/>
        <v>48465</v>
      </c>
      <c r="B2463" s="68" t="str">
        <f t="shared" ca="1" si="812"/>
        <v>n.d</v>
      </c>
      <c r="C2463" s="14">
        <f t="shared" si="813"/>
        <v>1000</v>
      </c>
      <c r="D2463" s="58">
        <f t="shared" si="829"/>
        <v>48459</v>
      </c>
      <c r="E2463" s="57">
        <f ca="1">IF(D2463&lt;$B$1,VLOOKUP(D2463,[1]DI!$A$4:$B$15000,2,FALSE),0)</f>
        <v>0</v>
      </c>
      <c r="F2463" s="14">
        <f t="shared" ca="1" si="814"/>
        <v>1</v>
      </c>
      <c r="G2463" s="70">
        <f t="shared" ca="1" si="815"/>
        <v>1.30934010340701</v>
      </c>
      <c r="H2463" s="70">
        <f t="shared" ca="1" si="816"/>
        <v>1.30934010340701</v>
      </c>
      <c r="I2463" s="14">
        <f t="shared" ca="1" si="817"/>
        <v>1</v>
      </c>
      <c r="J2463" s="13">
        <f t="shared" si="830"/>
        <v>2.69E-2</v>
      </c>
      <c r="K2463" s="29">
        <f t="shared" si="818"/>
        <v>48456</v>
      </c>
      <c r="L2463" s="2">
        <f t="shared" si="819"/>
        <v>6</v>
      </c>
      <c r="M2463" s="17">
        <f t="shared" si="820"/>
        <v>6</v>
      </c>
      <c r="N2463" s="12">
        <f t="shared" si="821"/>
        <v>1.000632213</v>
      </c>
      <c r="O2463" s="12">
        <f t="shared" ca="1" si="822"/>
        <v>1.000632213</v>
      </c>
      <c r="P2463" s="17">
        <f t="shared" si="823"/>
        <v>0</v>
      </c>
      <c r="Q2463" s="14">
        <f t="shared" ca="1" si="824"/>
        <v>0.63221300000000002</v>
      </c>
      <c r="R2463" s="20">
        <f t="shared" si="828"/>
        <v>0</v>
      </c>
      <c r="S2463" s="14">
        <f t="shared" si="825"/>
        <v>0</v>
      </c>
      <c r="T2463" s="4" t="str">
        <f t="shared" si="826"/>
        <v>A+J=</v>
      </c>
      <c r="U2463" s="29">
        <f t="shared" si="827"/>
        <v>48487</v>
      </c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7">
        <f t="shared" si="831"/>
        <v>48466</v>
      </c>
      <c r="B2464" s="68" t="str">
        <f t="shared" ca="1" si="812"/>
        <v>n.d</v>
      </c>
      <c r="C2464" s="14">
        <f t="shared" si="813"/>
        <v>1000</v>
      </c>
      <c r="D2464" s="58">
        <f t="shared" si="829"/>
        <v>48460</v>
      </c>
      <c r="E2464" s="57">
        <f ca="1">IF(D2464&lt;$B$1,VLOOKUP(D2464,[1]DI!$A$4:$B$15000,2,FALSE),0)</f>
        <v>0</v>
      </c>
      <c r="F2464" s="14">
        <f t="shared" ca="1" si="814"/>
        <v>1</v>
      </c>
      <c r="G2464" s="70">
        <f t="shared" ca="1" si="815"/>
        <v>1.30934010340701</v>
      </c>
      <c r="H2464" s="70">
        <f t="shared" ca="1" si="816"/>
        <v>1.30934010340701</v>
      </c>
      <c r="I2464" s="14">
        <f t="shared" ca="1" si="817"/>
        <v>1</v>
      </c>
      <c r="J2464" s="13">
        <f t="shared" si="830"/>
        <v>2.69E-2</v>
      </c>
      <c r="K2464" s="29">
        <f t="shared" si="818"/>
        <v>48456</v>
      </c>
      <c r="L2464" s="2">
        <f t="shared" si="819"/>
        <v>7</v>
      </c>
      <c r="M2464" s="17">
        <f t="shared" si="820"/>
        <v>7</v>
      </c>
      <c r="N2464" s="12">
        <f t="shared" si="821"/>
        <v>1.0007376210000001</v>
      </c>
      <c r="O2464" s="12">
        <f t="shared" ca="1" si="822"/>
        <v>1.0007376210000001</v>
      </c>
      <c r="P2464" s="17">
        <f t="shared" si="823"/>
        <v>0</v>
      </c>
      <c r="Q2464" s="14">
        <f t="shared" ca="1" si="824"/>
        <v>0.73762099999999997</v>
      </c>
      <c r="R2464" s="20">
        <f t="shared" si="828"/>
        <v>0</v>
      </c>
      <c r="S2464" s="14">
        <f t="shared" si="825"/>
        <v>0</v>
      </c>
      <c r="T2464" s="4" t="str">
        <f t="shared" si="826"/>
        <v>A+J=</v>
      </c>
      <c r="U2464" s="29">
        <f t="shared" si="827"/>
        <v>48487</v>
      </c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7">
        <f t="shared" si="831"/>
        <v>48467</v>
      </c>
      <c r="B2465" s="68" t="str">
        <f t="shared" ca="1" si="812"/>
        <v>n.d</v>
      </c>
      <c r="C2465" s="14">
        <f t="shared" si="813"/>
        <v>1000</v>
      </c>
      <c r="D2465" s="58">
        <f t="shared" si="829"/>
        <v>48463</v>
      </c>
      <c r="E2465" s="57">
        <f ca="1">IF(D2465&lt;$B$1,VLOOKUP(D2465,[1]DI!$A$4:$B$15000,2,FALSE),0)</f>
        <v>0</v>
      </c>
      <c r="F2465" s="14">
        <f t="shared" ca="1" si="814"/>
        <v>1</v>
      </c>
      <c r="G2465" s="70">
        <f t="shared" ca="1" si="815"/>
        <v>1.30934010340701</v>
      </c>
      <c r="H2465" s="70">
        <f t="shared" ca="1" si="816"/>
        <v>1.30934010340701</v>
      </c>
      <c r="I2465" s="14">
        <f t="shared" ca="1" si="817"/>
        <v>1</v>
      </c>
      <c r="J2465" s="13">
        <f t="shared" si="830"/>
        <v>2.69E-2</v>
      </c>
      <c r="K2465" s="29">
        <f t="shared" si="818"/>
        <v>48456</v>
      </c>
      <c r="L2465" s="2">
        <f t="shared" si="819"/>
        <v>8</v>
      </c>
      <c r="M2465" s="17">
        <f t="shared" si="820"/>
        <v>8</v>
      </c>
      <c r="N2465" s="12">
        <f t="shared" si="821"/>
        <v>1.000843039</v>
      </c>
      <c r="O2465" s="12">
        <f t="shared" ca="1" si="822"/>
        <v>1.000843039</v>
      </c>
      <c r="P2465" s="17">
        <f t="shared" si="823"/>
        <v>0</v>
      </c>
      <c r="Q2465" s="14">
        <f t="shared" ca="1" si="824"/>
        <v>0.84303899999999998</v>
      </c>
      <c r="R2465" s="20">
        <f t="shared" si="828"/>
        <v>0</v>
      </c>
      <c r="S2465" s="14">
        <f t="shared" si="825"/>
        <v>0</v>
      </c>
      <c r="T2465" s="4" t="str">
        <f t="shared" si="826"/>
        <v>A+J=</v>
      </c>
      <c r="U2465" s="29">
        <f t="shared" si="827"/>
        <v>48487</v>
      </c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7">
        <f t="shared" si="831"/>
        <v>48470</v>
      </c>
      <c r="B2466" s="68" t="str">
        <f t="shared" ca="1" si="812"/>
        <v>n.d</v>
      </c>
      <c r="C2466" s="14">
        <f t="shared" si="813"/>
        <v>1000</v>
      </c>
      <c r="D2466" s="58">
        <f t="shared" si="829"/>
        <v>48465</v>
      </c>
      <c r="E2466" s="57">
        <f ca="1">IF(D2466&lt;$B$1,VLOOKUP(D2466,[1]DI!$A$4:$B$15000,2,FALSE),0)</f>
        <v>0</v>
      </c>
      <c r="F2466" s="14">
        <f t="shared" ca="1" si="814"/>
        <v>1</v>
      </c>
      <c r="G2466" s="70">
        <f t="shared" ca="1" si="815"/>
        <v>1.30934010340701</v>
      </c>
      <c r="H2466" s="70">
        <f t="shared" ca="1" si="816"/>
        <v>1.30934010340701</v>
      </c>
      <c r="I2466" s="14">
        <f t="shared" ca="1" si="817"/>
        <v>1</v>
      </c>
      <c r="J2466" s="13">
        <f t="shared" si="830"/>
        <v>2.69E-2</v>
      </c>
      <c r="K2466" s="29">
        <f t="shared" si="818"/>
        <v>48456</v>
      </c>
      <c r="L2466" s="2">
        <f t="shared" si="819"/>
        <v>9</v>
      </c>
      <c r="M2466" s="17">
        <f t="shared" si="820"/>
        <v>9</v>
      </c>
      <c r="N2466" s="12">
        <f t="shared" si="821"/>
        <v>1.0009484689999999</v>
      </c>
      <c r="O2466" s="12">
        <f t="shared" ca="1" si="822"/>
        <v>1.0009484689999999</v>
      </c>
      <c r="P2466" s="17">
        <f t="shared" si="823"/>
        <v>0</v>
      </c>
      <c r="Q2466" s="14">
        <f t="shared" ca="1" si="824"/>
        <v>0.94846898999999996</v>
      </c>
      <c r="R2466" s="20">
        <f t="shared" si="828"/>
        <v>0</v>
      </c>
      <c r="S2466" s="14">
        <f t="shared" si="825"/>
        <v>0</v>
      </c>
      <c r="T2466" s="4" t="str">
        <f t="shared" si="826"/>
        <v>A+J=</v>
      </c>
      <c r="U2466" s="29">
        <f t="shared" si="827"/>
        <v>48487</v>
      </c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7">
        <f t="shared" si="831"/>
        <v>48471</v>
      </c>
      <c r="B2467" s="68" t="str">
        <f t="shared" ca="1" si="812"/>
        <v>n.d</v>
      </c>
      <c r="C2467" s="14">
        <f t="shared" si="813"/>
        <v>1000</v>
      </c>
      <c r="D2467" s="58">
        <f t="shared" si="829"/>
        <v>48466</v>
      </c>
      <c r="E2467" s="57">
        <f ca="1">IF(D2467&lt;$B$1,VLOOKUP(D2467,[1]DI!$A$4:$B$15000,2,FALSE),0)</f>
        <v>0</v>
      </c>
      <c r="F2467" s="14">
        <f t="shared" ca="1" si="814"/>
        <v>1</v>
      </c>
      <c r="G2467" s="70">
        <f t="shared" ca="1" si="815"/>
        <v>1.30934010340701</v>
      </c>
      <c r="H2467" s="70">
        <f t="shared" ca="1" si="816"/>
        <v>1.30934010340701</v>
      </c>
      <c r="I2467" s="14">
        <f t="shared" ca="1" si="817"/>
        <v>1</v>
      </c>
      <c r="J2467" s="13">
        <f t="shared" si="830"/>
        <v>2.69E-2</v>
      </c>
      <c r="K2467" s="29">
        <f t="shared" si="818"/>
        <v>48456</v>
      </c>
      <c r="L2467" s="2">
        <f t="shared" si="819"/>
        <v>10</v>
      </c>
      <c r="M2467" s="17">
        <f t="shared" si="820"/>
        <v>10</v>
      </c>
      <c r="N2467" s="12">
        <f t="shared" si="821"/>
        <v>1.00105391</v>
      </c>
      <c r="O2467" s="12">
        <f t="shared" ca="1" si="822"/>
        <v>1.00105391</v>
      </c>
      <c r="P2467" s="17">
        <f t="shared" si="823"/>
        <v>0</v>
      </c>
      <c r="Q2467" s="14">
        <f t="shared" ca="1" si="824"/>
        <v>1.05390999</v>
      </c>
      <c r="R2467" s="20">
        <f t="shared" si="828"/>
        <v>0</v>
      </c>
      <c r="S2467" s="14">
        <f t="shared" si="825"/>
        <v>0</v>
      </c>
      <c r="T2467" s="4" t="str">
        <f t="shared" si="826"/>
        <v>A+J=</v>
      </c>
      <c r="U2467" s="29">
        <f t="shared" si="827"/>
        <v>48487</v>
      </c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7">
        <f t="shared" si="831"/>
        <v>48472</v>
      </c>
      <c r="B2468" s="68" t="str">
        <f t="shared" ca="1" si="812"/>
        <v>n.d</v>
      </c>
      <c r="C2468" s="14">
        <f t="shared" si="813"/>
        <v>1000</v>
      </c>
      <c r="D2468" s="58">
        <f t="shared" si="829"/>
        <v>48467</v>
      </c>
      <c r="E2468" s="57">
        <f ca="1">IF(D2468&lt;$B$1,VLOOKUP(D2468,[1]DI!$A$4:$B$15000,2,FALSE),0)</f>
        <v>0</v>
      </c>
      <c r="F2468" s="14">
        <f t="shared" ca="1" si="814"/>
        <v>1</v>
      </c>
      <c r="G2468" s="70">
        <f t="shared" ca="1" si="815"/>
        <v>1.30934010340701</v>
      </c>
      <c r="H2468" s="70">
        <f t="shared" ca="1" si="816"/>
        <v>1.30934010340701</v>
      </c>
      <c r="I2468" s="14">
        <f t="shared" ca="1" si="817"/>
        <v>1</v>
      </c>
      <c r="J2468" s="13">
        <f t="shared" si="830"/>
        <v>2.69E-2</v>
      </c>
      <c r="K2468" s="29">
        <f t="shared" si="818"/>
        <v>48456</v>
      </c>
      <c r="L2468" s="2">
        <f t="shared" si="819"/>
        <v>11</v>
      </c>
      <c r="M2468" s="17">
        <f t="shared" si="820"/>
        <v>11</v>
      </c>
      <c r="N2468" s="12">
        <f t="shared" si="821"/>
        <v>1.0011593620000001</v>
      </c>
      <c r="O2468" s="12">
        <f t="shared" ca="1" si="822"/>
        <v>1.0011593620000001</v>
      </c>
      <c r="P2468" s="17">
        <f t="shared" si="823"/>
        <v>0</v>
      </c>
      <c r="Q2468" s="14">
        <f t="shared" ca="1" si="824"/>
        <v>1.159362</v>
      </c>
      <c r="R2468" s="20">
        <f t="shared" si="828"/>
        <v>0</v>
      </c>
      <c r="S2468" s="14">
        <f t="shared" si="825"/>
        <v>0</v>
      </c>
      <c r="T2468" s="4" t="str">
        <f t="shared" si="826"/>
        <v>A+J=</v>
      </c>
      <c r="U2468" s="29">
        <f t="shared" si="827"/>
        <v>48487</v>
      </c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7">
        <f t="shared" si="831"/>
        <v>48473</v>
      </c>
      <c r="B2469" s="68" t="str">
        <f t="shared" ca="1" si="812"/>
        <v>n.d</v>
      </c>
      <c r="C2469" s="14">
        <f t="shared" si="813"/>
        <v>1000</v>
      </c>
      <c r="D2469" s="58">
        <f t="shared" si="829"/>
        <v>48470</v>
      </c>
      <c r="E2469" s="57">
        <f ca="1">IF(D2469&lt;$B$1,VLOOKUP(D2469,[1]DI!$A$4:$B$15000,2,FALSE),0)</f>
        <v>0</v>
      </c>
      <c r="F2469" s="14">
        <f t="shared" ca="1" si="814"/>
        <v>1</v>
      </c>
      <c r="G2469" s="70">
        <f t="shared" ca="1" si="815"/>
        <v>1.30934010340701</v>
      </c>
      <c r="H2469" s="70">
        <f t="shared" ca="1" si="816"/>
        <v>1.30934010340701</v>
      </c>
      <c r="I2469" s="14">
        <f t="shared" ca="1" si="817"/>
        <v>1</v>
      </c>
      <c r="J2469" s="13">
        <f t="shared" si="830"/>
        <v>2.69E-2</v>
      </c>
      <c r="K2469" s="29">
        <f t="shared" si="818"/>
        <v>48456</v>
      </c>
      <c r="L2469" s="2">
        <f t="shared" si="819"/>
        <v>12</v>
      </c>
      <c r="M2469" s="17">
        <f t="shared" si="820"/>
        <v>12</v>
      </c>
      <c r="N2469" s="12">
        <f t="shared" si="821"/>
        <v>1.0012648260000001</v>
      </c>
      <c r="O2469" s="12">
        <f t="shared" ca="1" si="822"/>
        <v>1.0012648260000001</v>
      </c>
      <c r="P2469" s="17">
        <f t="shared" si="823"/>
        <v>0</v>
      </c>
      <c r="Q2469" s="14">
        <f t="shared" ca="1" si="824"/>
        <v>1.264826</v>
      </c>
      <c r="R2469" s="20">
        <f t="shared" si="828"/>
        <v>0</v>
      </c>
      <c r="S2469" s="14">
        <f t="shared" si="825"/>
        <v>0</v>
      </c>
      <c r="T2469" s="4" t="str">
        <f t="shared" si="826"/>
        <v>A+J=</v>
      </c>
      <c r="U2469" s="29">
        <f t="shared" si="827"/>
        <v>48487</v>
      </c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7">
        <f t="shared" si="831"/>
        <v>48474</v>
      </c>
      <c r="B2470" s="68" t="str">
        <f t="shared" ca="1" si="812"/>
        <v>n.d</v>
      </c>
      <c r="C2470" s="14">
        <f t="shared" si="813"/>
        <v>1000</v>
      </c>
      <c r="D2470" s="58">
        <f t="shared" si="829"/>
        <v>48471</v>
      </c>
      <c r="E2470" s="57">
        <f ca="1">IF(D2470&lt;$B$1,VLOOKUP(D2470,[1]DI!$A$4:$B$15000,2,FALSE),0)</f>
        <v>0</v>
      </c>
      <c r="F2470" s="14">
        <f t="shared" ca="1" si="814"/>
        <v>1</v>
      </c>
      <c r="G2470" s="70">
        <f t="shared" ca="1" si="815"/>
        <v>1.30934010340701</v>
      </c>
      <c r="H2470" s="70">
        <f t="shared" ca="1" si="816"/>
        <v>1.30934010340701</v>
      </c>
      <c r="I2470" s="14">
        <f t="shared" ca="1" si="817"/>
        <v>1</v>
      </c>
      <c r="J2470" s="13">
        <f t="shared" si="830"/>
        <v>2.69E-2</v>
      </c>
      <c r="K2470" s="29">
        <f t="shared" si="818"/>
        <v>48456</v>
      </c>
      <c r="L2470" s="2">
        <f t="shared" si="819"/>
        <v>13</v>
      </c>
      <c r="M2470" s="17">
        <f t="shared" si="820"/>
        <v>13</v>
      </c>
      <c r="N2470" s="12">
        <f t="shared" si="821"/>
        <v>1.0013703</v>
      </c>
      <c r="O2470" s="12">
        <f t="shared" ca="1" si="822"/>
        <v>1.0013703</v>
      </c>
      <c r="P2470" s="17">
        <f t="shared" si="823"/>
        <v>0</v>
      </c>
      <c r="Q2470" s="14">
        <f t="shared" ca="1" si="824"/>
        <v>1.3703000000000001</v>
      </c>
      <c r="R2470" s="20">
        <f t="shared" si="828"/>
        <v>0</v>
      </c>
      <c r="S2470" s="14">
        <f t="shared" si="825"/>
        <v>0</v>
      </c>
      <c r="T2470" s="4" t="str">
        <f t="shared" si="826"/>
        <v>A+J=</v>
      </c>
      <c r="U2470" s="29">
        <f t="shared" si="827"/>
        <v>48487</v>
      </c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7">
        <f t="shared" si="831"/>
        <v>48477</v>
      </c>
      <c r="B2471" s="68" t="str">
        <f t="shared" ca="1" si="812"/>
        <v>n.d</v>
      </c>
      <c r="C2471" s="14">
        <f t="shared" si="813"/>
        <v>1000</v>
      </c>
      <c r="D2471" s="58">
        <f t="shared" si="829"/>
        <v>48472</v>
      </c>
      <c r="E2471" s="57">
        <f ca="1">IF(D2471&lt;$B$1,VLOOKUP(D2471,[1]DI!$A$4:$B$15000,2,FALSE),0)</f>
        <v>0</v>
      </c>
      <c r="F2471" s="14">
        <f t="shared" ca="1" si="814"/>
        <v>1</v>
      </c>
      <c r="G2471" s="70">
        <f t="shared" ca="1" si="815"/>
        <v>1.30934010340701</v>
      </c>
      <c r="H2471" s="70">
        <f t="shared" ca="1" si="816"/>
        <v>1.30934010340701</v>
      </c>
      <c r="I2471" s="14">
        <f t="shared" ca="1" si="817"/>
        <v>1</v>
      </c>
      <c r="J2471" s="13">
        <f t="shared" si="830"/>
        <v>2.69E-2</v>
      </c>
      <c r="K2471" s="29">
        <f t="shared" si="818"/>
        <v>48456</v>
      </c>
      <c r="L2471" s="2">
        <f t="shared" si="819"/>
        <v>14</v>
      </c>
      <c r="M2471" s="17">
        <f t="shared" si="820"/>
        <v>14</v>
      </c>
      <c r="N2471" s="12">
        <f t="shared" si="821"/>
        <v>1.001475785</v>
      </c>
      <c r="O2471" s="12">
        <f t="shared" ca="1" si="822"/>
        <v>1.001475785</v>
      </c>
      <c r="P2471" s="17">
        <f t="shared" si="823"/>
        <v>0</v>
      </c>
      <c r="Q2471" s="14">
        <f t="shared" ca="1" si="824"/>
        <v>1.4757849999999999</v>
      </c>
      <c r="R2471" s="20">
        <f t="shared" si="828"/>
        <v>0</v>
      </c>
      <c r="S2471" s="14">
        <f t="shared" si="825"/>
        <v>0</v>
      </c>
      <c r="T2471" s="4" t="str">
        <f t="shared" si="826"/>
        <v>A+J=</v>
      </c>
      <c r="U2471" s="29">
        <f t="shared" si="827"/>
        <v>48487</v>
      </c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7">
        <f t="shared" si="831"/>
        <v>48478</v>
      </c>
      <c r="B2472" s="68" t="str">
        <f t="shared" ca="1" si="812"/>
        <v>n.d</v>
      </c>
      <c r="C2472" s="14">
        <f t="shared" si="813"/>
        <v>1000</v>
      </c>
      <c r="D2472" s="58">
        <f t="shared" si="829"/>
        <v>48473</v>
      </c>
      <c r="E2472" s="57">
        <f ca="1">IF(D2472&lt;$B$1,VLOOKUP(D2472,[1]DI!$A$4:$B$15000,2,FALSE),0)</f>
        <v>0</v>
      </c>
      <c r="F2472" s="14">
        <f t="shared" ca="1" si="814"/>
        <v>1</v>
      </c>
      <c r="G2472" s="70">
        <f t="shared" ca="1" si="815"/>
        <v>1.30934010340701</v>
      </c>
      <c r="H2472" s="70">
        <f t="shared" ca="1" si="816"/>
        <v>1.30934010340701</v>
      </c>
      <c r="I2472" s="14">
        <f t="shared" ca="1" si="817"/>
        <v>1</v>
      </c>
      <c r="J2472" s="13">
        <f t="shared" si="830"/>
        <v>2.69E-2</v>
      </c>
      <c r="K2472" s="29">
        <f t="shared" si="818"/>
        <v>48456</v>
      </c>
      <c r="L2472" s="2">
        <f t="shared" si="819"/>
        <v>15</v>
      </c>
      <c r="M2472" s="17">
        <f t="shared" si="820"/>
        <v>15</v>
      </c>
      <c r="N2472" s="12">
        <f t="shared" si="821"/>
        <v>1.0015812820000001</v>
      </c>
      <c r="O2472" s="12">
        <f t="shared" ca="1" si="822"/>
        <v>1.0015812820000001</v>
      </c>
      <c r="P2472" s="17">
        <f t="shared" si="823"/>
        <v>0</v>
      </c>
      <c r="Q2472" s="14">
        <f t="shared" ca="1" si="824"/>
        <v>1.5812820000000001</v>
      </c>
      <c r="R2472" s="20">
        <f t="shared" si="828"/>
        <v>0</v>
      </c>
      <c r="S2472" s="14">
        <f t="shared" si="825"/>
        <v>0</v>
      </c>
      <c r="T2472" s="4" t="str">
        <f t="shared" si="826"/>
        <v>A+J=</v>
      </c>
      <c r="U2472" s="29">
        <f t="shared" si="827"/>
        <v>48487</v>
      </c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7">
        <f t="shared" si="831"/>
        <v>48479</v>
      </c>
      <c r="B2473" s="68" t="str">
        <f t="shared" ca="1" si="812"/>
        <v>n.d</v>
      </c>
      <c r="C2473" s="14">
        <f t="shared" si="813"/>
        <v>1000</v>
      </c>
      <c r="D2473" s="58">
        <f t="shared" si="829"/>
        <v>48474</v>
      </c>
      <c r="E2473" s="57">
        <f ca="1">IF(D2473&lt;$B$1,VLOOKUP(D2473,[1]DI!$A$4:$B$15000,2,FALSE),0)</f>
        <v>0</v>
      </c>
      <c r="F2473" s="14">
        <f t="shared" ca="1" si="814"/>
        <v>1</v>
      </c>
      <c r="G2473" s="70">
        <f t="shared" ca="1" si="815"/>
        <v>1.30934010340701</v>
      </c>
      <c r="H2473" s="70">
        <f t="shared" ca="1" si="816"/>
        <v>1.30934010340701</v>
      </c>
      <c r="I2473" s="14">
        <f t="shared" ca="1" si="817"/>
        <v>1</v>
      </c>
      <c r="J2473" s="13">
        <f t="shared" si="830"/>
        <v>2.69E-2</v>
      </c>
      <c r="K2473" s="29">
        <f t="shared" si="818"/>
        <v>48456</v>
      </c>
      <c r="L2473" s="2">
        <f t="shared" si="819"/>
        <v>16</v>
      </c>
      <c r="M2473" s="17">
        <f t="shared" si="820"/>
        <v>16</v>
      </c>
      <c r="N2473" s="12">
        <f t="shared" si="821"/>
        <v>1.0016867899999999</v>
      </c>
      <c r="O2473" s="12">
        <f t="shared" ca="1" si="822"/>
        <v>1.0016867899999999</v>
      </c>
      <c r="P2473" s="17">
        <f t="shared" si="823"/>
        <v>0</v>
      </c>
      <c r="Q2473" s="14">
        <f t="shared" ca="1" si="824"/>
        <v>1.6867899900000001</v>
      </c>
      <c r="R2473" s="20">
        <f t="shared" si="828"/>
        <v>0</v>
      </c>
      <c r="S2473" s="14">
        <f t="shared" si="825"/>
        <v>0</v>
      </c>
      <c r="T2473" s="4" t="str">
        <f t="shared" si="826"/>
        <v>A+J=</v>
      </c>
      <c r="U2473" s="29">
        <f t="shared" si="827"/>
        <v>48487</v>
      </c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7">
        <f t="shared" si="831"/>
        <v>48480</v>
      </c>
      <c r="B2474" s="68" t="str">
        <f t="shared" ca="1" si="812"/>
        <v>n.d</v>
      </c>
      <c r="C2474" s="14">
        <f t="shared" si="813"/>
        <v>1000</v>
      </c>
      <c r="D2474" s="58">
        <f t="shared" si="829"/>
        <v>48477</v>
      </c>
      <c r="E2474" s="57">
        <f ca="1">IF(D2474&lt;$B$1,VLOOKUP(D2474,[1]DI!$A$4:$B$15000,2,FALSE),0)</f>
        <v>0</v>
      </c>
      <c r="F2474" s="14">
        <f t="shared" ca="1" si="814"/>
        <v>1</v>
      </c>
      <c r="G2474" s="70">
        <f t="shared" ca="1" si="815"/>
        <v>1.30934010340701</v>
      </c>
      <c r="H2474" s="70">
        <f t="shared" ca="1" si="816"/>
        <v>1.30934010340701</v>
      </c>
      <c r="I2474" s="14">
        <f t="shared" ca="1" si="817"/>
        <v>1</v>
      </c>
      <c r="J2474" s="13">
        <f t="shared" si="830"/>
        <v>2.69E-2</v>
      </c>
      <c r="K2474" s="29">
        <f t="shared" si="818"/>
        <v>48456</v>
      </c>
      <c r="L2474" s="2">
        <f t="shared" si="819"/>
        <v>17</v>
      </c>
      <c r="M2474" s="17">
        <f t="shared" si="820"/>
        <v>17</v>
      </c>
      <c r="N2474" s="12">
        <f t="shared" si="821"/>
        <v>1.001792308</v>
      </c>
      <c r="O2474" s="12">
        <f t="shared" ca="1" si="822"/>
        <v>1.001792308</v>
      </c>
      <c r="P2474" s="17">
        <f t="shared" si="823"/>
        <v>0</v>
      </c>
      <c r="Q2474" s="14">
        <f t="shared" ca="1" si="824"/>
        <v>1.7923079900000001</v>
      </c>
      <c r="R2474" s="20">
        <f t="shared" si="828"/>
        <v>0</v>
      </c>
      <c r="S2474" s="14">
        <f t="shared" si="825"/>
        <v>0</v>
      </c>
      <c r="T2474" s="4" t="str">
        <f t="shared" si="826"/>
        <v>A+J=</v>
      </c>
      <c r="U2474" s="29">
        <f t="shared" si="827"/>
        <v>48487</v>
      </c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7">
        <f t="shared" si="831"/>
        <v>48481</v>
      </c>
      <c r="B2475" s="68" t="str">
        <f t="shared" ca="1" si="812"/>
        <v>n.d</v>
      </c>
      <c r="C2475" s="14">
        <f t="shared" si="813"/>
        <v>1000</v>
      </c>
      <c r="D2475" s="58">
        <f t="shared" si="829"/>
        <v>48478</v>
      </c>
      <c r="E2475" s="57">
        <f ca="1">IF(D2475&lt;$B$1,VLOOKUP(D2475,[1]DI!$A$4:$B$15000,2,FALSE),0)</f>
        <v>0</v>
      </c>
      <c r="F2475" s="14">
        <f t="shared" ca="1" si="814"/>
        <v>1</v>
      </c>
      <c r="G2475" s="70">
        <f t="shared" ca="1" si="815"/>
        <v>1.30934010340701</v>
      </c>
      <c r="H2475" s="70">
        <f t="shared" ca="1" si="816"/>
        <v>1.30934010340701</v>
      </c>
      <c r="I2475" s="14">
        <f t="shared" ca="1" si="817"/>
        <v>1</v>
      </c>
      <c r="J2475" s="13">
        <f t="shared" si="830"/>
        <v>2.69E-2</v>
      </c>
      <c r="K2475" s="29">
        <f t="shared" si="818"/>
        <v>48456</v>
      </c>
      <c r="L2475" s="2">
        <f t="shared" si="819"/>
        <v>18</v>
      </c>
      <c r="M2475" s="17">
        <f t="shared" si="820"/>
        <v>18</v>
      </c>
      <c r="N2475" s="12">
        <f t="shared" si="821"/>
        <v>1.0018978380000001</v>
      </c>
      <c r="O2475" s="12">
        <f t="shared" ca="1" si="822"/>
        <v>1.0018978380000001</v>
      </c>
      <c r="P2475" s="17">
        <f t="shared" si="823"/>
        <v>0</v>
      </c>
      <c r="Q2475" s="14">
        <f t="shared" ca="1" si="824"/>
        <v>1.8978379999999999</v>
      </c>
      <c r="R2475" s="20">
        <f t="shared" si="828"/>
        <v>0</v>
      </c>
      <c r="S2475" s="14">
        <f t="shared" si="825"/>
        <v>0</v>
      </c>
      <c r="T2475" s="4" t="str">
        <f t="shared" si="826"/>
        <v>A+J=</v>
      </c>
      <c r="U2475" s="29">
        <f t="shared" si="827"/>
        <v>48487</v>
      </c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7">
        <f t="shared" si="831"/>
        <v>48484</v>
      </c>
      <c r="B2476" s="68" t="str">
        <f t="shared" ca="1" si="812"/>
        <v>n.d</v>
      </c>
      <c r="C2476" s="14">
        <f t="shared" si="813"/>
        <v>1000</v>
      </c>
      <c r="D2476" s="58">
        <f t="shared" si="829"/>
        <v>48479</v>
      </c>
      <c r="E2476" s="57">
        <f ca="1">IF(D2476&lt;$B$1,VLOOKUP(D2476,[1]DI!$A$4:$B$15000,2,FALSE),0)</f>
        <v>0</v>
      </c>
      <c r="F2476" s="14">
        <f t="shared" ca="1" si="814"/>
        <v>1</v>
      </c>
      <c r="G2476" s="70">
        <f t="shared" ca="1" si="815"/>
        <v>1.30934010340701</v>
      </c>
      <c r="H2476" s="70">
        <f t="shared" ca="1" si="816"/>
        <v>1.30934010340701</v>
      </c>
      <c r="I2476" s="14">
        <f t="shared" ca="1" si="817"/>
        <v>1</v>
      </c>
      <c r="J2476" s="13">
        <f t="shared" si="830"/>
        <v>2.69E-2</v>
      </c>
      <c r="K2476" s="29">
        <f t="shared" si="818"/>
        <v>48456</v>
      </c>
      <c r="L2476" s="2">
        <f t="shared" si="819"/>
        <v>19</v>
      </c>
      <c r="M2476" s="17">
        <f t="shared" si="820"/>
        <v>19</v>
      </c>
      <c r="N2476" s="12">
        <f t="shared" si="821"/>
        <v>1.002003379</v>
      </c>
      <c r="O2476" s="12">
        <f t="shared" ca="1" si="822"/>
        <v>1.002003379</v>
      </c>
      <c r="P2476" s="17">
        <f t="shared" si="823"/>
        <v>0</v>
      </c>
      <c r="Q2476" s="14">
        <f t="shared" ca="1" si="824"/>
        <v>2.0033789999999998</v>
      </c>
      <c r="R2476" s="20">
        <f t="shared" si="828"/>
        <v>0</v>
      </c>
      <c r="S2476" s="14">
        <f t="shared" si="825"/>
        <v>0</v>
      </c>
      <c r="T2476" s="4" t="str">
        <f t="shared" si="826"/>
        <v>A+J=</v>
      </c>
      <c r="U2476" s="29">
        <f t="shared" si="827"/>
        <v>48487</v>
      </c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7">
        <f t="shared" si="831"/>
        <v>48485</v>
      </c>
      <c r="B2477" s="68" t="str">
        <f t="shared" ca="1" si="812"/>
        <v>n.d</v>
      </c>
      <c r="C2477" s="14">
        <f t="shared" si="813"/>
        <v>1000</v>
      </c>
      <c r="D2477" s="58">
        <f t="shared" si="829"/>
        <v>48480</v>
      </c>
      <c r="E2477" s="57">
        <f ca="1">IF(D2477&lt;$B$1,VLOOKUP(D2477,[1]DI!$A$4:$B$15000,2,FALSE),0)</f>
        <v>0</v>
      </c>
      <c r="F2477" s="14">
        <f t="shared" ca="1" si="814"/>
        <v>1</v>
      </c>
      <c r="G2477" s="70">
        <f t="shared" ca="1" si="815"/>
        <v>1.30934010340701</v>
      </c>
      <c r="H2477" s="70">
        <f t="shared" ca="1" si="816"/>
        <v>1.30934010340701</v>
      </c>
      <c r="I2477" s="14">
        <f t="shared" ca="1" si="817"/>
        <v>1</v>
      </c>
      <c r="J2477" s="13">
        <f t="shared" si="830"/>
        <v>2.69E-2</v>
      </c>
      <c r="K2477" s="29">
        <f t="shared" si="818"/>
        <v>48456</v>
      </c>
      <c r="L2477" s="2">
        <f t="shared" si="819"/>
        <v>20</v>
      </c>
      <c r="M2477" s="17">
        <f t="shared" si="820"/>
        <v>20</v>
      </c>
      <c r="N2477" s="12">
        <f t="shared" si="821"/>
        <v>1.002108931</v>
      </c>
      <c r="O2477" s="12">
        <f t="shared" ca="1" si="822"/>
        <v>1.002108931</v>
      </c>
      <c r="P2477" s="17">
        <f t="shared" si="823"/>
        <v>0</v>
      </c>
      <c r="Q2477" s="14">
        <f t="shared" ca="1" si="824"/>
        <v>2.1089309900000002</v>
      </c>
      <c r="R2477" s="20">
        <f t="shared" si="828"/>
        <v>0</v>
      </c>
      <c r="S2477" s="14">
        <f t="shared" si="825"/>
        <v>0</v>
      </c>
      <c r="T2477" s="4" t="str">
        <f t="shared" si="826"/>
        <v>A+J=</v>
      </c>
      <c r="U2477" s="29">
        <f t="shared" si="827"/>
        <v>48487</v>
      </c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7">
        <f t="shared" si="831"/>
        <v>48486</v>
      </c>
      <c r="B2478" s="68" t="str">
        <f t="shared" ca="1" si="812"/>
        <v>n.d</v>
      </c>
      <c r="C2478" s="14">
        <f t="shared" si="813"/>
        <v>1000</v>
      </c>
      <c r="D2478" s="58">
        <f t="shared" si="829"/>
        <v>48481</v>
      </c>
      <c r="E2478" s="57">
        <f ca="1">IF(D2478&lt;$B$1,VLOOKUP(D2478,[1]DI!$A$4:$B$15000,2,FALSE),0)</f>
        <v>0</v>
      </c>
      <c r="F2478" s="14">
        <f t="shared" ca="1" si="814"/>
        <v>1</v>
      </c>
      <c r="G2478" s="70">
        <f t="shared" ca="1" si="815"/>
        <v>1.30934010340701</v>
      </c>
      <c r="H2478" s="70">
        <f t="shared" ca="1" si="816"/>
        <v>1.30934010340701</v>
      </c>
      <c r="I2478" s="14">
        <f t="shared" ca="1" si="817"/>
        <v>1</v>
      </c>
      <c r="J2478" s="13">
        <f t="shared" si="830"/>
        <v>2.69E-2</v>
      </c>
      <c r="K2478" s="29">
        <f t="shared" si="818"/>
        <v>48456</v>
      </c>
      <c r="L2478" s="2">
        <f t="shared" si="819"/>
        <v>21</v>
      </c>
      <c r="M2478" s="17">
        <f t="shared" si="820"/>
        <v>21</v>
      </c>
      <c r="N2478" s="12">
        <f t="shared" si="821"/>
        <v>1.002214495</v>
      </c>
      <c r="O2478" s="12">
        <f t="shared" ca="1" si="822"/>
        <v>1.002214495</v>
      </c>
      <c r="P2478" s="17">
        <f t="shared" si="823"/>
        <v>0</v>
      </c>
      <c r="Q2478" s="14">
        <f t="shared" ca="1" si="824"/>
        <v>2.2144949999999999</v>
      </c>
      <c r="R2478" s="20">
        <f t="shared" si="828"/>
        <v>0</v>
      </c>
      <c r="S2478" s="14">
        <f t="shared" si="825"/>
        <v>0</v>
      </c>
      <c r="T2478" s="4" t="str">
        <f t="shared" si="826"/>
        <v>A+J=</v>
      </c>
      <c r="U2478" s="29">
        <f t="shared" si="827"/>
        <v>48487</v>
      </c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7">
        <f t="shared" si="831"/>
        <v>48487</v>
      </c>
      <c r="B2479" s="68" t="str">
        <f t="shared" ca="1" si="812"/>
        <v>n.d</v>
      </c>
      <c r="C2479" s="14">
        <f t="shared" si="813"/>
        <v>1000</v>
      </c>
      <c r="D2479" s="58">
        <f t="shared" si="829"/>
        <v>48484</v>
      </c>
      <c r="E2479" s="57">
        <f ca="1">IF(D2479&lt;$B$1,VLOOKUP(D2479,[1]DI!$A$4:$B$15000,2,FALSE),0)</f>
        <v>0</v>
      </c>
      <c r="F2479" s="14">
        <f t="shared" ca="1" si="814"/>
        <v>1</v>
      </c>
      <c r="G2479" s="70">
        <f t="shared" ca="1" si="815"/>
        <v>1.30934010340701</v>
      </c>
      <c r="H2479" s="70">
        <f t="shared" ca="1" si="816"/>
        <v>1.30934010340701</v>
      </c>
      <c r="I2479" s="14">
        <f t="shared" ca="1" si="817"/>
        <v>1</v>
      </c>
      <c r="J2479" s="13">
        <f t="shared" si="830"/>
        <v>2.69E-2</v>
      </c>
      <c r="K2479" s="29">
        <f t="shared" si="818"/>
        <v>48456</v>
      </c>
      <c r="L2479" s="2">
        <f t="shared" si="819"/>
        <v>22</v>
      </c>
      <c r="M2479" s="17">
        <f t="shared" si="820"/>
        <v>22</v>
      </c>
      <c r="N2479" s="12">
        <f t="shared" si="821"/>
        <v>1.002320069</v>
      </c>
      <c r="O2479" s="12">
        <f t="shared" ca="1" si="822"/>
        <v>1.002320069</v>
      </c>
      <c r="P2479" s="17">
        <f t="shared" si="823"/>
        <v>94</v>
      </c>
      <c r="Q2479" s="14">
        <f t="shared" ca="1" si="824"/>
        <v>2.3200690000000002</v>
      </c>
      <c r="R2479" s="20">
        <f t="shared" si="828"/>
        <v>0</v>
      </c>
      <c r="S2479" s="14">
        <f t="shared" si="825"/>
        <v>0</v>
      </c>
      <c r="T2479" s="4" t="str">
        <f t="shared" si="826"/>
        <v>A+J=</v>
      </c>
      <c r="U2479" s="29">
        <f t="shared" si="827"/>
        <v>48487</v>
      </c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7">
        <f t="shared" si="831"/>
        <v>48488</v>
      </c>
      <c r="B2480" s="68" t="str">
        <f t="shared" ca="1" si="812"/>
        <v>n.d</v>
      </c>
      <c r="C2480" s="14">
        <f t="shared" si="813"/>
        <v>1000</v>
      </c>
      <c r="D2480" s="58">
        <f t="shared" si="829"/>
        <v>48485</v>
      </c>
      <c r="E2480" s="57">
        <f ca="1">IF(D2480&lt;$B$1,VLOOKUP(D2480,[1]DI!$A$4:$B$15000,2,FALSE),0)</f>
        <v>0</v>
      </c>
      <c r="F2480" s="14">
        <f t="shared" ca="1" si="814"/>
        <v>1</v>
      </c>
      <c r="G2480" s="70">
        <f t="shared" ca="1" si="815"/>
        <v>1.30934010340701</v>
      </c>
      <c r="H2480" s="70">
        <f t="shared" ca="1" si="816"/>
        <v>1.30934010340701</v>
      </c>
      <c r="I2480" s="14">
        <f t="shared" ca="1" si="817"/>
        <v>1</v>
      </c>
      <c r="J2480" s="13">
        <f t="shared" si="830"/>
        <v>2.69E-2</v>
      </c>
      <c r="K2480" s="29">
        <f t="shared" si="818"/>
        <v>48487</v>
      </c>
      <c r="L2480" s="2">
        <f t="shared" si="819"/>
        <v>1</v>
      </c>
      <c r="M2480" s="17">
        <f t="shared" si="820"/>
        <v>1</v>
      </c>
      <c r="N2480" s="12">
        <f t="shared" si="821"/>
        <v>1.000105341</v>
      </c>
      <c r="O2480" s="12">
        <f t="shared" ca="1" si="822"/>
        <v>1.000105341</v>
      </c>
      <c r="P2480" s="17">
        <f t="shared" si="823"/>
        <v>0</v>
      </c>
      <c r="Q2480" s="14">
        <f t="shared" ca="1" si="824"/>
        <v>0.105341</v>
      </c>
      <c r="R2480" s="20">
        <f t="shared" si="828"/>
        <v>0</v>
      </c>
      <c r="S2480" s="14">
        <f t="shared" si="825"/>
        <v>0</v>
      </c>
      <c r="T2480" s="4" t="str">
        <f t="shared" si="826"/>
        <v>A+J=</v>
      </c>
      <c r="U2480" s="29">
        <f t="shared" si="827"/>
        <v>48519</v>
      </c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7">
        <f t="shared" si="831"/>
        <v>48491</v>
      </c>
      <c r="B2481" s="68" t="str">
        <f t="shared" ca="1" si="812"/>
        <v>n.d</v>
      </c>
      <c r="C2481" s="14">
        <f t="shared" si="813"/>
        <v>1000</v>
      </c>
      <c r="D2481" s="58">
        <f t="shared" si="829"/>
        <v>48486</v>
      </c>
      <c r="E2481" s="57">
        <f ca="1">IF(D2481&lt;$B$1,VLOOKUP(D2481,[1]DI!$A$4:$B$15000,2,FALSE),0)</f>
        <v>0</v>
      </c>
      <c r="F2481" s="14">
        <f t="shared" ca="1" si="814"/>
        <v>1</v>
      </c>
      <c r="G2481" s="70">
        <f t="shared" ca="1" si="815"/>
        <v>1.30934010340701</v>
      </c>
      <c r="H2481" s="70">
        <f t="shared" ca="1" si="816"/>
        <v>1.30934010340701</v>
      </c>
      <c r="I2481" s="14">
        <f t="shared" ca="1" si="817"/>
        <v>1</v>
      </c>
      <c r="J2481" s="13">
        <f t="shared" si="830"/>
        <v>2.69E-2</v>
      </c>
      <c r="K2481" s="29">
        <f t="shared" si="818"/>
        <v>48487</v>
      </c>
      <c r="L2481" s="2">
        <f t="shared" si="819"/>
        <v>2</v>
      </c>
      <c r="M2481" s="17">
        <f t="shared" si="820"/>
        <v>2</v>
      </c>
      <c r="N2481" s="12">
        <f t="shared" si="821"/>
        <v>1.0002106930000001</v>
      </c>
      <c r="O2481" s="12">
        <f t="shared" ca="1" si="822"/>
        <v>1.0002106930000001</v>
      </c>
      <c r="P2481" s="17">
        <f t="shared" si="823"/>
        <v>0</v>
      </c>
      <c r="Q2481" s="14">
        <f t="shared" ca="1" si="824"/>
        <v>0.21069299999999999</v>
      </c>
      <c r="R2481" s="20">
        <f t="shared" si="828"/>
        <v>0</v>
      </c>
      <c r="S2481" s="14">
        <f t="shared" si="825"/>
        <v>0</v>
      </c>
      <c r="T2481" s="4" t="str">
        <f t="shared" si="826"/>
        <v>A+J=</v>
      </c>
      <c r="U2481" s="29">
        <f t="shared" si="827"/>
        <v>48519</v>
      </c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7">
        <f t="shared" si="831"/>
        <v>48492</v>
      </c>
      <c r="B2482" s="68" t="str">
        <f t="shared" ca="1" si="812"/>
        <v>n.d</v>
      </c>
      <c r="C2482" s="14">
        <f t="shared" si="813"/>
        <v>1000</v>
      </c>
      <c r="D2482" s="58">
        <f t="shared" si="829"/>
        <v>48487</v>
      </c>
      <c r="E2482" s="57">
        <f ca="1">IF(D2482&lt;$B$1,VLOOKUP(D2482,[1]DI!$A$4:$B$15000,2,FALSE),0)</f>
        <v>0</v>
      </c>
      <c r="F2482" s="14">
        <f t="shared" ca="1" si="814"/>
        <v>1</v>
      </c>
      <c r="G2482" s="70">
        <f t="shared" ca="1" si="815"/>
        <v>1.30934010340701</v>
      </c>
      <c r="H2482" s="70">
        <f t="shared" ca="1" si="816"/>
        <v>1.30934010340701</v>
      </c>
      <c r="I2482" s="14">
        <f t="shared" ca="1" si="817"/>
        <v>1</v>
      </c>
      <c r="J2482" s="13">
        <f t="shared" si="830"/>
        <v>2.69E-2</v>
      </c>
      <c r="K2482" s="29">
        <f t="shared" si="818"/>
        <v>48487</v>
      </c>
      <c r="L2482" s="2">
        <f t="shared" si="819"/>
        <v>3</v>
      </c>
      <c r="M2482" s="17">
        <f t="shared" si="820"/>
        <v>3</v>
      </c>
      <c r="N2482" s="12">
        <f t="shared" si="821"/>
        <v>1.000316057</v>
      </c>
      <c r="O2482" s="12">
        <f t="shared" ca="1" si="822"/>
        <v>1.000316057</v>
      </c>
      <c r="P2482" s="17">
        <f t="shared" si="823"/>
        <v>0</v>
      </c>
      <c r="Q2482" s="14">
        <f t="shared" ca="1" si="824"/>
        <v>0.31605699999999998</v>
      </c>
      <c r="R2482" s="20">
        <f t="shared" si="828"/>
        <v>0</v>
      </c>
      <c r="S2482" s="14">
        <f t="shared" si="825"/>
        <v>0</v>
      </c>
      <c r="T2482" s="4" t="str">
        <f t="shared" si="826"/>
        <v>A+J=</v>
      </c>
      <c r="U2482" s="29">
        <f t="shared" si="827"/>
        <v>48519</v>
      </c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7">
        <f t="shared" si="831"/>
        <v>48493</v>
      </c>
      <c r="B2483" s="68" t="str">
        <f t="shared" ca="1" si="812"/>
        <v>n.d</v>
      </c>
      <c r="C2483" s="14">
        <f t="shared" si="813"/>
        <v>1000</v>
      </c>
      <c r="D2483" s="58">
        <f t="shared" si="829"/>
        <v>48488</v>
      </c>
      <c r="E2483" s="57">
        <f ca="1">IF(D2483&lt;$B$1,VLOOKUP(D2483,[1]DI!$A$4:$B$15000,2,FALSE),0)</f>
        <v>0</v>
      </c>
      <c r="F2483" s="14">
        <f t="shared" ca="1" si="814"/>
        <v>1</v>
      </c>
      <c r="G2483" s="70">
        <f t="shared" ca="1" si="815"/>
        <v>1.30934010340701</v>
      </c>
      <c r="H2483" s="70">
        <f t="shared" ca="1" si="816"/>
        <v>1.30934010340701</v>
      </c>
      <c r="I2483" s="14">
        <f t="shared" ca="1" si="817"/>
        <v>1</v>
      </c>
      <c r="J2483" s="13">
        <f t="shared" si="830"/>
        <v>2.69E-2</v>
      </c>
      <c r="K2483" s="29">
        <f t="shared" si="818"/>
        <v>48487</v>
      </c>
      <c r="L2483" s="2">
        <f t="shared" si="819"/>
        <v>4</v>
      </c>
      <c r="M2483" s="17">
        <f t="shared" si="820"/>
        <v>4</v>
      </c>
      <c r="N2483" s="12">
        <f t="shared" si="821"/>
        <v>1.0004214309999999</v>
      </c>
      <c r="O2483" s="12">
        <f t="shared" ca="1" si="822"/>
        <v>1.0004214309999999</v>
      </c>
      <c r="P2483" s="17">
        <f t="shared" si="823"/>
        <v>0</v>
      </c>
      <c r="Q2483" s="14">
        <f t="shared" ca="1" si="824"/>
        <v>0.42143099000000001</v>
      </c>
      <c r="R2483" s="20">
        <f t="shared" si="828"/>
        <v>0</v>
      </c>
      <c r="S2483" s="14">
        <f t="shared" si="825"/>
        <v>0</v>
      </c>
      <c r="T2483" s="4" t="str">
        <f t="shared" si="826"/>
        <v>A+J=</v>
      </c>
      <c r="U2483" s="29">
        <f t="shared" si="827"/>
        <v>48519</v>
      </c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7">
        <f t="shared" si="831"/>
        <v>48494</v>
      </c>
      <c r="B2484" s="68" t="str">
        <f t="shared" ca="1" si="812"/>
        <v>n.d</v>
      </c>
      <c r="C2484" s="14">
        <f t="shared" si="813"/>
        <v>1000</v>
      </c>
      <c r="D2484" s="58">
        <f t="shared" si="829"/>
        <v>48491</v>
      </c>
      <c r="E2484" s="57">
        <f ca="1">IF(D2484&lt;$B$1,VLOOKUP(D2484,[1]DI!$A$4:$B$15000,2,FALSE),0)</f>
        <v>0</v>
      </c>
      <c r="F2484" s="14">
        <f t="shared" ca="1" si="814"/>
        <v>1</v>
      </c>
      <c r="G2484" s="70">
        <f t="shared" ca="1" si="815"/>
        <v>1.30934010340701</v>
      </c>
      <c r="H2484" s="70">
        <f t="shared" ca="1" si="816"/>
        <v>1.30934010340701</v>
      </c>
      <c r="I2484" s="14">
        <f t="shared" ca="1" si="817"/>
        <v>1</v>
      </c>
      <c r="J2484" s="13">
        <f t="shared" si="830"/>
        <v>2.69E-2</v>
      </c>
      <c r="K2484" s="29">
        <f t="shared" si="818"/>
        <v>48487</v>
      </c>
      <c r="L2484" s="2">
        <f t="shared" si="819"/>
        <v>5</v>
      </c>
      <c r="M2484" s="17">
        <f t="shared" si="820"/>
        <v>5</v>
      </c>
      <c r="N2484" s="12">
        <f t="shared" si="821"/>
        <v>1.000526816</v>
      </c>
      <c r="O2484" s="12">
        <f t="shared" ca="1" si="822"/>
        <v>1.000526816</v>
      </c>
      <c r="P2484" s="17">
        <f t="shared" si="823"/>
        <v>0</v>
      </c>
      <c r="Q2484" s="14">
        <f t="shared" ca="1" si="824"/>
        <v>0.52681599999999995</v>
      </c>
      <c r="R2484" s="20">
        <f t="shared" si="828"/>
        <v>0</v>
      </c>
      <c r="S2484" s="14">
        <f t="shared" si="825"/>
        <v>0</v>
      </c>
      <c r="T2484" s="4" t="str">
        <f t="shared" si="826"/>
        <v>A+J=</v>
      </c>
      <c r="U2484" s="29">
        <f t="shared" si="827"/>
        <v>48519</v>
      </c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7">
        <f t="shared" si="831"/>
        <v>48495</v>
      </c>
      <c r="B2485" s="68" t="str">
        <f t="shared" ca="1" si="812"/>
        <v>n.d</v>
      </c>
      <c r="C2485" s="14">
        <f t="shared" si="813"/>
        <v>1000</v>
      </c>
      <c r="D2485" s="58">
        <f t="shared" si="829"/>
        <v>48492</v>
      </c>
      <c r="E2485" s="57">
        <f ca="1">IF(D2485&lt;$B$1,VLOOKUP(D2485,[1]DI!$A$4:$B$15000,2,FALSE),0)</f>
        <v>0</v>
      </c>
      <c r="F2485" s="14">
        <f t="shared" ca="1" si="814"/>
        <v>1</v>
      </c>
      <c r="G2485" s="70">
        <f t="shared" ca="1" si="815"/>
        <v>1.30934010340701</v>
      </c>
      <c r="H2485" s="70">
        <f t="shared" ca="1" si="816"/>
        <v>1.30934010340701</v>
      </c>
      <c r="I2485" s="14">
        <f t="shared" ca="1" si="817"/>
        <v>1</v>
      </c>
      <c r="J2485" s="13">
        <f t="shared" si="830"/>
        <v>2.69E-2</v>
      </c>
      <c r="K2485" s="29">
        <f t="shared" si="818"/>
        <v>48487</v>
      </c>
      <c r="L2485" s="2">
        <f t="shared" si="819"/>
        <v>6</v>
      </c>
      <c r="M2485" s="17">
        <f t="shared" si="820"/>
        <v>6</v>
      </c>
      <c r="N2485" s="12">
        <f t="shared" si="821"/>
        <v>1.000632213</v>
      </c>
      <c r="O2485" s="12">
        <f t="shared" ca="1" si="822"/>
        <v>1.000632213</v>
      </c>
      <c r="P2485" s="17">
        <f t="shared" si="823"/>
        <v>0</v>
      </c>
      <c r="Q2485" s="14">
        <f t="shared" ca="1" si="824"/>
        <v>0.63221300000000002</v>
      </c>
      <c r="R2485" s="20">
        <f t="shared" si="828"/>
        <v>0</v>
      </c>
      <c r="S2485" s="14">
        <f t="shared" si="825"/>
        <v>0</v>
      </c>
      <c r="T2485" s="4" t="str">
        <f t="shared" si="826"/>
        <v>A+J=</v>
      </c>
      <c r="U2485" s="29">
        <f t="shared" si="827"/>
        <v>48519</v>
      </c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7">
        <f t="shared" si="831"/>
        <v>48498</v>
      </c>
      <c r="B2486" s="68" t="str">
        <f t="shared" ref="B2486:B2526" ca="1" si="832">IF(A2486&lt;=TODAY(),C2486+Q2486,IF(AND(A2486&gt;TODAY(),A2486&lt;=$B$1),IF(VLOOKUP(TODAY(),$A$10:$E$5000,4,FALSE)=0,"n.d",C2486+Q2486),"n.d"))</f>
        <v>n.d</v>
      </c>
      <c r="C2486" s="14">
        <f t="shared" ref="C2486:C2526" si="833">(C2485-S2485)</f>
        <v>1000</v>
      </c>
      <c r="D2486" s="58">
        <f t="shared" si="829"/>
        <v>48493</v>
      </c>
      <c r="E2486" s="57">
        <f ca="1">IF(D2486&lt;$B$1,VLOOKUP(D2486,[1]DI!$A$4:$B$15000,2,FALSE),0)</f>
        <v>0</v>
      </c>
      <c r="F2486" s="14">
        <f t="shared" ref="F2486:F2526" ca="1" si="834">ROUND(1+ROUND(((1+E2486)^(1/252))-1,8),16)</f>
        <v>1</v>
      </c>
      <c r="G2486" s="70">
        <f t="shared" ref="G2486:G2526" ca="1" si="835">ROUND(F2485*G2485,16)</f>
        <v>1.30934010340701</v>
      </c>
      <c r="H2486" s="70">
        <f t="shared" ref="H2486:H2526" ca="1" si="836">IF(P2485&gt;0,G2485,H2485)</f>
        <v>1.30934010340701</v>
      </c>
      <c r="I2486" s="14">
        <f t="shared" ref="I2486:I2526" ca="1" si="837">ROUND(G2486/H2486,8)</f>
        <v>1</v>
      </c>
      <c r="J2486" s="13">
        <f t="shared" si="830"/>
        <v>2.69E-2</v>
      </c>
      <c r="K2486" s="29">
        <f t="shared" ref="K2486:K2526" si="838">IF(P2485&gt;0,VLOOKUP(P2485,X$12:AH$150,2),K2485)</f>
        <v>48487</v>
      </c>
      <c r="L2486" s="2">
        <f t="shared" ref="L2486:L2526" si="839">IF(A2486&gt;K2486,IF(NETWORKDAYS(K2486,A2486,$X$160:$X$544)-1=0,1,NETWORKDAYS(K2486,A2486,$X$160:$X$544)-1),0)</f>
        <v>7</v>
      </c>
      <c r="M2486" s="17">
        <f t="shared" ref="M2486:M2526" si="840">IF(AND(L2486=1,L2485=1),1,IF(L2486&gt;0,IF(L2486=L2485,L2486+1,L2486),0))</f>
        <v>7</v>
      </c>
      <c r="N2486" s="12">
        <f t="shared" ref="N2486:N2526" si="841">ROUND((J2486+1)^(M2486/252),9)</f>
        <v>1.0007376210000001</v>
      </c>
      <c r="O2486" s="12">
        <f t="shared" ref="O2486:O2526" ca="1" si="842">ROUND(I2486*N2486,9)</f>
        <v>1.0007376210000001</v>
      </c>
      <c r="P2486" s="17">
        <f t="shared" ref="P2486:P2526" si="843">IF(VLOOKUP(A2486,Y$12:AF$150,8)=VLOOKUP(A2485,Y$12:AF$150,8),0,VLOOKUP(A2486,Y$12:AF$150,8))</f>
        <v>0</v>
      </c>
      <c r="Q2486" s="14">
        <f t="shared" ref="Q2486:Q2526" ca="1" si="844">TRUNC(((O2486-1)*C2486),8)</f>
        <v>0.73762099999999997</v>
      </c>
      <c r="R2486" s="20">
        <f t="shared" si="828"/>
        <v>0</v>
      </c>
      <c r="S2486" s="14">
        <f t="shared" ref="S2486:S2526" si="845">IF(R2486&gt;0,TRUNC(R2486*C2486,8),0)</f>
        <v>0</v>
      </c>
      <c r="T2486" s="4" t="str">
        <f t="shared" ref="T2486:T2526" si="846">IF(P2485&gt;0,VLOOKUP(P2485,X$12:AH$150,10),T2485)</f>
        <v>A+J=</v>
      </c>
      <c r="U2486" s="29">
        <f t="shared" ref="U2486:U2526" si="847">IF(P2485&gt;0,VLOOKUP(P2485,X$12:AH$150,11),U2485)</f>
        <v>48519</v>
      </c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7">
        <f t="shared" si="831"/>
        <v>48500</v>
      </c>
      <c r="B2487" s="68" t="str">
        <f t="shared" ca="1" si="832"/>
        <v>n.d</v>
      </c>
      <c r="C2487" s="14">
        <f t="shared" si="833"/>
        <v>1000</v>
      </c>
      <c r="D2487" s="58">
        <f t="shared" si="829"/>
        <v>48494</v>
      </c>
      <c r="E2487" s="57">
        <f ca="1">IF(D2487&lt;$B$1,VLOOKUP(D2487,[1]DI!$A$4:$B$15000,2,FALSE),0)</f>
        <v>0</v>
      </c>
      <c r="F2487" s="14">
        <f t="shared" ca="1" si="834"/>
        <v>1</v>
      </c>
      <c r="G2487" s="70">
        <f t="shared" ca="1" si="835"/>
        <v>1.30934010340701</v>
      </c>
      <c r="H2487" s="70">
        <f t="shared" ca="1" si="836"/>
        <v>1.30934010340701</v>
      </c>
      <c r="I2487" s="14">
        <f t="shared" ca="1" si="837"/>
        <v>1</v>
      </c>
      <c r="J2487" s="13">
        <f t="shared" si="830"/>
        <v>2.69E-2</v>
      </c>
      <c r="K2487" s="29">
        <f t="shared" si="838"/>
        <v>48487</v>
      </c>
      <c r="L2487" s="2">
        <f t="shared" si="839"/>
        <v>8</v>
      </c>
      <c r="M2487" s="17">
        <f t="shared" si="840"/>
        <v>8</v>
      </c>
      <c r="N2487" s="12">
        <f t="shared" si="841"/>
        <v>1.000843039</v>
      </c>
      <c r="O2487" s="12">
        <f t="shared" ca="1" si="842"/>
        <v>1.000843039</v>
      </c>
      <c r="P2487" s="17">
        <f t="shared" si="843"/>
        <v>0</v>
      </c>
      <c r="Q2487" s="14">
        <f t="shared" ca="1" si="844"/>
        <v>0.84303899999999998</v>
      </c>
      <c r="R2487" s="20">
        <f t="shared" si="828"/>
        <v>0</v>
      </c>
      <c r="S2487" s="14">
        <f t="shared" si="845"/>
        <v>0</v>
      </c>
      <c r="T2487" s="4" t="str">
        <f t="shared" si="846"/>
        <v>A+J=</v>
      </c>
      <c r="U2487" s="29">
        <f t="shared" si="847"/>
        <v>48519</v>
      </c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7">
        <f t="shared" si="831"/>
        <v>48501</v>
      </c>
      <c r="B2488" s="68" t="str">
        <f t="shared" ca="1" si="832"/>
        <v>n.d</v>
      </c>
      <c r="C2488" s="14">
        <f t="shared" si="833"/>
        <v>1000</v>
      </c>
      <c r="D2488" s="58">
        <f t="shared" si="829"/>
        <v>48495</v>
      </c>
      <c r="E2488" s="57">
        <f ca="1">IF(D2488&lt;$B$1,VLOOKUP(D2488,[1]DI!$A$4:$B$15000,2,FALSE),0)</f>
        <v>0</v>
      </c>
      <c r="F2488" s="14">
        <f t="shared" ca="1" si="834"/>
        <v>1</v>
      </c>
      <c r="G2488" s="70">
        <f t="shared" ca="1" si="835"/>
        <v>1.30934010340701</v>
      </c>
      <c r="H2488" s="70">
        <f t="shared" ca="1" si="836"/>
        <v>1.30934010340701</v>
      </c>
      <c r="I2488" s="14">
        <f t="shared" ca="1" si="837"/>
        <v>1</v>
      </c>
      <c r="J2488" s="13">
        <f t="shared" si="830"/>
        <v>2.69E-2</v>
      </c>
      <c r="K2488" s="29">
        <f t="shared" si="838"/>
        <v>48487</v>
      </c>
      <c r="L2488" s="2">
        <f t="shared" si="839"/>
        <v>9</v>
      </c>
      <c r="M2488" s="17">
        <f t="shared" si="840"/>
        <v>9</v>
      </c>
      <c r="N2488" s="12">
        <f t="shared" si="841"/>
        <v>1.0009484689999999</v>
      </c>
      <c r="O2488" s="12">
        <f t="shared" ca="1" si="842"/>
        <v>1.0009484689999999</v>
      </c>
      <c r="P2488" s="17">
        <f t="shared" si="843"/>
        <v>0</v>
      </c>
      <c r="Q2488" s="14">
        <f t="shared" ca="1" si="844"/>
        <v>0.94846898999999996</v>
      </c>
      <c r="R2488" s="20">
        <f t="shared" si="828"/>
        <v>0</v>
      </c>
      <c r="S2488" s="14">
        <f t="shared" si="845"/>
        <v>0</v>
      </c>
      <c r="T2488" s="4" t="str">
        <f t="shared" si="846"/>
        <v>A+J=</v>
      </c>
      <c r="U2488" s="29">
        <f t="shared" si="847"/>
        <v>48519</v>
      </c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7">
        <f t="shared" si="831"/>
        <v>48502</v>
      </c>
      <c r="B2489" s="68" t="str">
        <f t="shared" ca="1" si="832"/>
        <v>n.d</v>
      </c>
      <c r="C2489" s="14">
        <f t="shared" si="833"/>
        <v>1000</v>
      </c>
      <c r="D2489" s="58">
        <f t="shared" si="829"/>
        <v>48498</v>
      </c>
      <c r="E2489" s="57">
        <f ca="1">IF(D2489&lt;$B$1,VLOOKUP(D2489,[1]DI!$A$4:$B$15000,2,FALSE),0)</f>
        <v>0</v>
      </c>
      <c r="F2489" s="14">
        <f t="shared" ca="1" si="834"/>
        <v>1</v>
      </c>
      <c r="G2489" s="70">
        <f t="shared" ca="1" si="835"/>
        <v>1.30934010340701</v>
      </c>
      <c r="H2489" s="70">
        <f t="shared" ca="1" si="836"/>
        <v>1.30934010340701</v>
      </c>
      <c r="I2489" s="14">
        <f t="shared" ca="1" si="837"/>
        <v>1</v>
      </c>
      <c r="J2489" s="13">
        <f t="shared" si="830"/>
        <v>2.69E-2</v>
      </c>
      <c r="K2489" s="29">
        <f t="shared" si="838"/>
        <v>48487</v>
      </c>
      <c r="L2489" s="2">
        <f t="shared" si="839"/>
        <v>10</v>
      </c>
      <c r="M2489" s="17">
        <f t="shared" si="840"/>
        <v>10</v>
      </c>
      <c r="N2489" s="12">
        <f t="shared" si="841"/>
        <v>1.00105391</v>
      </c>
      <c r="O2489" s="12">
        <f t="shared" ca="1" si="842"/>
        <v>1.00105391</v>
      </c>
      <c r="P2489" s="17">
        <f t="shared" si="843"/>
        <v>0</v>
      </c>
      <c r="Q2489" s="14">
        <f t="shared" ca="1" si="844"/>
        <v>1.05390999</v>
      </c>
      <c r="R2489" s="20">
        <f t="shared" si="828"/>
        <v>0</v>
      </c>
      <c r="S2489" s="14">
        <f t="shared" si="845"/>
        <v>0</v>
      </c>
      <c r="T2489" s="4" t="str">
        <f t="shared" si="846"/>
        <v>A+J=</v>
      </c>
      <c r="U2489" s="29">
        <f t="shared" si="847"/>
        <v>48519</v>
      </c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7">
        <f t="shared" si="831"/>
        <v>48505</v>
      </c>
      <c r="B2490" s="68" t="str">
        <f t="shared" ca="1" si="832"/>
        <v>n.d</v>
      </c>
      <c r="C2490" s="14">
        <f t="shared" si="833"/>
        <v>1000</v>
      </c>
      <c r="D2490" s="58">
        <f t="shared" si="829"/>
        <v>48500</v>
      </c>
      <c r="E2490" s="57">
        <f ca="1">IF(D2490&lt;$B$1,VLOOKUP(D2490,[1]DI!$A$4:$B$15000,2,FALSE),0)</f>
        <v>0</v>
      </c>
      <c r="F2490" s="14">
        <f t="shared" ca="1" si="834"/>
        <v>1</v>
      </c>
      <c r="G2490" s="70">
        <f t="shared" ca="1" si="835"/>
        <v>1.30934010340701</v>
      </c>
      <c r="H2490" s="70">
        <f t="shared" ca="1" si="836"/>
        <v>1.30934010340701</v>
      </c>
      <c r="I2490" s="14">
        <f t="shared" ca="1" si="837"/>
        <v>1</v>
      </c>
      <c r="J2490" s="13">
        <f t="shared" si="830"/>
        <v>2.69E-2</v>
      </c>
      <c r="K2490" s="29">
        <f t="shared" si="838"/>
        <v>48487</v>
      </c>
      <c r="L2490" s="2">
        <f t="shared" si="839"/>
        <v>11</v>
      </c>
      <c r="M2490" s="17">
        <f t="shared" si="840"/>
        <v>11</v>
      </c>
      <c r="N2490" s="12">
        <f t="shared" si="841"/>
        <v>1.0011593620000001</v>
      </c>
      <c r="O2490" s="12">
        <f t="shared" ca="1" si="842"/>
        <v>1.0011593620000001</v>
      </c>
      <c r="P2490" s="17">
        <f t="shared" si="843"/>
        <v>0</v>
      </c>
      <c r="Q2490" s="14">
        <f t="shared" ca="1" si="844"/>
        <v>1.159362</v>
      </c>
      <c r="R2490" s="20">
        <f t="shared" si="828"/>
        <v>0</v>
      </c>
      <c r="S2490" s="14">
        <f t="shared" si="845"/>
        <v>0</v>
      </c>
      <c r="T2490" s="4" t="str">
        <f t="shared" si="846"/>
        <v>A+J=</v>
      </c>
      <c r="U2490" s="29">
        <f t="shared" si="847"/>
        <v>48519</v>
      </c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7">
        <f t="shared" si="831"/>
        <v>48506</v>
      </c>
      <c r="B2491" s="68" t="str">
        <f t="shared" ca="1" si="832"/>
        <v>n.d</v>
      </c>
      <c r="C2491" s="14">
        <f t="shared" si="833"/>
        <v>1000</v>
      </c>
      <c r="D2491" s="58">
        <f t="shared" si="829"/>
        <v>48501</v>
      </c>
      <c r="E2491" s="57">
        <f ca="1">IF(D2491&lt;$B$1,VLOOKUP(D2491,[1]DI!$A$4:$B$15000,2,FALSE),0)</f>
        <v>0</v>
      </c>
      <c r="F2491" s="14">
        <f t="shared" ca="1" si="834"/>
        <v>1</v>
      </c>
      <c r="G2491" s="70">
        <f t="shared" ca="1" si="835"/>
        <v>1.30934010340701</v>
      </c>
      <c r="H2491" s="70">
        <f t="shared" ca="1" si="836"/>
        <v>1.30934010340701</v>
      </c>
      <c r="I2491" s="14">
        <f t="shared" ca="1" si="837"/>
        <v>1</v>
      </c>
      <c r="J2491" s="13">
        <f t="shared" si="830"/>
        <v>2.69E-2</v>
      </c>
      <c r="K2491" s="29">
        <f t="shared" si="838"/>
        <v>48487</v>
      </c>
      <c r="L2491" s="2">
        <f t="shared" si="839"/>
        <v>12</v>
      </c>
      <c r="M2491" s="17">
        <f t="shared" si="840"/>
        <v>12</v>
      </c>
      <c r="N2491" s="12">
        <f t="shared" si="841"/>
        <v>1.0012648260000001</v>
      </c>
      <c r="O2491" s="12">
        <f t="shared" ca="1" si="842"/>
        <v>1.0012648260000001</v>
      </c>
      <c r="P2491" s="17">
        <f t="shared" si="843"/>
        <v>0</v>
      </c>
      <c r="Q2491" s="14">
        <f t="shared" ca="1" si="844"/>
        <v>1.264826</v>
      </c>
      <c r="R2491" s="20">
        <f t="shared" si="828"/>
        <v>0</v>
      </c>
      <c r="S2491" s="14">
        <f t="shared" si="845"/>
        <v>0</v>
      </c>
      <c r="T2491" s="4" t="str">
        <f t="shared" si="846"/>
        <v>A+J=</v>
      </c>
      <c r="U2491" s="29">
        <f t="shared" si="847"/>
        <v>48519</v>
      </c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7">
        <f t="shared" si="831"/>
        <v>48507</v>
      </c>
      <c r="B2492" s="68" t="str">
        <f t="shared" ca="1" si="832"/>
        <v>n.d</v>
      </c>
      <c r="C2492" s="14">
        <f t="shared" si="833"/>
        <v>1000</v>
      </c>
      <c r="D2492" s="58">
        <f t="shared" si="829"/>
        <v>48502</v>
      </c>
      <c r="E2492" s="57">
        <f ca="1">IF(D2492&lt;$B$1,VLOOKUP(D2492,[1]DI!$A$4:$B$15000,2,FALSE),0)</f>
        <v>0</v>
      </c>
      <c r="F2492" s="14">
        <f t="shared" ca="1" si="834"/>
        <v>1</v>
      </c>
      <c r="G2492" s="70">
        <f t="shared" ca="1" si="835"/>
        <v>1.30934010340701</v>
      </c>
      <c r="H2492" s="70">
        <f t="shared" ca="1" si="836"/>
        <v>1.30934010340701</v>
      </c>
      <c r="I2492" s="14">
        <f t="shared" ca="1" si="837"/>
        <v>1</v>
      </c>
      <c r="J2492" s="13">
        <f t="shared" si="830"/>
        <v>2.69E-2</v>
      </c>
      <c r="K2492" s="29">
        <f t="shared" si="838"/>
        <v>48487</v>
      </c>
      <c r="L2492" s="2">
        <f t="shared" si="839"/>
        <v>13</v>
      </c>
      <c r="M2492" s="17">
        <f t="shared" si="840"/>
        <v>13</v>
      </c>
      <c r="N2492" s="12">
        <f t="shared" si="841"/>
        <v>1.0013703</v>
      </c>
      <c r="O2492" s="12">
        <f t="shared" ca="1" si="842"/>
        <v>1.0013703</v>
      </c>
      <c r="P2492" s="17">
        <f t="shared" si="843"/>
        <v>0</v>
      </c>
      <c r="Q2492" s="14">
        <f t="shared" ca="1" si="844"/>
        <v>1.3703000000000001</v>
      </c>
      <c r="R2492" s="20">
        <f t="shared" si="828"/>
        <v>0</v>
      </c>
      <c r="S2492" s="14">
        <f t="shared" si="845"/>
        <v>0</v>
      </c>
      <c r="T2492" s="4" t="str">
        <f t="shared" si="846"/>
        <v>A+J=</v>
      </c>
      <c r="U2492" s="29">
        <f t="shared" si="847"/>
        <v>48519</v>
      </c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7">
        <f t="shared" si="831"/>
        <v>48508</v>
      </c>
      <c r="B2493" s="68" t="str">
        <f t="shared" ca="1" si="832"/>
        <v>n.d</v>
      </c>
      <c r="C2493" s="14">
        <f t="shared" si="833"/>
        <v>1000</v>
      </c>
      <c r="D2493" s="58">
        <f t="shared" si="829"/>
        <v>48505</v>
      </c>
      <c r="E2493" s="57">
        <f ca="1">IF(D2493&lt;$B$1,VLOOKUP(D2493,[1]DI!$A$4:$B$15000,2,FALSE),0)</f>
        <v>0</v>
      </c>
      <c r="F2493" s="14">
        <f t="shared" ca="1" si="834"/>
        <v>1</v>
      </c>
      <c r="G2493" s="70">
        <f t="shared" ca="1" si="835"/>
        <v>1.30934010340701</v>
      </c>
      <c r="H2493" s="70">
        <f t="shared" ca="1" si="836"/>
        <v>1.30934010340701</v>
      </c>
      <c r="I2493" s="14">
        <f t="shared" ca="1" si="837"/>
        <v>1</v>
      </c>
      <c r="J2493" s="13">
        <f t="shared" si="830"/>
        <v>2.69E-2</v>
      </c>
      <c r="K2493" s="29">
        <f t="shared" si="838"/>
        <v>48487</v>
      </c>
      <c r="L2493" s="2">
        <f t="shared" si="839"/>
        <v>14</v>
      </c>
      <c r="M2493" s="17">
        <f t="shared" si="840"/>
        <v>14</v>
      </c>
      <c r="N2493" s="12">
        <f t="shared" si="841"/>
        <v>1.001475785</v>
      </c>
      <c r="O2493" s="12">
        <f t="shared" ca="1" si="842"/>
        <v>1.001475785</v>
      </c>
      <c r="P2493" s="17">
        <f t="shared" si="843"/>
        <v>0</v>
      </c>
      <c r="Q2493" s="14">
        <f t="shared" ca="1" si="844"/>
        <v>1.4757849999999999</v>
      </c>
      <c r="R2493" s="20">
        <f t="shared" si="828"/>
        <v>0</v>
      </c>
      <c r="S2493" s="14">
        <f t="shared" si="845"/>
        <v>0</v>
      </c>
      <c r="T2493" s="4" t="str">
        <f t="shared" si="846"/>
        <v>A+J=</v>
      </c>
      <c r="U2493" s="29">
        <f t="shared" si="847"/>
        <v>48519</v>
      </c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7">
        <f t="shared" si="831"/>
        <v>48509</v>
      </c>
      <c r="B2494" s="68" t="str">
        <f t="shared" ca="1" si="832"/>
        <v>n.d</v>
      </c>
      <c r="C2494" s="14">
        <f t="shared" si="833"/>
        <v>1000</v>
      </c>
      <c r="D2494" s="58">
        <f t="shared" si="829"/>
        <v>48506</v>
      </c>
      <c r="E2494" s="57">
        <f ca="1">IF(D2494&lt;$B$1,VLOOKUP(D2494,[1]DI!$A$4:$B$15000,2,FALSE),0)</f>
        <v>0</v>
      </c>
      <c r="F2494" s="14">
        <f t="shared" ca="1" si="834"/>
        <v>1</v>
      </c>
      <c r="G2494" s="70">
        <f t="shared" ca="1" si="835"/>
        <v>1.30934010340701</v>
      </c>
      <c r="H2494" s="70">
        <f t="shared" ca="1" si="836"/>
        <v>1.30934010340701</v>
      </c>
      <c r="I2494" s="14">
        <f t="shared" ca="1" si="837"/>
        <v>1</v>
      </c>
      <c r="J2494" s="13">
        <f t="shared" si="830"/>
        <v>2.69E-2</v>
      </c>
      <c r="K2494" s="29">
        <f t="shared" si="838"/>
        <v>48487</v>
      </c>
      <c r="L2494" s="2">
        <f t="shared" si="839"/>
        <v>15</v>
      </c>
      <c r="M2494" s="17">
        <f t="shared" si="840"/>
        <v>15</v>
      </c>
      <c r="N2494" s="12">
        <f t="shared" si="841"/>
        <v>1.0015812820000001</v>
      </c>
      <c r="O2494" s="12">
        <f t="shared" ca="1" si="842"/>
        <v>1.0015812820000001</v>
      </c>
      <c r="P2494" s="17">
        <f t="shared" si="843"/>
        <v>0</v>
      </c>
      <c r="Q2494" s="14">
        <f t="shared" ca="1" si="844"/>
        <v>1.5812820000000001</v>
      </c>
      <c r="R2494" s="20">
        <f t="shared" si="828"/>
        <v>0</v>
      </c>
      <c r="S2494" s="14">
        <f t="shared" si="845"/>
        <v>0</v>
      </c>
      <c r="T2494" s="4" t="str">
        <f t="shared" si="846"/>
        <v>A+J=</v>
      </c>
      <c r="U2494" s="29">
        <f t="shared" si="847"/>
        <v>48519</v>
      </c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7">
        <f t="shared" si="831"/>
        <v>48512</v>
      </c>
      <c r="B2495" s="68" t="str">
        <f t="shared" ca="1" si="832"/>
        <v>n.d</v>
      </c>
      <c r="C2495" s="14">
        <f t="shared" si="833"/>
        <v>1000</v>
      </c>
      <c r="D2495" s="58">
        <f t="shared" si="829"/>
        <v>48507</v>
      </c>
      <c r="E2495" s="57">
        <f ca="1">IF(D2495&lt;$B$1,VLOOKUP(D2495,[1]DI!$A$4:$B$15000,2,FALSE),0)</f>
        <v>0</v>
      </c>
      <c r="F2495" s="14">
        <f t="shared" ca="1" si="834"/>
        <v>1</v>
      </c>
      <c r="G2495" s="70">
        <f t="shared" ca="1" si="835"/>
        <v>1.30934010340701</v>
      </c>
      <c r="H2495" s="70">
        <f t="shared" ca="1" si="836"/>
        <v>1.30934010340701</v>
      </c>
      <c r="I2495" s="14">
        <f t="shared" ca="1" si="837"/>
        <v>1</v>
      </c>
      <c r="J2495" s="13">
        <f t="shared" si="830"/>
        <v>2.69E-2</v>
      </c>
      <c r="K2495" s="29">
        <f t="shared" si="838"/>
        <v>48487</v>
      </c>
      <c r="L2495" s="2">
        <f t="shared" si="839"/>
        <v>16</v>
      </c>
      <c r="M2495" s="17">
        <f t="shared" si="840"/>
        <v>16</v>
      </c>
      <c r="N2495" s="12">
        <f t="shared" si="841"/>
        <v>1.0016867899999999</v>
      </c>
      <c r="O2495" s="12">
        <f t="shared" ca="1" si="842"/>
        <v>1.0016867899999999</v>
      </c>
      <c r="P2495" s="17">
        <f t="shared" si="843"/>
        <v>0</v>
      </c>
      <c r="Q2495" s="14">
        <f t="shared" ca="1" si="844"/>
        <v>1.6867899900000001</v>
      </c>
      <c r="R2495" s="20">
        <f t="shared" si="828"/>
        <v>0</v>
      </c>
      <c r="S2495" s="14">
        <f t="shared" si="845"/>
        <v>0</v>
      </c>
      <c r="T2495" s="4" t="str">
        <f t="shared" si="846"/>
        <v>A+J=</v>
      </c>
      <c r="U2495" s="29">
        <f t="shared" si="847"/>
        <v>48519</v>
      </c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7">
        <f t="shared" si="831"/>
        <v>48513</v>
      </c>
      <c r="B2496" s="68" t="str">
        <f t="shared" ca="1" si="832"/>
        <v>n.d</v>
      </c>
      <c r="C2496" s="14">
        <f t="shared" si="833"/>
        <v>1000</v>
      </c>
      <c r="D2496" s="58">
        <f t="shared" si="829"/>
        <v>48508</v>
      </c>
      <c r="E2496" s="57">
        <f ca="1">IF(D2496&lt;$B$1,VLOOKUP(D2496,[1]DI!$A$4:$B$15000,2,FALSE),0)</f>
        <v>0</v>
      </c>
      <c r="F2496" s="14">
        <f t="shared" ca="1" si="834"/>
        <v>1</v>
      </c>
      <c r="G2496" s="70">
        <f t="shared" ca="1" si="835"/>
        <v>1.30934010340701</v>
      </c>
      <c r="H2496" s="70">
        <f t="shared" ca="1" si="836"/>
        <v>1.30934010340701</v>
      </c>
      <c r="I2496" s="14">
        <f t="shared" ca="1" si="837"/>
        <v>1</v>
      </c>
      <c r="J2496" s="13">
        <f t="shared" si="830"/>
        <v>2.69E-2</v>
      </c>
      <c r="K2496" s="29">
        <f t="shared" si="838"/>
        <v>48487</v>
      </c>
      <c r="L2496" s="2">
        <f t="shared" si="839"/>
        <v>17</v>
      </c>
      <c r="M2496" s="17">
        <f t="shared" si="840"/>
        <v>17</v>
      </c>
      <c r="N2496" s="12">
        <f t="shared" si="841"/>
        <v>1.001792308</v>
      </c>
      <c r="O2496" s="12">
        <f t="shared" ca="1" si="842"/>
        <v>1.001792308</v>
      </c>
      <c r="P2496" s="17">
        <f t="shared" si="843"/>
        <v>0</v>
      </c>
      <c r="Q2496" s="14">
        <f t="shared" ca="1" si="844"/>
        <v>1.7923079900000001</v>
      </c>
      <c r="R2496" s="20">
        <f t="shared" si="828"/>
        <v>0</v>
      </c>
      <c r="S2496" s="14">
        <f t="shared" si="845"/>
        <v>0</v>
      </c>
      <c r="T2496" s="4" t="str">
        <f t="shared" si="846"/>
        <v>A+J=</v>
      </c>
      <c r="U2496" s="29">
        <f t="shared" si="847"/>
        <v>48519</v>
      </c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7">
        <f t="shared" si="831"/>
        <v>48514</v>
      </c>
      <c r="B2497" s="68" t="str">
        <f t="shared" ca="1" si="832"/>
        <v>n.d</v>
      </c>
      <c r="C2497" s="14">
        <f t="shared" si="833"/>
        <v>1000</v>
      </c>
      <c r="D2497" s="58">
        <f t="shared" si="829"/>
        <v>48509</v>
      </c>
      <c r="E2497" s="57">
        <f ca="1">IF(D2497&lt;$B$1,VLOOKUP(D2497,[1]DI!$A$4:$B$15000,2,FALSE),0)</f>
        <v>0</v>
      </c>
      <c r="F2497" s="14">
        <f t="shared" ca="1" si="834"/>
        <v>1</v>
      </c>
      <c r="G2497" s="70">
        <f t="shared" ca="1" si="835"/>
        <v>1.30934010340701</v>
      </c>
      <c r="H2497" s="70">
        <f t="shared" ca="1" si="836"/>
        <v>1.30934010340701</v>
      </c>
      <c r="I2497" s="14">
        <f t="shared" ca="1" si="837"/>
        <v>1</v>
      </c>
      <c r="J2497" s="13">
        <f t="shared" si="830"/>
        <v>2.69E-2</v>
      </c>
      <c r="K2497" s="29">
        <f t="shared" si="838"/>
        <v>48487</v>
      </c>
      <c r="L2497" s="2">
        <f t="shared" si="839"/>
        <v>18</v>
      </c>
      <c r="M2497" s="17">
        <f t="shared" si="840"/>
        <v>18</v>
      </c>
      <c r="N2497" s="12">
        <f t="shared" si="841"/>
        <v>1.0018978380000001</v>
      </c>
      <c r="O2497" s="12">
        <f t="shared" ca="1" si="842"/>
        <v>1.0018978380000001</v>
      </c>
      <c r="P2497" s="17">
        <f t="shared" si="843"/>
        <v>0</v>
      </c>
      <c r="Q2497" s="14">
        <f t="shared" ca="1" si="844"/>
        <v>1.8978379999999999</v>
      </c>
      <c r="R2497" s="20">
        <f t="shared" si="828"/>
        <v>0</v>
      </c>
      <c r="S2497" s="14">
        <f t="shared" si="845"/>
        <v>0</v>
      </c>
      <c r="T2497" s="4" t="str">
        <f t="shared" si="846"/>
        <v>A+J=</v>
      </c>
      <c r="U2497" s="29">
        <f t="shared" si="847"/>
        <v>48519</v>
      </c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7">
        <f t="shared" si="831"/>
        <v>48515</v>
      </c>
      <c r="B2498" s="68" t="str">
        <f t="shared" ca="1" si="832"/>
        <v>n.d</v>
      </c>
      <c r="C2498" s="14">
        <f t="shared" si="833"/>
        <v>1000</v>
      </c>
      <c r="D2498" s="58">
        <f t="shared" si="829"/>
        <v>48512</v>
      </c>
      <c r="E2498" s="57">
        <f ca="1">IF(D2498&lt;$B$1,VLOOKUP(D2498,[1]DI!$A$4:$B$15000,2,FALSE),0)</f>
        <v>0</v>
      </c>
      <c r="F2498" s="14">
        <f t="shared" ca="1" si="834"/>
        <v>1</v>
      </c>
      <c r="G2498" s="70">
        <f t="shared" ca="1" si="835"/>
        <v>1.30934010340701</v>
      </c>
      <c r="H2498" s="70">
        <f t="shared" ca="1" si="836"/>
        <v>1.30934010340701</v>
      </c>
      <c r="I2498" s="14">
        <f t="shared" ca="1" si="837"/>
        <v>1</v>
      </c>
      <c r="J2498" s="13">
        <f t="shared" si="830"/>
        <v>2.69E-2</v>
      </c>
      <c r="K2498" s="29">
        <f t="shared" si="838"/>
        <v>48487</v>
      </c>
      <c r="L2498" s="2">
        <f t="shared" si="839"/>
        <v>19</v>
      </c>
      <c r="M2498" s="17">
        <f t="shared" si="840"/>
        <v>19</v>
      </c>
      <c r="N2498" s="12">
        <f t="shared" si="841"/>
        <v>1.002003379</v>
      </c>
      <c r="O2498" s="12">
        <f t="shared" ca="1" si="842"/>
        <v>1.002003379</v>
      </c>
      <c r="P2498" s="17">
        <f t="shared" si="843"/>
        <v>0</v>
      </c>
      <c r="Q2498" s="14">
        <f t="shared" ca="1" si="844"/>
        <v>2.0033789999999998</v>
      </c>
      <c r="R2498" s="20">
        <f t="shared" si="828"/>
        <v>0</v>
      </c>
      <c r="S2498" s="14">
        <f t="shared" si="845"/>
        <v>0</v>
      </c>
      <c r="T2498" s="4" t="str">
        <f t="shared" si="846"/>
        <v>A+J=</v>
      </c>
      <c r="U2498" s="29">
        <f t="shared" si="847"/>
        <v>48519</v>
      </c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7">
        <f t="shared" si="831"/>
        <v>48516</v>
      </c>
      <c r="B2499" s="68" t="str">
        <f t="shared" ca="1" si="832"/>
        <v>n.d</v>
      </c>
      <c r="C2499" s="14">
        <f t="shared" si="833"/>
        <v>1000</v>
      </c>
      <c r="D2499" s="58">
        <f t="shared" si="829"/>
        <v>48513</v>
      </c>
      <c r="E2499" s="57">
        <f ca="1">IF(D2499&lt;$B$1,VLOOKUP(D2499,[1]DI!$A$4:$B$15000,2,FALSE),0)</f>
        <v>0</v>
      </c>
      <c r="F2499" s="14">
        <f t="shared" ca="1" si="834"/>
        <v>1</v>
      </c>
      <c r="G2499" s="70">
        <f t="shared" ca="1" si="835"/>
        <v>1.30934010340701</v>
      </c>
      <c r="H2499" s="70">
        <f t="shared" ca="1" si="836"/>
        <v>1.30934010340701</v>
      </c>
      <c r="I2499" s="14">
        <f t="shared" ca="1" si="837"/>
        <v>1</v>
      </c>
      <c r="J2499" s="13">
        <f t="shared" si="830"/>
        <v>2.69E-2</v>
      </c>
      <c r="K2499" s="29">
        <f t="shared" si="838"/>
        <v>48487</v>
      </c>
      <c r="L2499" s="2">
        <f t="shared" si="839"/>
        <v>20</v>
      </c>
      <c r="M2499" s="17">
        <f t="shared" si="840"/>
        <v>20</v>
      </c>
      <c r="N2499" s="12">
        <f t="shared" si="841"/>
        <v>1.002108931</v>
      </c>
      <c r="O2499" s="12">
        <f t="shared" ca="1" si="842"/>
        <v>1.002108931</v>
      </c>
      <c r="P2499" s="17">
        <f t="shared" si="843"/>
        <v>0</v>
      </c>
      <c r="Q2499" s="14">
        <f t="shared" ca="1" si="844"/>
        <v>2.1089309900000002</v>
      </c>
      <c r="R2499" s="20">
        <f t="shared" si="828"/>
        <v>0</v>
      </c>
      <c r="S2499" s="14">
        <f t="shared" si="845"/>
        <v>0</v>
      </c>
      <c r="T2499" s="4" t="str">
        <f t="shared" si="846"/>
        <v>A+J=</v>
      </c>
      <c r="U2499" s="29">
        <f t="shared" si="847"/>
        <v>48519</v>
      </c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7">
        <f t="shared" si="831"/>
        <v>48519</v>
      </c>
      <c r="B2500" s="68" t="str">
        <f t="shared" ca="1" si="832"/>
        <v>n.d</v>
      </c>
      <c r="C2500" s="14">
        <f t="shared" si="833"/>
        <v>1000</v>
      </c>
      <c r="D2500" s="58">
        <f t="shared" si="829"/>
        <v>48514</v>
      </c>
      <c r="E2500" s="57">
        <f ca="1">IF(D2500&lt;$B$1,VLOOKUP(D2500,[1]DI!$A$4:$B$15000,2,FALSE),0)</f>
        <v>0</v>
      </c>
      <c r="F2500" s="14">
        <f t="shared" ca="1" si="834"/>
        <v>1</v>
      </c>
      <c r="G2500" s="70">
        <f t="shared" ca="1" si="835"/>
        <v>1.30934010340701</v>
      </c>
      <c r="H2500" s="70">
        <f t="shared" ca="1" si="836"/>
        <v>1.30934010340701</v>
      </c>
      <c r="I2500" s="14">
        <f t="shared" ca="1" si="837"/>
        <v>1</v>
      </c>
      <c r="J2500" s="13">
        <f t="shared" si="830"/>
        <v>2.69E-2</v>
      </c>
      <c r="K2500" s="29">
        <f t="shared" si="838"/>
        <v>48487</v>
      </c>
      <c r="L2500" s="2">
        <f t="shared" si="839"/>
        <v>21</v>
      </c>
      <c r="M2500" s="17">
        <f t="shared" si="840"/>
        <v>21</v>
      </c>
      <c r="N2500" s="12">
        <f t="shared" si="841"/>
        <v>1.002214495</v>
      </c>
      <c r="O2500" s="12">
        <f t="shared" ca="1" si="842"/>
        <v>1.002214495</v>
      </c>
      <c r="P2500" s="17">
        <f t="shared" si="843"/>
        <v>95</v>
      </c>
      <c r="Q2500" s="14">
        <f t="shared" ca="1" si="844"/>
        <v>2.2144949999999999</v>
      </c>
      <c r="R2500" s="20">
        <f t="shared" si="828"/>
        <v>0</v>
      </c>
      <c r="S2500" s="14">
        <f t="shared" si="845"/>
        <v>0</v>
      </c>
      <c r="T2500" s="4" t="str">
        <f t="shared" si="846"/>
        <v>A+J=</v>
      </c>
      <c r="U2500" s="29">
        <f t="shared" si="847"/>
        <v>48519</v>
      </c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7">
        <f t="shared" si="831"/>
        <v>48521</v>
      </c>
      <c r="B2501" s="68" t="str">
        <f t="shared" ca="1" si="832"/>
        <v>n.d</v>
      </c>
      <c r="C2501" s="14">
        <f t="shared" si="833"/>
        <v>1000</v>
      </c>
      <c r="D2501" s="58">
        <f t="shared" si="829"/>
        <v>48515</v>
      </c>
      <c r="E2501" s="57">
        <f ca="1">IF(D2501&lt;$B$1,VLOOKUP(D2501,[1]DI!$A$4:$B$15000,2,FALSE),0)</f>
        <v>0</v>
      </c>
      <c r="F2501" s="14">
        <f t="shared" ca="1" si="834"/>
        <v>1</v>
      </c>
      <c r="G2501" s="70">
        <f t="shared" ca="1" si="835"/>
        <v>1.30934010340701</v>
      </c>
      <c r="H2501" s="70">
        <f t="shared" ca="1" si="836"/>
        <v>1.30934010340701</v>
      </c>
      <c r="I2501" s="14">
        <f t="shared" ca="1" si="837"/>
        <v>1</v>
      </c>
      <c r="J2501" s="13">
        <f t="shared" si="830"/>
        <v>2.69E-2</v>
      </c>
      <c r="K2501" s="29">
        <f t="shared" si="838"/>
        <v>48519</v>
      </c>
      <c r="L2501" s="2">
        <f t="shared" si="839"/>
        <v>1</v>
      </c>
      <c r="M2501" s="17">
        <f t="shared" si="840"/>
        <v>1</v>
      </c>
      <c r="N2501" s="12">
        <f t="shared" si="841"/>
        <v>1.000105341</v>
      </c>
      <c r="O2501" s="12">
        <f t="shared" ca="1" si="842"/>
        <v>1.000105341</v>
      </c>
      <c r="P2501" s="17">
        <f t="shared" si="843"/>
        <v>0</v>
      </c>
      <c r="Q2501" s="14">
        <f t="shared" ca="1" si="844"/>
        <v>0.105341</v>
      </c>
      <c r="R2501" s="20">
        <f t="shared" si="828"/>
        <v>0</v>
      </c>
      <c r="S2501" s="14">
        <f t="shared" si="845"/>
        <v>0</v>
      </c>
      <c r="T2501" s="4" t="str">
        <f t="shared" si="846"/>
        <v>A+J=</v>
      </c>
      <c r="U2501" s="29">
        <f t="shared" si="847"/>
        <v>48548</v>
      </c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7">
        <f t="shared" si="831"/>
        <v>48522</v>
      </c>
      <c r="B2502" s="68" t="str">
        <f t="shared" ca="1" si="832"/>
        <v>n.d</v>
      </c>
      <c r="C2502" s="14">
        <f t="shared" si="833"/>
        <v>1000</v>
      </c>
      <c r="D2502" s="58">
        <f t="shared" si="829"/>
        <v>48516</v>
      </c>
      <c r="E2502" s="57">
        <f ca="1">IF(D2502&lt;$B$1,VLOOKUP(D2502,[1]DI!$A$4:$B$15000,2,FALSE),0)</f>
        <v>0</v>
      </c>
      <c r="F2502" s="14">
        <f t="shared" ca="1" si="834"/>
        <v>1</v>
      </c>
      <c r="G2502" s="70">
        <f t="shared" ca="1" si="835"/>
        <v>1.30934010340701</v>
      </c>
      <c r="H2502" s="70">
        <f t="shared" ca="1" si="836"/>
        <v>1.30934010340701</v>
      </c>
      <c r="I2502" s="14">
        <f t="shared" ca="1" si="837"/>
        <v>1</v>
      </c>
      <c r="J2502" s="13">
        <f t="shared" si="830"/>
        <v>2.69E-2</v>
      </c>
      <c r="K2502" s="29">
        <f t="shared" si="838"/>
        <v>48519</v>
      </c>
      <c r="L2502" s="2">
        <f t="shared" si="839"/>
        <v>2</v>
      </c>
      <c r="M2502" s="17">
        <f t="shared" si="840"/>
        <v>2</v>
      </c>
      <c r="N2502" s="12">
        <f t="shared" si="841"/>
        <v>1.0002106930000001</v>
      </c>
      <c r="O2502" s="12">
        <f t="shared" ca="1" si="842"/>
        <v>1.0002106930000001</v>
      </c>
      <c r="P2502" s="17">
        <f t="shared" si="843"/>
        <v>0</v>
      </c>
      <c r="Q2502" s="14">
        <f t="shared" ca="1" si="844"/>
        <v>0.21069299999999999</v>
      </c>
      <c r="R2502" s="20">
        <f t="shared" si="828"/>
        <v>0</v>
      </c>
      <c r="S2502" s="14">
        <f t="shared" si="845"/>
        <v>0</v>
      </c>
      <c r="T2502" s="4" t="str">
        <f t="shared" si="846"/>
        <v>A+J=</v>
      </c>
      <c r="U2502" s="29">
        <f t="shared" si="847"/>
        <v>48548</v>
      </c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7">
        <f t="shared" si="831"/>
        <v>48523</v>
      </c>
      <c r="B2503" s="68" t="str">
        <f t="shared" ca="1" si="832"/>
        <v>n.d</v>
      </c>
      <c r="C2503" s="14">
        <f t="shared" si="833"/>
        <v>1000</v>
      </c>
      <c r="D2503" s="58">
        <f t="shared" si="829"/>
        <v>48519</v>
      </c>
      <c r="E2503" s="57">
        <f ca="1">IF(D2503&lt;$B$1,VLOOKUP(D2503,[1]DI!$A$4:$B$15000,2,FALSE),0)</f>
        <v>0</v>
      </c>
      <c r="F2503" s="14">
        <f t="shared" ca="1" si="834"/>
        <v>1</v>
      </c>
      <c r="G2503" s="70">
        <f t="shared" ca="1" si="835"/>
        <v>1.30934010340701</v>
      </c>
      <c r="H2503" s="70">
        <f t="shared" ca="1" si="836"/>
        <v>1.30934010340701</v>
      </c>
      <c r="I2503" s="14">
        <f t="shared" ca="1" si="837"/>
        <v>1</v>
      </c>
      <c r="J2503" s="13">
        <f t="shared" si="830"/>
        <v>2.69E-2</v>
      </c>
      <c r="K2503" s="29">
        <f t="shared" si="838"/>
        <v>48519</v>
      </c>
      <c r="L2503" s="2">
        <f t="shared" si="839"/>
        <v>3</v>
      </c>
      <c r="M2503" s="17">
        <f t="shared" si="840"/>
        <v>3</v>
      </c>
      <c r="N2503" s="12">
        <f t="shared" si="841"/>
        <v>1.000316057</v>
      </c>
      <c r="O2503" s="12">
        <f t="shared" ca="1" si="842"/>
        <v>1.000316057</v>
      </c>
      <c r="P2503" s="17">
        <f t="shared" si="843"/>
        <v>0</v>
      </c>
      <c r="Q2503" s="14">
        <f t="shared" ca="1" si="844"/>
        <v>0.31605699999999998</v>
      </c>
      <c r="R2503" s="20">
        <f t="shared" si="828"/>
        <v>0</v>
      </c>
      <c r="S2503" s="14">
        <f t="shared" si="845"/>
        <v>0</v>
      </c>
      <c r="T2503" s="4" t="str">
        <f t="shared" si="846"/>
        <v>A+J=</v>
      </c>
      <c r="U2503" s="29">
        <f t="shared" si="847"/>
        <v>48548</v>
      </c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7">
        <f t="shared" si="831"/>
        <v>48526</v>
      </c>
      <c r="B2504" s="68" t="str">
        <f t="shared" ca="1" si="832"/>
        <v>n.d</v>
      </c>
      <c r="C2504" s="14">
        <f t="shared" si="833"/>
        <v>1000</v>
      </c>
      <c r="D2504" s="58">
        <f t="shared" si="829"/>
        <v>48521</v>
      </c>
      <c r="E2504" s="57">
        <f ca="1">IF(D2504&lt;$B$1,VLOOKUP(D2504,[1]DI!$A$4:$B$15000,2,FALSE),0)</f>
        <v>0</v>
      </c>
      <c r="F2504" s="14">
        <f t="shared" ca="1" si="834"/>
        <v>1</v>
      </c>
      <c r="G2504" s="70">
        <f t="shared" ca="1" si="835"/>
        <v>1.30934010340701</v>
      </c>
      <c r="H2504" s="70">
        <f t="shared" ca="1" si="836"/>
        <v>1.30934010340701</v>
      </c>
      <c r="I2504" s="14">
        <f t="shared" ca="1" si="837"/>
        <v>1</v>
      </c>
      <c r="J2504" s="13">
        <f t="shared" si="830"/>
        <v>2.69E-2</v>
      </c>
      <c r="K2504" s="29">
        <f t="shared" si="838"/>
        <v>48519</v>
      </c>
      <c r="L2504" s="2">
        <f t="shared" si="839"/>
        <v>4</v>
      </c>
      <c r="M2504" s="17">
        <f t="shared" si="840"/>
        <v>4</v>
      </c>
      <c r="N2504" s="12">
        <f t="shared" si="841"/>
        <v>1.0004214309999999</v>
      </c>
      <c r="O2504" s="12">
        <f t="shared" ca="1" si="842"/>
        <v>1.0004214309999999</v>
      </c>
      <c r="P2504" s="17">
        <f t="shared" si="843"/>
        <v>0</v>
      </c>
      <c r="Q2504" s="14">
        <f t="shared" ca="1" si="844"/>
        <v>0.42143099000000001</v>
      </c>
      <c r="R2504" s="20">
        <f t="shared" si="828"/>
        <v>0</v>
      </c>
      <c r="S2504" s="14">
        <f t="shared" si="845"/>
        <v>0</v>
      </c>
      <c r="T2504" s="4" t="str">
        <f t="shared" si="846"/>
        <v>A+J=</v>
      </c>
      <c r="U2504" s="29">
        <f t="shared" si="847"/>
        <v>48548</v>
      </c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7">
        <f t="shared" si="831"/>
        <v>48527</v>
      </c>
      <c r="B2505" s="68" t="str">
        <f t="shared" ca="1" si="832"/>
        <v>n.d</v>
      </c>
      <c r="C2505" s="14">
        <f t="shared" si="833"/>
        <v>1000</v>
      </c>
      <c r="D2505" s="58">
        <f t="shared" si="829"/>
        <v>48522</v>
      </c>
      <c r="E2505" s="57">
        <f ca="1">IF(D2505&lt;$B$1,VLOOKUP(D2505,[1]DI!$A$4:$B$15000,2,FALSE),0)</f>
        <v>0</v>
      </c>
      <c r="F2505" s="14">
        <f t="shared" ca="1" si="834"/>
        <v>1</v>
      </c>
      <c r="G2505" s="70">
        <f t="shared" ca="1" si="835"/>
        <v>1.30934010340701</v>
      </c>
      <c r="H2505" s="70">
        <f t="shared" ca="1" si="836"/>
        <v>1.30934010340701</v>
      </c>
      <c r="I2505" s="14">
        <f t="shared" ca="1" si="837"/>
        <v>1</v>
      </c>
      <c r="J2505" s="13">
        <f t="shared" si="830"/>
        <v>2.69E-2</v>
      </c>
      <c r="K2505" s="29">
        <f t="shared" si="838"/>
        <v>48519</v>
      </c>
      <c r="L2505" s="2">
        <f t="shared" si="839"/>
        <v>5</v>
      </c>
      <c r="M2505" s="17">
        <f t="shared" si="840"/>
        <v>5</v>
      </c>
      <c r="N2505" s="12">
        <f t="shared" si="841"/>
        <v>1.000526816</v>
      </c>
      <c r="O2505" s="12">
        <f t="shared" ca="1" si="842"/>
        <v>1.000526816</v>
      </c>
      <c r="P2505" s="17">
        <f t="shared" si="843"/>
        <v>0</v>
      </c>
      <c r="Q2505" s="14">
        <f t="shared" ca="1" si="844"/>
        <v>0.52681599999999995</v>
      </c>
      <c r="R2505" s="20">
        <f t="shared" si="828"/>
        <v>0</v>
      </c>
      <c r="S2505" s="14">
        <f t="shared" si="845"/>
        <v>0</v>
      </c>
      <c r="T2505" s="4" t="str">
        <f t="shared" si="846"/>
        <v>A+J=</v>
      </c>
      <c r="U2505" s="29">
        <f t="shared" si="847"/>
        <v>48548</v>
      </c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7">
        <f t="shared" si="831"/>
        <v>48528</v>
      </c>
      <c r="B2506" s="68" t="str">
        <f t="shared" ca="1" si="832"/>
        <v>n.d</v>
      </c>
      <c r="C2506" s="14">
        <f t="shared" si="833"/>
        <v>1000</v>
      </c>
      <c r="D2506" s="58">
        <f t="shared" si="829"/>
        <v>48523</v>
      </c>
      <c r="E2506" s="57">
        <f ca="1">IF(D2506&lt;$B$1,VLOOKUP(D2506,[1]DI!$A$4:$B$15000,2,FALSE),0)</f>
        <v>0</v>
      </c>
      <c r="F2506" s="14">
        <f t="shared" ca="1" si="834"/>
        <v>1</v>
      </c>
      <c r="G2506" s="70">
        <f t="shared" ca="1" si="835"/>
        <v>1.30934010340701</v>
      </c>
      <c r="H2506" s="70">
        <f t="shared" ca="1" si="836"/>
        <v>1.30934010340701</v>
      </c>
      <c r="I2506" s="14">
        <f t="shared" ca="1" si="837"/>
        <v>1</v>
      </c>
      <c r="J2506" s="13">
        <f t="shared" si="830"/>
        <v>2.69E-2</v>
      </c>
      <c r="K2506" s="29">
        <f t="shared" si="838"/>
        <v>48519</v>
      </c>
      <c r="L2506" s="2">
        <f t="shared" si="839"/>
        <v>6</v>
      </c>
      <c r="M2506" s="17">
        <f t="shared" si="840"/>
        <v>6</v>
      </c>
      <c r="N2506" s="12">
        <f t="shared" si="841"/>
        <v>1.000632213</v>
      </c>
      <c r="O2506" s="12">
        <f t="shared" ca="1" si="842"/>
        <v>1.000632213</v>
      </c>
      <c r="P2506" s="17">
        <f t="shared" si="843"/>
        <v>0</v>
      </c>
      <c r="Q2506" s="14">
        <f t="shared" ca="1" si="844"/>
        <v>0.63221300000000002</v>
      </c>
      <c r="R2506" s="20">
        <f t="shared" si="828"/>
        <v>0</v>
      </c>
      <c r="S2506" s="14">
        <f t="shared" si="845"/>
        <v>0</v>
      </c>
      <c r="T2506" s="4" t="str">
        <f t="shared" si="846"/>
        <v>A+J=</v>
      </c>
      <c r="U2506" s="29">
        <f t="shared" si="847"/>
        <v>48548</v>
      </c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7">
        <f t="shared" si="831"/>
        <v>48529</v>
      </c>
      <c r="B2507" s="68" t="str">
        <f t="shared" ca="1" si="832"/>
        <v>n.d</v>
      </c>
      <c r="C2507" s="14">
        <f t="shared" si="833"/>
        <v>1000</v>
      </c>
      <c r="D2507" s="58">
        <f t="shared" si="829"/>
        <v>48526</v>
      </c>
      <c r="E2507" s="57">
        <f ca="1">IF(D2507&lt;$B$1,VLOOKUP(D2507,[1]DI!$A$4:$B$15000,2,FALSE),0)</f>
        <v>0</v>
      </c>
      <c r="F2507" s="14">
        <f t="shared" ca="1" si="834"/>
        <v>1</v>
      </c>
      <c r="G2507" s="70">
        <f t="shared" ca="1" si="835"/>
        <v>1.30934010340701</v>
      </c>
      <c r="H2507" s="70">
        <f t="shared" ca="1" si="836"/>
        <v>1.30934010340701</v>
      </c>
      <c r="I2507" s="14">
        <f t="shared" ca="1" si="837"/>
        <v>1</v>
      </c>
      <c r="J2507" s="13">
        <f t="shared" si="830"/>
        <v>2.69E-2</v>
      </c>
      <c r="K2507" s="29">
        <f t="shared" si="838"/>
        <v>48519</v>
      </c>
      <c r="L2507" s="2">
        <f t="shared" si="839"/>
        <v>7</v>
      </c>
      <c r="M2507" s="17">
        <f t="shared" si="840"/>
        <v>7</v>
      </c>
      <c r="N2507" s="12">
        <f t="shared" si="841"/>
        <v>1.0007376210000001</v>
      </c>
      <c r="O2507" s="12">
        <f t="shared" ca="1" si="842"/>
        <v>1.0007376210000001</v>
      </c>
      <c r="P2507" s="17">
        <f t="shared" si="843"/>
        <v>0</v>
      </c>
      <c r="Q2507" s="14">
        <f t="shared" ca="1" si="844"/>
        <v>0.73762099999999997</v>
      </c>
      <c r="R2507" s="20">
        <f t="shared" si="828"/>
        <v>0</v>
      </c>
      <c r="S2507" s="14">
        <f t="shared" si="845"/>
        <v>0</v>
      </c>
      <c r="T2507" s="4" t="str">
        <f t="shared" si="846"/>
        <v>A+J=</v>
      </c>
      <c r="U2507" s="29">
        <f t="shared" si="847"/>
        <v>48548</v>
      </c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7">
        <f t="shared" si="831"/>
        <v>48530</v>
      </c>
      <c r="B2508" s="68" t="str">
        <f t="shared" ca="1" si="832"/>
        <v>n.d</v>
      </c>
      <c r="C2508" s="14">
        <f t="shared" si="833"/>
        <v>1000</v>
      </c>
      <c r="D2508" s="58">
        <f t="shared" si="829"/>
        <v>48527</v>
      </c>
      <c r="E2508" s="57">
        <f ca="1">IF(D2508&lt;$B$1,VLOOKUP(D2508,[1]DI!$A$4:$B$15000,2,FALSE),0)</f>
        <v>0</v>
      </c>
      <c r="F2508" s="14">
        <f t="shared" ca="1" si="834"/>
        <v>1</v>
      </c>
      <c r="G2508" s="70">
        <f t="shared" ca="1" si="835"/>
        <v>1.30934010340701</v>
      </c>
      <c r="H2508" s="70">
        <f t="shared" ca="1" si="836"/>
        <v>1.30934010340701</v>
      </c>
      <c r="I2508" s="14">
        <f t="shared" ca="1" si="837"/>
        <v>1</v>
      </c>
      <c r="J2508" s="13">
        <f t="shared" si="830"/>
        <v>2.69E-2</v>
      </c>
      <c r="K2508" s="29">
        <f t="shared" si="838"/>
        <v>48519</v>
      </c>
      <c r="L2508" s="2">
        <f t="shared" si="839"/>
        <v>8</v>
      </c>
      <c r="M2508" s="17">
        <f t="shared" si="840"/>
        <v>8</v>
      </c>
      <c r="N2508" s="12">
        <f t="shared" si="841"/>
        <v>1.000843039</v>
      </c>
      <c r="O2508" s="12">
        <f t="shared" ca="1" si="842"/>
        <v>1.000843039</v>
      </c>
      <c r="P2508" s="17">
        <f t="shared" si="843"/>
        <v>0</v>
      </c>
      <c r="Q2508" s="14">
        <f t="shared" ca="1" si="844"/>
        <v>0.84303899999999998</v>
      </c>
      <c r="R2508" s="20">
        <f t="shared" ref="R2508:R2526" si="848">IF($P2508&gt;0,VLOOKUP($P2508,$X$12:$AD$150,7),0)</f>
        <v>0</v>
      </c>
      <c r="S2508" s="14">
        <f t="shared" si="845"/>
        <v>0</v>
      </c>
      <c r="T2508" s="4" t="str">
        <f t="shared" si="846"/>
        <v>A+J=</v>
      </c>
      <c r="U2508" s="29">
        <f t="shared" si="847"/>
        <v>48548</v>
      </c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7">
        <f t="shared" si="831"/>
        <v>48534</v>
      </c>
      <c r="B2509" s="68" t="str">
        <f t="shared" ca="1" si="832"/>
        <v>n.d</v>
      </c>
      <c r="C2509" s="14">
        <f t="shared" si="833"/>
        <v>1000</v>
      </c>
      <c r="D2509" s="58">
        <f t="shared" ref="D2509:D2526" si="849">WORKDAY($A2509,-3,$X$160:$X$544)</f>
        <v>48528</v>
      </c>
      <c r="E2509" s="57">
        <f ca="1">IF(D2509&lt;$B$1,VLOOKUP(D2509,[1]DI!$A$4:$B$15000,2,FALSE),0)</f>
        <v>0</v>
      </c>
      <c r="F2509" s="14">
        <f t="shared" ca="1" si="834"/>
        <v>1</v>
      </c>
      <c r="G2509" s="70">
        <f t="shared" ca="1" si="835"/>
        <v>1.30934010340701</v>
      </c>
      <c r="H2509" s="70">
        <f t="shared" ca="1" si="836"/>
        <v>1.30934010340701</v>
      </c>
      <c r="I2509" s="14">
        <f t="shared" ca="1" si="837"/>
        <v>1</v>
      </c>
      <c r="J2509" s="13">
        <f t="shared" ref="J2509:J2526" si="850">J2508</f>
        <v>2.69E-2</v>
      </c>
      <c r="K2509" s="29">
        <f t="shared" si="838"/>
        <v>48519</v>
      </c>
      <c r="L2509" s="2">
        <f t="shared" si="839"/>
        <v>9</v>
      </c>
      <c r="M2509" s="17">
        <f t="shared" si="840"/>
        <v>9</v>
      </c>
      <c r="N2509" s="12">
        <f t="shared" si="841"/>
        <v>1.0009484689999999</v>
      </c>
      <c r="O2509" s="12">
        <f t="shared" ca="1" si="842"/>
        <v>1.0009484689999999</v>
      </c>
      <c r="P2509" s="17">
        <f t="shared" si="843"/>
        <v>0</v>
      </c>
      <c r="Q2509" s="14">
        <f t="shared" ca="1" si="844"/>
        <v>0.94846898999999996</v>
      </c>
      <c r="R2509" s="20">
        <f t="shared" si="848"/>
        <v>0</v>
      </c>
      <c r="S2509" s="14">
        <f t="shared" si="845"/>
        <v>0</v>
      </c>
      <c r="T2509" s="4" t="str">
        <f t="shared" si="846"/>
        <v>A+J=</v>
      </c>
      <c r="U2509" s="29">
        <f t="shared" si="847"/>
        <v>48548</v>
      </c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7">
        <f t="shared" ref="A2510:A2526" si="851">WORKDAY($A2509,1,$X$166:$X$544)</f>
        <v>48535</v>
      </c>
      <c r="B2510" s="68" t="str">
        <f t="shared" ca="1" si="832"/>
        <v>n.d</v>
      </c>
      <c r="C2510" s="14">
        <f t="shared" si="833"/>
        <v>1000</v>
      </c>
      <c r="D2510" s="58">
        <f t="shared" si="849"/>
        <v>48529</v>
      </c>
      <c r="E2510" s="57">
        <f ca="1">IF(D2510&lt;$B$1,VLOOKUP(D2510,[1]DI!$A$4:$B$15000,2,FALSE),0)</f>
        <v>0</v>
      </c>
      <c r="F2510" s="14">
        <f t="shared" ca="1" si="834"/>
        <v>1</v>
      </c>
      <c r="G2510" s="70">
        <f t="shared" ca="1" si="835"/>
        <v>1.30934010340701</v>
      </c>
      <c r="H2510" s="70">
        <f t="shared" ca="1" si="836"/>
        <v>1.30934010340701</v>
      </c>
      <c r="I2510" s="14">
        <f t="shared" ca="1" si="837"/>
        <v>1</v>
      </c>
      <c r="J2510" s="13">
        <f t="shared" si="850"/>
        <v>2.69E-2</v>
      </c>
      <c r="K2510" s="29">
        <f t="shared" si="838"/>
        <v>48519</v>
      </c>
      <c r="L2510" s="2">
        <f t="shared" si="839"/>
        <v>10</v>
      </c>
      <c r="M2510" s="17">
        <f t="shared" si="840"/>
        <v>10</v>
      </c>
      <c r="N2510" s="12">
        <f t="shared" si="841"/>
        <v>1.00105391</v>
      </c>
      <c r="O2510" s="12">
        <f t="shared" ca="1" si="842"/>
        <v>1.00105391</v>
      </c>
      <c r="P2510" s="17">
        <f t="shared" si="843"/>
        <v>0</v>
      </c>
      <c r="Q2510" s="14">
        <f t="shared" ca="1" si="844"/>
        <v>1.05390999</v>
      </c>
      <c r="R2510" s="20">
        <f t="shared" si="848"/>
        <v>0</v>
      </c>
      <c r="S2510" s="14">
        <f t="shared" si="845"/>
        <v>0</v>
      </c>
      <c r="T2510" s="4" t="str">
        <f t="shared" si="846"/>
        <v>A+J=</v>
      </c>
      <c r="U2510" s="29">
        <f t="shared" si="847"/>
        <v>48548</v>
      </c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7">
        <f t="shared" si="851"/>
        <v>48536</v>
      </c>
      <c r="B2511" s="68" t="str">
        <f t="shared" ca="1" si="832"/>
        <v>n.d</v>
      </c>
      <c r="C2511" s="14">
        <f t="shared" si="833"/>
        <v>1000</v>
      </c>
      <c r="D2511" s="58">
        <f t="shared" si="849"/>
        <v>48530</v>
      </c>
      <c r="E2511" s="57">
        <f ca="1">IF(D2511&lt;$B$1,VLOOKUP(D2511,[1]DI!$A$4:$B$15000,2,FALSE),0)</f>
        <v>0</v>
      </c>
      <c r="F2511" s="14">
        <f t="shared" ca="1" si="834"/>
        <v>1</v>
      </c>
      <c r="G2511" s="70">
        <f t="shared" ca="1" si="835"/>
        <v>1.30934010340701</v>
      </c>
      <c r="H2511" s="70">
        <f t="shared" ca="1" si="836"/>
        <v>1.30934010340701</v>
      </c>
      <c r="I2511" s="14">
        <f t="shared" ca="1" si="837"/>
        <v>1</v>
      </c>
      <c r="J2511" s="13">
        <f t="shared" si="850"/>
        <v>2.69E-2</v>
      </c>
      <c r="K2511" s="29">
        <f t="shared" si="838"/>
        <v>48519</v>
      </c>
      <c r="L2511" s="2">
        <f t="shared" si="839"/>
        <v>11</v>
      </c>
      <c r="M2511" s="17">
        <f t="shared" si="840"/>
        <v>11</v>
      </c>
      <c r="N2511" s="12">
        <f t="shared" si="841"/>
        <v>1.0011593620000001</v>
      </c>
      <c r="O2511" s="12">
        <f t="shared" ca="1" si="842"/>
        <v>1.0011593620000001</v>
      </c>
      <c r="P2511" s="17">
        <f t="shared" si="843"/>
        <v>0</v>
      </c>
      <c r="Q2511" s="14">
        <f t="shared" ca="1" si="844"/>
        <v>1.159362</v>
      </c>
      <c r="R2511" s="20">
        <f t="shared" si="848"/>
        <v>0</v>
      </c>
      <c r="S2511" s="14">
        <f t="shared" si="845"/>
        <v>0</v>
      </c>
      <c r="T2511" s="4" t="str">
        <f t="shared" si="846"/>
        <v>A+J=</v>
      </c>
      <c r="U2511" s="29">
        <f t="shared" si="847"/>
        <v>48548</v>
      </c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7">
        <f t="shared" si="851"/>
        <v>48537</v>
      </c>
      <c r="B2512" s="68" t="str">
        <f t="shared" ca="1" si="832"/>
        <v>n.d</v>
      </c>
      <c r="C2512" s="14">
        <f t="shared" si="833"/>
        <v>1000</v>
      </c>
      <c r="D2512" s="58">
        <f t="shared" si="849"/>
        <v>48534</v>
      </c>
      <c r="E2512" s="57">
        <f ca="1">IF(D2512&lt;$B$1,VLOOKUP(D2512,[1]DI!$A$4:$B$15000,2,FALSE),0)</f>
        <v>0</v>
      </c>
      <c r="F2512" s="14">
        <f t="shared" ca="1" si="834"/>
        <v>1</v>
      </c>
      <c r="G2512" s="70">
        <f t="shared" ca="1" si="835"/>
        <v>1.30934010340701</v>
      </c>
      <c r="H2512" s="70">
        <f t="shared" ca="1" si="836"/>
        <v>1.30934010340701</v>
      </c>
      <c r="I2512" s="14">
        <f t="shared" ca="1" si="837"/>
        <v>1</v>
      </c>
      <c r="J2512" s="13">
        <f t="shared" si="850"/>
        <v>2.69E-2</v>
      </c>
      <c r="K2512" s="29">
        <f t="shared" si="838"/>
        <v>48519</v>
      </c>
      <c r="L2512" s="2">
        <f t="shared" si="839"/>
        <v>12</v>
      </c>
      <c r="M2512" s="17">
        <f t="shared" si="840"/>
        <v>12</v>
      </c>
      <c r="N2512" s="12">
        <f t="shared" si="841"/>
        <v>1.0012648260000001</v>
      </c>
      <c r="O2512" s="12">
        <f t="shared" ca="1" si="842"/>
        <v>1.0012648260000001</v>
      </c>
      <c r="P2512" s="17">
        <f t="shared" si="843"/>
        <v>0</v>
      </c>
      <c r="Q2512" s="14">
        <f t="shared" ca="1" si="844"/>
        <v>1.264826</v>
      </c>
      <c r="R2512" s="20">
        <f t="shared" si="848"/>
        <v>0</v>
      </c>
      <c r="S2512" s="14">
        <f t="shared" si="845"/>
        <v>0</v>
      </c>
      <c r="T2512" s="4" t="str">
        <f t="shared" si="846"/>
        <v>A+J=</v>
      </c>
      <c r="U2512" s="29">
        <f t="shared" si="847"/>
        <v>48548</v>
      </c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7">
        <f t="shared" si="851"/>
        <v>48540</v>
      </c>
      <c r="B2513" s="68" t="str">
        <f t="shared" ca="1" si="832"/>
        <v>n.d</v>
      </c>
      <c r="C2513" s="14">
        <f t="shared" si="833"/>
        <v>1000</v>
      </c>
      <c r="D2513" s="58">
        <f t="shared" si="849"/>
        <v>48535</v>
      </c>
      <c r="E2513" s="57">
        <f ca="1">IF(D2513&lt;$B$1,VLOOKUP(D2513,[1]DI!$A$4:$B$15000,2,FALSE),0)</f>
        <v>0</v>
      </c>
      <c r="F2513" s="14">
        <f t="shared" ca="1" si="834"/>
        <v>1</v>
      </c>
      <c r="G2513" s="70">
        <f t="shared" ca="1" si="835"/>
        <v>1.30934010340701</v>
      </c>
      <c r="H2513" s="70">
        <f t="shared" ca="1" si="836"/>
        <v>1.30934010340701</v>
      </c>
      <c r="I2513" s="14">
        <f t="shared" ca="1" si="837"/>
        <v>1</v>
      </c>
      <c r="J2513" s="13">
        <f t="shared" si="850"/>
        <v>2.69E-2</v>
      </c>
      <c r="K2513" s="29">
        <f t="shared" si="838"/>
        <v>48519</v>
      </c>
      <c r="L2513" s="2">
        <f t="shared" si="839"/>
        <v>13</v>
      </c>
      <c r="M2513" s="17">
        <f t="shared" si="840"/>
        <v>13</v>
      </c>
      <c r="N2513" s="12">
        <f t="shared" si="841"/>
        <v>1.0013703</v>
      </c>
      <c r="O2513" s="12">
        <f t="shared" ca="1" si="842"/>
        <v>1.0013703</v>
      </c>
      <c r="P2513" s="17">
        <f t="shared" si="843"/>
        <v>0</v>
      </c>
      <c r="Q2513" s="14">
        <f t="shared" ca="1" si="844"/>
        <v>1.3703000000000001</v>
      </c>
      <c r="R2513" s="20">
        <f t="shared" si="848"/>
        <v>0</v>
      </c>
      <c r="S2513" s="14">
        <f t="shared" si="845"/>
        <v>0</v>
      </c>
      <c r="T2513" s="4" t="str">
        <f t="shared" si="846"/>
        <v>A+J=</v>
      </c>
      <c r="U2513" s="29">
        <f t="shared" si="847"/>
        <v>48548</v>
      </c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7">
        <f t="shared" si="851"/>
        <v>48541</v>
      </c>
      <c r="B2514" s="68" t="str">
        <f t="shared" ca="1" si="832"/>
        <v>n.d</v>
      </c>
      <c r="C2514" s="14">
        <f t="shared" si="833"/>
        <v>1000</v>
      </c>
      <c r="D2514" s="58">
        <f t="shared" si="849"/>
        <v>48536</v>
      </c>
      <c r="E2514" s="57">
        <f ca="1">IF(D2514&lt;$B$1,VLOOKUP(D2514,[1]DI!$A$4:$B$15000,2,FALSE),0)</f>
        <v>0</v>
      </c>
      <c r="F2514" s="14">
        <f t="shared" ca="1" si="834"/>
        <v>1</v>
      </c>
      <c r="G2514" s="70">
        <f t="shared" ca="1" si="835"/>
        <v>1.30934010340701</v>
      </c>
      <c r="H2514" s="70">
        <f t="shared" ca="1" si="836"/>
        <v>1.30934010340701</v>
      </c>
      <c r="I2514" s="14">
        <f t="shared" ca="1" si="837"/>
        <v>1</v>
      </c>
      <c r="J2514" s="13">
        <f t="shared" si="850"/>
        <v>2.69E-2</v>
      </c>
      <c r="K2514" s="29">
        <f t="shared" si="838"/>
        <v>48519</v>
      </c>
      <c r="L2514" s="2">
        <f t="shared" si="839"/>
        <v>14</v>
      </c>
      <c r="M2514" s="17">
        <f t="shared" si="840"/>
        <v>14</v>
      </c>
      <c r="N2514" s="12">
        <f t="shared" si="841"/>
        <v>1.001475785</v>
      </c>
      <c r="O2514" s="12">
        <f t="shared" ca="1" si="842"/>
        <v>1.001475785</v>
      </c>
      <c r="P2514" s="17">
        <f t="shared" si="843"/>
        <v>0</v>
      </c>
      <c r="Q2514" s="14">
        <f t="shared" ca="1" si="844"/>
        <v>1.4757849999999999</v>
      </c>
      <c r="R2514" s="20">
        <f t="shared" si="848"/>
        <v>0</v>
      </c>
      <c r="S2514" s="14">
        <f t="shared" si="845"/>
        <v>0</v>
      </c>
      <c r="T2514" s="4" t="str">
        <f t="shared" si="846"/>
        <v>A+J=</v>
      </c>
      <c r="U2514" s="29">
        <f t="shared" si="847"/>
        <v>48548</v>
      </c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7">
        <f t="shared" si="851"/>
        <v>48542</v>
      </c>
      <c r="B2515" s="68" t="str">
        <f t="shared" ca="1" si="832"/>
        <v>n.d</v>
      </c>
      <c r="C2515" s="14">
        <f t="shared" si="833"/>
        <v>1000</v>
      </c>
      <c r="D2515" s="58">
        <f t="shared" si="849"/>
        <v>48537</v>
      </c>
      <c r="E2515" s="57">
        <f ca="1">IF(D2515&lt;$B$1,VLOOKUP(D2515,[1]DI!$A$4:$B$15000,2,FALSE),0)</f>
        <v>0</v>
      </c>
      <c r="F2515" s="14">
        <f t="shared" ca="1" si="834"/>
        <v>1</v>
      </c>
      <c r="G2515" s="70">
        <f t="shared" ca="1" si="835"/>
        <v>1.30934010340701</v>
      </c>
      <c r="H2515" s="70">
        <f t="shared" ca="1" si="836"/>
        <v>1.30934010340701</v>
      </c>
      <c r="I2515" s="14">
        <f t="shared" ca="1" si="837"/>
        <v>1</v>
      </c>
      <c r="J2515" s="13">
        <f t="shared" si="850"/>
        <v>2.69E-2</v>
      </c>
      <c r="K2515" s="29">
        <f t="shared" si="838"/>
        <v>48519</v>
      </c>
      <c r="L2515" s="2">
        <f t="shared" si="839"/>
        <v>15</v>
      </c>
      <c r="M2515" s="17">
        <f t="shared" si="840"/>
        <v>15</v>
      </c>
      <c r="N2515" s="12">
        <f t="shared" si="841"/>
        <v>1.0015812820000001</v>
      </c>
      <c r="O2515" s="12">
        <f t="shared" ca="1" si="842"/>
        <v>1.0015812820000001</v>
      </c>
      <c r="P2515" s="17">
        <f t="shared" si="843"/>
        <v>0</v>
      </c>
      <c r="Q2515" s="14">
        <f t="shared" ca="1" si="844"/>
        <v>1.5812820000000001</v>
      </c>
      <c r="R2515" s="20">
        <f t="shared" si="848"/>
        <v>0</v>
      </c>
      <c r="S2515" s="14">
        <f t="shared" si="845"/>
        <v>0</v>
      </c>
      <c r="T2515" s="4" t="str">
        <f t="shared" si="846"/>
        <v>A+J=</v>
      </c>
      <c r="U2515" s="29">
        <f t="shared" si="847"/>
        <v>48548</v>
      </c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7">
        <f t="shared" si="851"/>
        <v>48543</v>
      </c>
      <c r="B2516" s="68" t="str">
        <f t="shared" ca="1" si="832"/>
        <v>n.d</v>
      </c>
      <c r="C2516" s="14">
        <f t="shared" si="833"/>
        <v>1000</v>
      </c>
      <c r="D2516" s="58">
        <f t="shared" si="849"/>
        <v>48540</v>
      </c>
      <c r="E2516" s="57">
        <f ca="1">IF(D2516&lt;$B$1,VLOOKUP(D2516,[1]DI!$A$4:$B$15000,2,FALSE),0)</f>
        <v>0</v>
      </c>
      <c r="F2516" s="14">
        <f t="shared" ca="1" si="834"/>
        <v>1</v>
      </c>
      <c r="G2516" s="70">
        <f t="shared" ca="1" si="835"/>
        <v>1.30934010340701</v>
      </c>
      <c r="H2516" s="70">
        <f t="shared" ca="1" si="836"/>
        <v>1.30934010340701</v>
      </c>
      <c r="I2516" s="14">
        <f t="shared" ca="1" si="837"/>
        <v>1</v>
      </c>
      <c r="J2516" s="13">
        <f t="shared" si="850"/>
        <v>2.69E-2</v>
      </c>
      <c r="K2516" s="29">
        <f t="shared" si="838"/>
        <v>48519</v>
      </c>
      <c r="L2516" s="2">
        <f t="shared" si="839"/>
        <v>16</v>
      </c>
      <c r="M2516" s="17">
        <f t="shared" si="840"/>
        <v>16</v>
      </c>
      <c r="N2516" s="12">
        <f t="shared" si="841"/>
        <v>1.0016867899999999</v>
      </c>
      <c r="O2516" s="12">
        <f t="shared" ca="1" si="842"/>
        <v>1.0016867899999999</v>
      </c>
      <c r="P2516" s="17">
        <f t="shared" si="843"/>
        <v>0</v>
      </c>
      <c r="Q2516" s="14">
        <f t="shared" ca="1" si="844"/>
        <v>1.6867899900000001</v>
      </c>
      <c r="R2516" s="20">
        <f t="shared" si="848"/>
        <v>0</v>
      </c>
      <c r="S2516" s="14">
        <f t="shared" si="845"/>
        <v>0</v>
      </c>
      <c r="T2516" s="4" t="str">
        <f t="shared" si="846"/>
        <v>A+J=</v>
      </c>
      <c r="U2516" s="29">
        <f t="shared" si="847"/>
        <v>48548</v>
      </c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7">
        <f t="shared" si="851"/>
        <v>48544</v>
      </c>
      <c r="B2517" s="68" t="str">
        <f t="shared" ca="1" si="832"/>
        <v>n.d</v>
      </c>
      <c r="C2517" s="14">
        <f t="shared" si="833"/>
        <v>1000</v>
      </c>
      <c r="D2517" s="58">
        <f t="shared" si="849"/>
        <v>48541</v>
      </c>
      <c r="E2517" s="57">
        <f ca="1">IF(D2517&lt;$B$1,VLOOKUP(D2517,[1]DI!$A$4:$B$15000,2,FALSE),0)</f>
        <v>0</v>
      </c>
      <c r="F2517" s="14">
        <f t="shared" ca="1" si="834"/>
        <v>1</v>
      </c>
      <c r="G2517" s="70">
        <f t="shared" ca="1" si="835"/>
        <v>1.30934010340701</v>
      </c>
      <c r="H2517" s="70">
        <f t="shared" ca="1" si="836"/>
        <v>1.30934010340701</v>
      </c>
      <c r="I2517" s="14">
        <f t="shared" ca="1" si="837"/>
        <v>1</v>
      </c>
      <c r="J2517" s="13">
        <f t="shared" si="850"/>
        <v>2.69E-2</v>
      </c>
      <c r="K2517" s="29">
        <f t="shared" si="838"/>
        <v>48519</v>
      </c>
      <c r="L2517" s="2">
        <f t="shared" si="839"/>
        <v>17</v>
      </c>
      <c r="M2517" s="17">
        <f t="shared" si="840"/>
        <v>17</v>
      </c>
      <c r="N2517" s="12">
        <f t="shared" si="841"/>
        <v>1.001792308</v>
      </c>
      <c r="O2517" s="12">
        <f t="shared" ca="1" si="842"/>
        <v>1.001792308</v>
      </c>
      <c r="P2517" s="17">
        <f t="shared" si="843"/>
        <v>0</v>
      </c>
      <c r="Q2517" s="14">
        <f t="shared" ca="1" si="844"/>
        <v>1.7923079900000001</v>
      </c>
      <c r="R2517" s="20">
        <f t="shared" si="848"/>
        <v>0</v>
      </c>
      <c r="S2517" s="14">
        <f t="shared" si="845"/>
        <v>0</v>
      </c>
      <c r="T2517" s="4" t="str">
        <f t="shared" si="846"/>
        <v>A+J=</v>
      </c>
      <c r="U2517" s="29">
        <f t="shared" si="847"/>
        <v>48548</v>
      </c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7">
        <f t="shared" si="851"/>
        <v>48547</v>
      </c>
      <c r="B2518" s="68" t="str">
        <f t="shared" ca="1" si="832"/>
        <v>n.d</v>
      </c>
      <c r="C2518" s="14">
        <f t="shared" si="833"/>
        <v>1000</v>
      </c>
      <c r="D2518" s="58">
        <f t="shared" si="849"/>
        <v>48542</v>
      </c>
      <c r="E2518" s="57">
        <f ca="1">IF(D2518&lt;$B$1,VLOOKUP(D2518,[1]DI!$A$4:$B$15000,2,FALSE),0)</f>
        <v>0</v>
      </c>
      <c r="F2518" s="14">
        <f t="shared" ca="1" si="834"/>
        <v>1</v>
      </c>
      <c r="G2518" s="70">
        <f t="shared" ca="1" si="835"/>
        <v>1.30934010340701</v>
      </c>
      <c r="H2518" s="70">
        <f t="shared" ca="1" si="836"/>
        <v>1.30934010340701</v>
      </c>
      <c r="I2518" s="14">
        <f t="shared" ca="1" si="837"/>
        <v>1</v>
      </c>
      <c r="J2518" s="13">
        <f t="shared" si="850"/>
        <v>2.69E-2</v>
      </c>
      <c r="K2518" s="29">
        <f t="shared" si="838"/>
        <v>48519</v>
      </c>
      <c r="L2518" s="2">
        <f t="shared" si="839"/>
        <v>18</v>
      </c>
      <c r="M2518" s="17">
        <f t="shared" si="840"/>
        <v>18</v>
      </c>
      <c r="N2518" s="12">
        <f t="shared" si="841"/>
        <v>1.0018978380000001</v>
      </c>
      <c r="O2518" s="12">
        <f t="shared" ca="1" si="842"/>
        <v>1.0018978380000001</v>
      </c>
      <c r="P2518" s="17">
        <f t="shared" si="843"/>
        <v>0</v>
      </c>
      <c r="Q2518" s="14">
        <f t="shared" ca="1" si="844"/>
        <v>1.8978379999999999</v>
      </c>
      <c r="R2518" s="20">
        <f t="shared" si="848"/>
        <v>0</v>
      </c>
      <c r="S2518" s="14">
        <f t="shared" si="845"/>
        <v>0</v>
      </c>
      <c r="T2518" s="4" t="str">
        <f t="shared" si="846"/>
        <v>A+J=</v>
      </c>
      <c r="U2518" s="29">
        <f t="shared" si="847"/>
        <v>48548</v>
      </c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7">
        <f t="shared" si="851"/>
        <v>48548</v>
      </c>
      <c r="B2519" s="68" t="str">
        <f t="shared" ca="1" si="832"/>
        <v>n.d</v>
      </c>
      <c r="C2519" s="14">
        <f t="shared" si="833"/>
        <v>1000</v>
      </c>
      <c r="D2519" s="58">
        <f t="shared" si="849"/>
        <v>48543</v>
      </c>
      <c r="E2519" s="57">
        <f ca="1">IF(D2519&lt;$B$1,VLOOKUP(D2519,[1]DI!$A$4:$B$15000,2,FALSE),0)</f>
        <v>0</v>
      </c>
      <c r="F2519" s="14">
        <f t="shared" ca="1" si="834"/>
        <v>1</v>
      </c>
      <c r="G2519" s="70">
        <f t="shared" ca="1" si="835"/>
        <v>1.30934010340701</v>
      </c>
      <c r="H2519" s="70">
        <f t="shared" ca="1" si="836"/>
        <v>1.30934010340701</v>
      </c>
      <c r="I2519" s="14">
        <f t="shared" ca="1" si="837"/>
        <v>1</v>
      </c>
      <c r="J2519" s="13">
        <f t="shared" si="850"/>
        <v>2.69E-2</v>
      </c>
      <c r="K2519" s="29">
        <f t="shared" si="838"/>
        <v>48519</v>
      </c>
      <c r="L2519" s="2">
        <f t="shared" si="839"/>
        <v>19</v>
      </c>
      <c r="M2519" s="17">
        <f t="shared" si="840"/>
        <v>19</v>
      </c>
      <c r="N2519" s="12">
        <f t="shared" si="841"/>
        <v>1.002003379</v>
      </c>
      <c r="O2519" s="12">
        <f t="shared" ca="1" si="842"/>
        <v>1.002003379</v>
      </c>
      <c r="P2519" s="17">
        <f t="shared" si="843"/>
        <v>96</v>
      </c>
      <c r="Q2519" s="14">
        <f t="shared" ca="1" si="844"/>
        <v>2.0033789999999998</v>
      </c>
      <c r="R2519" s="20">
        <f t="shared" si="848"/>
        <v>1</v>
      </c>
      <c r="S2519" s="14">
        <f t="shared" si="845"/>
        <v>1000</v>
      </c>
      <c r="T2519" s="4" t="str">
        <f t="shared" si="846"/>
        <v>A+J=</v>
      </c>
      <c r="U2519" s="29">
        <f t="shared" si="847"/>
        <v>48548</v>
      </c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7">
        <f t="shared" si="851"/>
        <v>48549</v>
      </c>
      <c r="B2520" s="68" t="str">
        <f t="shared" ca="1" si="832"/>
        <v>n.d</v>
      </c>
      <c r="C2520" s="14">
        <f t="shared" si="833"/>
        <v>0</v>
      </c>
      <c r="D2520" s="58">
        <f t="shared" si="849"/>
        <v>48544</v>
      </c>
      <c r="E2520" s="57">
        <f ca="1">IF(D2520&lt;$B$1,VLOOKUP(D2520,[1]DI!$A$4:$B$15000,2,FALSE),0)</f>
        <v>0</v>
      </c>
      <c r="F2520" s="14">
        <f t="shared" ca="1" si="834"/>
        <v>1</v>
      </c>
      <c r="G2520" s="70">
        <f t="shared" ca="1" si="835"/>
        <v>1.30934010340701</v>
      </c>
      <c r="H2520" s="70">
        <f t="shared" ca="1" si="836"/>
        <v>1.30934010340701</v>
      </c>
      <c r="I2520" s="14">
        <f t="shared" ca="1" si="837"/>
        <v>1</v>
      </c>
      <c r="J2520" s="13">
        <f t="shared" si="850"/>
        <v>2.69E-2</v>
      </c>
      <c r="K2520" s="29">
        <f t="shared" si="838"/>
        <v>48548</v>
      </c>
      <c r="L2520" s="2">
        <f t="shared" si="839"/>
        <v>1</v>
      </c>
      <c r="M2520" s="17">
        <f t="shared" si="840"/>
        <v>1</v>
      </c>
      <c r="N2520" s="12">
        <f t="shared" si="841"/>
        <v>1.000105341</v>
      </c>
      <c r="O2520" s="12">
        <f t="shared" ca="1" si="842"/>
        <v>1.000105341</v>
      </c>
      <c r="P2520" s="17">
        <f t="shared" si="843"/>
        <v>0</v>
      </c>
      <c r="Q2520" s="14">
        <f t="shared" ca="1" si="844"/>
        <v>0</v>
      </c>
      <c r="R2520" s="20">
        <f t="shared" si="848"/>
        <v>0</v>
      </c>
      <c r="S2520" s="14">
        <f t="shared" si="845"/>
        <v>0</v>
      </c>
      <c r="T2520" s="4">
        <f t="shared" si="846"/>
        <v>0</v>
      </c>
      <c r="U2520" s="29">
        <f t="shared" si="847"/>
        <v>0</v>
      </c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7">
        <f t="shared" si="851"/>
        <v>48550</v>
      </c>
      <c r="B2521" s="68" t="str">
        <f t="shared" ca="1" si="832"/>
        <v>n.d</v>
      </c>
      <c r="C2521" s="14">
        <f t="shared" si="833"/>
        <v>0</v>
      </c>
      <c r="D2521" s="58">
        <f t="shared" si="849"/>
        <v>48547</v>
      </c>
      <c r="E2521" s="57">
        <f ca="1">IF(D2521&lt;$B$1,VLOOKUP(D2521,[1]DI!$A$4:$B$15000,2,FALSE),0)</f>
        <v>0</v>
      </c>
      <c r="F2521" s="14">
        <f t="shared" ca="1" si="834"/>
        <v>1</v>
      </c>
      <c r="G2521" s="70">
        <f t="shared" ca="1" si="835"/>
        <v>1.30934010340701</v>
      </c>
      <c r="H2521" s="70">
        <f t="shared" ca="1" si="836"/>
        <v>1.30934010340701</v>
      </c>
      <c r="I2521" s="14">
        <f t="shared" ca="1" si="837"/>
        <v>1</v>
      </c>
      <c r="J2521" s="13">
        <f t="shared" si="850"/>
        <v>2.69E-2</v>
      </c>
      <c r="K2521" s="29">
        <f t="shared" si="838"/>
        <v>48548</v>
      </c>
      <c r="L2521" s="2">
        <f t="shared" si="839"/>
        <v>2</v>
      </c>
      <c r="M2521" s="17">
        <f t="shared" si="840"/>
        <v>2</v>
      </c>
      <c r="N2521" s="12">
        <f t="shared" si="841"/>
        <v>1.0002106930000001</v>
      </c>
      <c r="O2521" s="12">
        <f t="shared" ca="1" si="842"/>
        <v>1.0002106930000001</v>
      </c>
      <c r="P2521" s="17">
        <f t="shared" si="843"/>
        <v>0</v>
      </c>
      <c r="Q2521" s="14">
        <f t="shared" ca="1" si="844"/>
        <v>0</v>
      </c>
      <c r="R2521" s="20">
        <f t="shared" si="848"/>
        <v>0</v>
      </c>
      <c r="S2521" s="14">
        <f t="shared" si="845"/>
        <v>0</v>
      </c>
      <c r="T2521" s="4">
        <f t="shared" si="846"/>
        <v>0</v>
      </c>
      <c r="U2521" s="29">
        <f t="shared" si="847"/>
        <v>0</v>
      </c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7">
        <f t="shared" si="851"/>
        <v>48551</v>
      </c>
      <c r="B2522" s="68" t="str">
        <f t="shared" ca="1" si="832"/>
        <v>n.d</v>
      </c>
      <c r="C2522" s="14">
        <f t="shared" si="833"/>
        <v>0</v>
      </c>
      <c r="D2522" s="58">
        <f t="shared" si="849"/>
        <v>48548</v>
      </c>
      <c r="E2522" s="57">
        <f ca="1">IF(D2522&lt;$B$1,VLOOKUP(D2522,[1]DI!$A$4:$B$15000,2,FALSE),0)</f>
        <v>0</v>
      </c>
      <c r="F2522" s="14">
        <f t="shared" ca="1" si="834"/>
        <v>1</v>
      </c>
      <c r="G2522" s="70">
        <f t="shared" ca="1" si="835"/>
        <v>1.30934010340701</v>
      </c>
      <c r="H2522" s="70">
        <f t="shared" ca="1" si="836"/>
        <v>1.30934010340701</v>
      </c>
      <c r="I2522" s="14">
        <f t="shared" ca="1" si="837"/>
        <v>1</v>
      </c>
      <c r="J2522" s="13">
        <f t="shared" si="850"/>
        <v>2.69E-2</v>
      </c>
      <c r="K2522" s="29">
        <f t="shared" si="838"/>
        <v>48548</v>
      </c>
      <c r="L2522" s="2">
        <f t="shared" si="839"/>
        <v>3</v>
      </c>
      <c r="M2522" s="17">
        <f t="shared" si="840"/>
        <v>3</v>
      </c>
      <c r="N2522" s="12">
        <f t="shared" si="841"/>
        <v>1.000316057</v>
      </c>
      <c r="O2522" s="12">
        <f t="shared" ca="1" si="842"/>
        <v>1.000316057</v>
      </c>
      <c r="P2522" s="17">
        <f t="shared" si="843"/>
        <v>0</v>
      </c>
      <c r="Q2522" s="14">
        <f t="shared" ca="1" si="844"/>
        <v>0</v>
      </c>
      <c r="R2522" s="20">
        <f t="shared" si="848"/>
        <v>0</v>
      </c>
      <c r="S2522" s="14">
        <f t="shared" si="845"/>
        <v>0</v>
      </c>
      <c r="T2522" s="4">
        <f t="shared" si="846"/>
        <v>0</v>
      </c>
      <c r="U2522" s="29">
        <f t="shared" si="847"/>
        <v>0</v>
      </c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7">
        <f t="shared" si="851"/>
        <v>48554</v>
      </c>
      <c r="B2523" s="68" t="str">
        <f t="shared" ca="1" si="832"/>
        <v>n.d</v>
      </c>
      <c r="C2523" s="14">
        <f t="shared" si="833"/>
        <v>0</v>
      </c>
      <c r="D2523" s="58">
        <f t="shared" si="849"/>
        <v>48549</v>
      </c>
      <c r="E2523" s="57">
        <f ca="1">IF(D2523&lt;$B$1,VLOOKUP(D2523,[1]DI!$A$4:$B$15000,2,FALSE),0)</f>
        <v>0</v>
      </c>
      <c r="F2523" s="14">
        <f t="shared" ca="1" si="834"/>
        <v>1</v>
      </c>
      <c r="G2523" s="70">
        <f t="shared" ca="1" si="835"/>
        <v>1.30934010340701</v>
      </c>
      <c r="H2523" s="70">
        <f t="shared" ca="1" si="836"/>
        <v>1.30934010340701</v>
      </c>
      <c r="I2523" s="14">
        <f t="shared" ca="1" si="837"/>
        <v>1</v>
      </c>
      <c r="J2523" s="13">
        <f t="shared" si="850"/>
        <v>2.69E-2</v>
      </c>
      <c r="K2523" s="29">
        <f t="shared" si="838"/>
        <v>48548</v>
      </c>
      <c r="L2523" s="2">
        <f t="shared" si="839"/>
        <v>4</v>
      </c>
      <c r="M2523" s="17">
        <f t="shared" si="840"/>
        <v>4</v>
      </c>
      <c r="N2523" s="12">
        <f t="shared" si="841"/>
        <v>1.0004214309999999</v>
      </c>
      <c r="O2523" s="12">
        <f t="shared" ca="1" si="842"/>
        <v>1.0004214309999999</v>
      </c>
      <c r="P2523" s="17">
        <f t="shared" si="843"/>
        <v>0</v>
      </c>
      <c r="Q2523" s="14">
        <f t="shared" ca="1" si="844"/>
        <v>0</v>
      </c>
      <c r="R2523" s="20">
        <f t="shared" si="848"/>
        <v>0</v>
      </c>
      <c r="S2523" s="14">
        <f t="shared" si="845"/>
        <v>0</v>
      </c>
      <c r="T2523" s="4">
        <f t="shared" si="846"/>
        <v>0</v>
      </c>
      <c r="U2523" s="29">
        <f t="shared" si="847"/>
        <v>0</v>
      </c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7">
        <f t="shared" si="851"/>
        <v>48555</v>
      </c>
      <c r="B2524" s="68" t="str">
        <f t="shared" ca="1" si="832"/>
        <v>n.d</v>
      </c>
      <c r="C2524" s="14">
        <f t="shared" si="833"/>
        <v>0</v>
      </c>
      <c r="D2524" s="58">
        <f t="shared" si="849"/>
        <v>48550</v>
      </c>
      <c r="E2524" s="57">
        <f ca="1">IF(D2524&lt;$B$1,VLOOKUP(D2524,[1]DI!$A$4:$B$15000,2,FALSE),0)</f>
        <v>0</v>
      </c>
      <c r="F2524" s="14">
        <f t="shared" ca="1" si="834"/>
        <v>1</v>
      </c>
      <c r="G2524" s="70">
        <f t="shared" ca="1" si="835"/>
        <v>1.30934010340701</v>
      </c>
      <c r="H2524" s="70">
        <f t="shared" ca="1" si="836"/>
        <v>1.30934010340701</v>
      </c>
      <c r="I2524" s="14">
        <f t="shared" ca="1" si="837"/>
        <v>1</v>
      </c>
      <c r="J2524" s="13">
        <f t="shared" si="850"/>
        <v>2.69E-2</v>
      </c>
      <c r="K2524" s="29">
        <f t="shared" si="838"/>
        <v>48548</v>
      </c>
      <c r="L2524" s="2">
        <f t="shared" si="839"/>
        <v>5</v>
      </c>
      <c r="M2524" s="17">
        <f t="shared" si="840"/>
        <v>5</v>
      </c>
      <c r="N2524" s="12">
        <f t="shared" si="841"/>
        <v>1.000526816</v>
      </c>
      <c r="O2524" s="12">
        <f t="shared" ca="1" si="842"/>
        <v>1.000526816</v>
      </c>
      <c r="P2524" s="17">
        <f t="shared" si="843"/>
        <v>0</v>
      </c>
      <c r="Q2524" s="14">
        <f t="shared" ca="1" si="844"/>
        <v>0</v>
      </c>
      <c r="R2524" s="20">
        <f t="shared" si="848"/>
        <v>0</v>
      </c>
      <c r="S2524" s="14">
        <f t="shared" si="845"/>
        <v>0</v>
      </c>
      <c r="T2524" s="4">
        <f t="shared" si="846"/>
        <v>0</v>
      </c>
      <c r="U2524" s="29">
        <f t="shared" si="847"/>
        <v>0</v>
      </c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7">
        <f t="shared" si="851"/>
        <v>48556</v>
      </c>
      <c r="B2525" s="68" t="str">
        <f t="shared" ca="1" si="832"/>
        <v>n.d</v>
      </c>
      <c r="C2525" s="14">
        <f t="shared" si="833"/>
        <v>0</v>
      </c>
      <c r="D2525" s="58">
        <f t="shared" si="849"/>
        <v>48551</v>
      </c>
      <c r="E2525" s="57">
        <f ca="1">IF(D2525&lt;$B$1,VLOOKUP(D2525,[1]DI!$A$4:$B$15000,2,FALSE),0)</f>
        <v>0</v>
      </c>
      <c r="F2525" s="14">
        <f t="shared" ca="1" si="834"/>
        <v>1</v>
      </c>
      <c r="G2525" s="70">
        <f t="shared" ca="1" si="835"/>
        <v>1.30934010340701</v>
      </c>
      <c r="H2525" s="70">
        <f t="shared" ca="1" si="836"/>
        <v>1.30934010340701</v>
      </c>
      <c r="I2525" s="14">
        <f t="shared" ca="1" si="837"/>
        <v>1</v>
      </c>
      <c r="J2525" s="13">
        <f t="shared" si="850"/>
        <v>2.69E-2</v>
      </c>
      <c r="K2525" s="29">
        <f t="shared" si="838"/>
        <v>48548</v>
      </c>
      <c r="L2525" s="2">
        <f t="shared" si="839"/>
        <v>6</v>
      </c>
      <c r="M2525" s="17">
        <f t="shared" si="840"/>
        <v>6</v>
      </c>
      <c r="N2525" s="12">
        <f t="shared" si="841"/>
        <v>1.000632213</v>
      </c>
      <c r="O2525" s="12">
        <f t="shared" ca="1" si="842"/>
        <v>1.000632213</v>
      </c>
      <c r="P2525" s="17">
        <f t="shared" si="843"/>
        <v>0</v>
      </c>
      <c r="Q2525" s="14">
        <f t="shared" ca="1" si="844"/>
        <v>0</v>
      </c>
      <c r="R2525" s="20">
        <f t="shared" si="848"/>
        <v>0</v>
      </c>
      <c r="S2525" s="14">
        <f t="shared" si="845"/>
        <v>0</v>
      </c>
      <c r="T2525" s="4">
        <f t="shared" si="846"/>
        <v>0</v>
      </c>
      <c r="U2525" s="29">
        <f t="shared" si="847"/>
        <v>0</v>
      </c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7">
        <f t="shared" si="851"/>
        <v>48557</v>
      </c>
      <c r="B2526" s="68" t="str">
        <f t="shared" ca="1" si="832"/>
        <v>n.d</v>
      </c>
      <c r="C2526" s="14">
        <f t="shared" si="833"/>
        <v>0</v>
      </c>
      <c r="D2526" s="58">
        <f t="shared" si="849"/>
        <v>48554</v>
      </c>
      <c r="E2526" s="57">
        <f ca="1">IF(D2526&lt;$B$1,VLOOKUP(D2526,[1]DI!$A$4:$B$15000,2,FALSE),0)</f>
        <v>0</v>
      </c>
      <c r="F2526" s="14">
        <f t="shared" ca="1" si="834"/>
        <v>1</v>
      </c>
      <c r="G2526" s="70">
        <f t="shared" ca="1" si="835"/>
        <v>1.30934010340701</v>
      </c>
      <c r="H2526" s="70">
        <f t="shared" ca="1" si="836"/>
        <v>1.30934010340701</v>
      </c>
      <c r="I2526" s="14">
        <f t="shared" ca="1" si="837"/>
        <v>1</v>
      </c>
      <c r="J2526" s="13">
        <f t="shared" si="850"/>
        <v>2.69E-2</v>
      </c>
      <c r="K2526" s="29">
        <f t="shared" si="838"/>
        <v>48548</v>
      </c>
      <c r="L2526" s="2">
        <f t="shared" si="839"/>
        <v>7</v>
      </c>
      <c r="M2526" s="17">
        <f t="shared" si="840"/>
        <v>7</v>
      </c>
      <c r="N2526" s="12">
        <f t="shared" si="841"/>
        <v>1.0007376210000001</v>
      </c>
      <c r="O2526" s="12">
        <f t="shared" ca="1" si="842"/>
        <v>1.0007376210000001</v>
      </c>
      <c r="P2526" s="17">
        <f t="shared" si="843"/>
        <v>0</v>
      </c>
      <c r="Q2526" s="14">
        <f t="shared" ca="1" si="844"/>
        <v>0</v>
      </c>
      <c r="R2526" s="20">
        <f t="shared" si="848"/>
        <v>0</v>
      </c>
      <c r="S2526" s="14">
        <f t="shared" si="845"/>
        <v>0</v>
      </c>
      <c r="T2526" s="4">
        <f t="shared" si="846"/>
        <v>0</v>
      </c>
      <c r="U2526" s="29">
        <f t="shared" si="847"/>
        <v>0</v>
      </c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7"/>
      <c r="B2527" s="68"/>
      <c r="C2527" s="14"/>
      <c r="D2527" s="58"/>
      <c r="E2527" s="57"/>
      <c r="F2527" s="14"/>
      <c r="G2527" s="70"/>
      <c r="H2527" s="70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7"/>
      <c r="B2528" s="68"/>
      <c r="C2528" s="14"/>
      <c r="D2528" s="58"/>
      <c r="E2528" s="57"/>
      <c r="F2528" s="14"/>
      <c r="G2528" s="70"/>
      <c r="H2528" s="70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7"/>
      <c r="B2529" s="68"/>
      <c r="C2529" s="14"/>
      <c r="D2529" s="58"/>
      <c r="E2529" s="57"/>
      <c r="F2529" s="14"/>
      <c r="G2529" s="70"/>
      <c r="H2529" s="70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7"/>
      <c r="B2530" s="68"/>
      <c r="C2530" s="14"/>
      <c r="D2530" s="58"/>
      <c r="E2530" s="57"/>
      <c r="F2530" s="14"/>
      <c r="G2530" s="70"/>
      <c r="H2530" s="70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7"/>
      <c r="B2531" s="68"/>
      <c r="C2531" s="14"/>
      <c r="D2531" s="58"/>
      <c r="E2531" s="57"/>
      <c r="F2531" s="14"/>
      <c r="G2531" s="70"/>
      <c r="H2531" s="70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7"/>
      <c r="B2532" s="68"/>
      <c r="C2532" s="14"/>
      <c r="D2532" s="58"/>
      <c r="E2532" s="57"/>
      <c r="F2532" s="14"/>
      <c r="G2532" s="70"/>
      <c r="H2532" s="70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7"/>
      <c r="B2533" s="68"/>
      <c r="C2533" s="14"/>
      <c r="D2533" s="58"/>
      <c r="E2533" s="57"/>
      <c r="F2533" s="14"/>
      <c r="G2533" s="70"/>
      <c r="H2533" s="70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7"/>
      <c r="B2534" s="68"/>
      <c r="C2534" s="14"/>
      <c r="D2534" s="58"/>
      <c r="E2534" s="57"/>
      <c r="F2534" s="14"/>
      <c r="G2534" s="70"/>
      <c r="H2534" s="70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7"/>
      <c r="B2535" s="68"/>
      <c r="C2535" s="14"/>
      <c r="D2535" s="58"/>
      <c r="E2535" s="57"/>
      <c r="F2535" s="14"/>
      <c r="G2535" s="70"/>
      <c r="H2535" s="70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7"/>
      <c r="B2536" s="68"/>
      <c r="C2536" s="14"/>
      <c r="D2536" s="58"/>
      <c r="E2536" s="57"/>
      <c r="F2536" s="14"/>
      <c r="G2536" s="70"/>
      <c r="H2536" s="70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7"/>
      <c r="B2537" s="68"/>
      <c r="C2537" s="14"/>
      <c r="D2537" s="58"/>
      <c r="E2537" s="57"/>
      <c r="F2537" s="14"/>
      <c r="G2537" s="70"/>
      <c r="H2537" s="70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7"/>
      <c r="B2538" s="68"/>
      <c r="C2538" s="14"/>
      <c r="D2538" s="58"/>
      <c r="E2538" s="57"/>
      <c r="F2538" s="14"/>
      <c r="G2538" s="70"/>
      <c r="H2538" s="70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7"/>
      <c r="B2539" s="68"/>
      <c r="C2539" s="14"/>
      <c r="D2539" s="58"/>
      <c r="E2539" s="57"/>
      <c r="F2539" s="14"/>
      <c r="G2539" s="70"/>
      <c r="H2539" s="70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7"/>
      <c r="B2540" s="68"/>
      <c r="C2540" s="14"/>
      <c r="D2540" s="58"/>
      <c r="E2540" s="57"/>
      <c r="F2540" s="14"/>
      <c r="G2540" s="70"/>
      <c r="H2540" s="70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7"/>
      <c r="B2541" s="68"/>
      <c r="C2541" s="14"/>
      <c r="D2541" s="58"/>
      <c r="E2541" s="57"/>
      <c r="F2541" s="14"/>
      <c r="G2541" s="70"/>
      <c r="H2541" s="70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7"/>
      <c r="B2542" s="68"/>
      <c r="C2542" s="14"/>
      <c r="D2542" s="58"/>
      <c r="E2542" s="57"/>
      <c r="F2542" s="14"/>
      <c r="G2542" s="70"/>
      <c r="H2542" s="70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7"/>
      <c r="B2543" s="68"/>
      <c r="C2543" s="14"/>
      <c r="D2543" s="58"/>
      <c r="E2543" s="57"/>
      <c r="F2543" s="14"/>
      <c r="G2543" s="70"/>
      <c r="H2543" s="70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7"/>
      <c r="B2544" s="68"/>
      <c r="C2544" s="14"/>
      <c r="D2544" s="58"/>
      <c r="E2544" s="57"/>
      <c r="F2544" s="14"/>
      <c r="G2544" s="70"/>
      <c r="H2544" s="70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7"/>
      <c r="B2545" s="68"/>
      <c r="C2545" s="14"/>
      <c r="D2545" s="58"/>
      <c r="E2545" s="57"/>
      <c r="F2545" s="14"/>
      <c r="G2545" s="70"/>
      <c r="H2545" s="70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7"/>
      <c r="B2546" s="68"/>
      <c r="C2546" s="14"/>
      <c r="D2546" s="58"/>
      <c r="E2546" s="57"/>
      <c r="F2546" s="14"/>
      <c r="G2546" s="70"/>
      <c r="H2546" s="70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7"/>
      <c r="B2547" s="68"/>
      <c r="C2547" s="14"/>
      <c r="D2547" s="58"/>
      <c r="E2547" s="57"/>
      <c r="F2547" s="14"/>
      <c r="G2547" s="70"/>
      <c r="H2547" s="70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7"/>
      <c r="B2548" s="68"/>
      <c r="C2548" s="14"/>
      <c r="D2548" s="58"/>
      <c r="E2548" s="57"/>
      <c r="F2548" s="14"/>
      <c r="G2548" s="70"/>
      <c r="H2548" s="70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7"/>
      <c r="B2549" s="68"/>
      <c r="C2549" s="14"/>
      <c r="D2549" s="58"/>
      <c r="E2549" s="57"/>
      <c r="F2549" s="14"/>
      <c r="G2549" s="70"/>
      <c r="H2549" s="70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7"/>
      <c r="B2550" s="68"/>
      <c r="C2550" s="14"/>
      <c r="D2550" s="58"/>
      <c r="E2550" s="57"/>
      <c r="F2550" s="14"/>
      <c r="G2550" s="70"/>
      <c r="H2550" s="70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7"/>
      <c r="B2551" s="68"/>
      <c r="C2551" s="14"/>
      <c r="D2551" s="58"/>
      <c r="E2551" s="57"/>
      <c r="F2551" s="14"/>
      <c r="G2551" s="70"/>
      <c r="H2551" s="70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7"/>
      <c r="B2552" s="68"/>
      <c r="C2552" s="14"/>
      <c r="D2552" s="58"/>
      <c r="E2552" s="57"/>
      <c r="F2552" s="14"/>
      <c r="G2552" s="70"/>
      <c r="H2552" s="70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7"/>
      <c r="B2553" s="68"/>
      <c r="C2553" s="14"/>
      <c r="D2553" s="58"/>
      <c r="E2553" s="57"/>
      <c r="F2553" s="14"/>
      <c r="G2553" s="70"/>
      <c r="H2553" s="70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7"/>
      <c r="B2554" s="68"/>
      <c r="C2554" s="14"/>
      <c r="D2554" s="58"/>
      <c r="E2554" s="57"/>
      <c r="F2554" s="14"/>
      <c r="G2554" s="70"/>
      <c r="H2554" s="70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7"/>
      <c r="B2555" s="68"/>
      <c r="C2555" s="14"/>
      <c r="D2555" s="58"/>
      <c r="E2555" s="57"/>
      <c r="F2555" s="14"/>
      <c r="G2555" s="70"/>
      <c r="H2555" s="70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7"/>
      <c r="B2556" s="68"/>
      <c r="C2556" s="14"/>
      <c r="D2556" s="58"/>
      <c r="E2556" s="57"/>
      <c r="F2556" s="14"/>
      <c r="G2556" s="70"/>
      <c r="H2556" s="70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7"/>
      <c r="B2557" s="68"/>
      <c r="C2557" s="14"/>
      <c r="D2557" s="58"/>
      <c r="E2557" s="57"/>
      <c r="F2557" s="14"/>
      <c r="G2557" s="70"/>
      <c r="H2557" s="70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7"/>
      <c r="B2558" s="68"/>
      <c r="C2558" s="14"/>
      <c r="D2558" s="58"/>
      <c r="E2558" s="57"/>
      <c r="F2558" s="14"/>
      <c r="G2558" s="70"/>
      <c r="H2558" s="70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7"/>
      <c r="B2559" s="68"/>
      <c r="C2559" s="14"/>
      <c r="D2559" s="58"/>
      <c r="E2559" s="57"/>
      <c r="F2559" s="14"/>
      <c r="G2559" s="70"/>
      <c r="H2559" s="70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7"/>
      <c r="B2560" s="68"/>
      <c r="C2560" s="14"/>
      <c r="D2560" s="58"/>
      <c r="E2560" s="57"/>
      <c r="F2560" s="14"/>
      <c r="G2560" s="70"/>
      <c r="H2560" s="70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7"/>
      <c r="B2561" s="68"/>
      <c r="C2561" s="14"/>
      <c r="D2561" s="58"/>
      <c r="E2561" s="57"/>
      <c r="F2561" s="14"/>
      <c r="G2561" s="70"/>
      <c r="H2561" s="70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7"/>
      <c r="B2562" s="68"/>
      <c r="C2562" s="14"/>
      <c r="D2562" s="58"/>
      <c r="E2562" s="57"/>
      <c r="F2562" s="14"/>
      <c r="G2562" s="70"/>
      <c r="H2562" s="70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7"/>
      <c r="B2563" s="68"/>
      <c r="C2563" s="14"/>
      <c r="D2563" s="58"/>
      <c r="E2563" s="57"/>
      <c r="F2563" s="14"/>
      <c r="G2563" s="70"/>
      <c r="H2563" s="70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7"/>
      <c r="B2564" s="68"/>
      <c r="C2564" s="14"/>
      <c r="D2564" s="58"/>
      <c r="E2564" s="57"/>
      <c r="F2564" s="14"/>
      <c r="G2564" s="70"/>
      <c r="H2564" s="70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7"/>
      <c r="B2565" s="68"/>
      <c r="C2565" s="14"/>
      <c r="D2565" s="58"/>
      <c r="E2565" s="57"/>
      <c r="F2565" s="14"/>
      <c r="G2565" s="70"/>
      <c r="H2565" s="70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7"/>
      <c r="B2566" s="68"/>
      <c r="C2566" s="14"/>
      <c r="D2566" s="58"/>
      <c r="E2566" s="57"/>
      <c r="F2566" s="14"/>
      <c r="G2566" s="70"/>
      <c r="H2566" s="70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7"/>
      <c r="B2567" s="68"/>
      <c r="C2567" s="14"/>
      <c r="D2567" s="58"/>
      <c r="E2567" s="57"/>
      <c r="F2567" s="14"/>
      <c r="G2567" s="70"/>
      <c r="H2567" s="70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7"/>
      <c r="B2568" s="68"/>
      <c r="C2568" s="14"/>
      <c r="D2568" s="58"/>
      <c r="E2568" s="57"/>
      <c r="F2568" s="14"/>
      <c r="G2568" s="70"/>
      <c r="H2568" s="70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67"/>
      <c r="B2569" s="68"/>
      <c r="C2569" s="14"/>
      <c r="D2569" s="58"/>
      <c r="E2569" s="57"/>
      <c r="F2569" s="14"/>
      <c r="G2569" s="70"/>
      <c r="H2569" s="70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7"/>
      <c r="B2570" s="68"/>
      <c r="C2570" s="14"/>
      <c r="D2570" s="58"/>
      <c r="E2570" s="57"/>
      <c r="F2570" s="14"/>
      <c r="G2570" s="70"/>
      <c r="H2570" s="70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7"/>
      <c r="B2571" s="68"/>
      <c r="C2571" s="14"/>
      <c r="D2571" s="58"/>
      <c r="E2571" s="57"/>
      <c r="F2571" s="14"/>
      <c r="G2571" s="70"/>
      <c r="H2571" s="70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7"/>
      <c r="B2572" s="68"/>
      <c r="C2572" s="14"/>
      <c r="D2572" s="58"/>
      <c r="E2572" s="57"/>
      <c r="F2572" s="14"/>
      <c r="G2572" s="70"/>
      <c r="H2572" s="70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7"/>
      <c r="B2573" s="68"/>
      <c r="C2573" s="14"/>
      <c r="D2573" s="58"/>
      <c r="E2573" s="57"/>
      <c r="F2573" s="14"/>
      <c r="G2573" s="70"/>
      <c r="H2573" s="70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7"/>
      <c r="B2574" s="68"/>
      <c r="C2574" s="14"/>
      <c r="D2574" s="58"/>
      <c r="E2574" s="57"/>
      <c r="F2574" s="14"/>
      <c r="G2574" s="70"/>
      <c r="H2574" s="70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7"/>
      <c r="B2575" s="68"/>
      <c r="C2575" s="14"/>
      <c r="D2575" s="58"/>
      <c r="E2575" s="57"/>
      <c r="F2575" s="14"/>
      <c r="G2575" s="70"/>
      <c r="H2575" s="70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7"/>
      <c r="B2576" s="68"/>
      <c r="C2576" s="14"/>
      <c r="D2576" s="58"/>
      <c r="E2576" s="57"/>
      <c r="F2576" s="14"/>
      <c r="G2576" s="70"/>
      <c r="H2576" s="70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7"/>
      <c r="B2577" s="68"/>
      <c r="C2577" s="14"/>
      <c r="D2577" s="58"/>
      <c r="E2577" s="57"/>
      <c r="F2577" s="14"/>
      <c r="G2577" s="70"/>
      <c r="H2577" s="70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7"/>
      <c r="B2578" s="68"/>
      <c r="C2578" s="14"/>
      <c r="D2578" s="58"/>
      <c r="E2578" s="57"/>
      <c r="F2578" s="14"/>
      <c r="G2578" s="70"/>
      <c r="H2578" s="70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7"/>
      <c r="B2579" s="68"/>
      <c r="C2579" s="14"/>
      <c r="D2579" s="58"/>
      <c r="E2579" s="57"/>
      <c r="F2579" s="14"/>
      <c r="G2579" s="70"/>
      <c r="H2579" s="70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7"/>
      <c r="B2580" s="68"/>
      <c r="C2580" s="14"/>
      <c r="D2580" s="58"/>
      <c r="E2580" s="57"/>
      <c r="F2580" s="14"/>
      <c r="G2580" s="70"/>
      <c r="H2580" s="70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7"/>
      <c r="B2581" s="68"/>
      <c r="C2581" s="14"/>
      <c r="D2581" s="58"/>
      <c r="E2581" s="57"/>
      <c r="F2581" s="14"/>
      <c r="G2581" s="70"/>
      <c r="H2581" s="70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7"/>
      <c r="B2582" s="68"/>
      <c r="C2582" s="14"/>
      <c r="D2582" s="58"/>
      <c r="E2582" s="57"/>
      <c r="F2582" s="14"/>
      <c r="G2582" s="70"/>
      <c r="H2582" s="70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7"/>
      <c r="B2583" s="68"/>
      <c r="C2583" s="14"/>
      <c r="D2583" s="58"/>
      <c r="E2583" s="57"/>
      <c r="F2583" s="14"/>
      <c r="G2583" s="70"/>
      <c r="H2583" s="70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7"/>
      <c r="B2584" s="68"/>
      <c r="C2584" s="14"/>
      <c r="D2584" s="58"/>
      <c r="E2584" s="57"/>
      <c r="F2584" s="14"/>
      <c r="G2584" s="70"/>
      <c r="H2584" s="70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7"/>
      <c r="B2585" s="68"/>
      <c r="C2585" s="14"/>
      <c r="D2585" s="58"/>
      <c r="E2585" s="57"/>
      <c r="F2585" s="14"/>
      <c r="G2585" s="70"/>
      <c r="H2585" s="70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7"/>
      <c r="B2586" s="68"/>
      <c r="C2586" s="14"/>
      <c r="D2586" s="58"/>
      <c r="E2586" s="57"/>
      <c r="F2586" s="14"/>
      <c r="G2586" s="70"/>
      <c r="H2586" s="70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7"/>
      <c r="B2587" s="68"/>
      <c r="C2587" s="14"/>
      <c r="D2587" s="58"/>
      <c r="E2587" s="57"/>
      <c r="F2587" s="14"/>
      <c r="G2587" s="70"/>
      <c r="H2587" s="70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7"/>
      <c r="B2588" s="68"/>
      <c r="C2588" s="14"/>
      <c r="D2588" s="58"/>
      <c r="E2588" s="57"/>
      <c r="F2588" s="14"/>
      <c r="G2588" s="70"/>
      <c r="H2588" s="70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7"/>
      <c r="B2589" s="68"/>
      <c r="C2589" s="14"/>
      <c r="D2589" s="58"/>
      <c r="E2589" s="57"/>
      <c r="F2589" s="14"/>
      <c r="G2589" s="70"/>
      <c r="H2589" s="70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7"/>
      <c r="B2590" s="68"/>
      <c r="C2590" s="14"/>
      <c r="D2590" s="58"/>
      <c r="E2590" s="57"/>
      <c r="F2590" s="14"/>
      <c r="G2590" s="70"/>
      <c r="H2590" s="70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7"/>
      <c r="B2591" s="68"/>
      <c r="C2591" s="14"/>
      <c r="D2591" s="58"/>
      <c r="E2591" s="57"/>
      <c r="F2591" s="14"/>
      <c r="G2591" s="70"/>
      <c r="H2591" s="70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7"/>
      <c r="B2592" s="68"/>
      <c r="C2592" s="14"/>
      <c r="D2592" s="58"/>
      <c r="E2592" s="57"/>
      <c r="F2592" s="14"/>
      <c r="G2592" s="70"/>
      <c r="H2592" s="70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7"/>
      <c r="B2593" s="68"/>
      <c r="C2593" s="14"/>
      <c r="D2593" s="58"/>
      <c r="E2593" s="57"/>
      <c r="F2593" s="14"/>
      <c r="G2593" s="70"/>
      <c r="H2593" s="70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7"/>
      <c r="B2594" s="68"/>
      <c r="C2594" s="14"/>
      <c r="D2594" s="58"/>
      <c r="E2594" s="57"/>
      <c r="F2594" s="14"/>
      <c r="G2594" s="70"/>
      <c r="H2594" s="70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7"/>
      <c r="B2595" s="68"/>
      <c r="C2595" s="14"/>
      <c r="D2595" s="58"/>
      <c r="E2595" s="57"/>
      <c r="F2595" s="14"/>
      <c r="G2595" s="70"/>
      <c r="H2595" s="70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7"/>
      <c r="B2596" s="68"/>
      <c r="C2596" s="14"/>
      <c r="D2596" s="58"/>
      <c r="E2596" s="57"/>
      <c r="F2596" s="14"/>
      <c r="G2596" s="70"/>
      <c r="H2596" s="70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7"/>
      <c r="B2597" s="68"/>
      <c r="C2597" s="14"/>
      <c r="D2597" s="58"/>
      <c r="E2597" s="57"/>
      <c r="F2597" s="14"/>
      <c r="G2597" s="70"/>
      <c r="H2597" s="70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7"/>
      <c r="B2598" s="68"/>
      <c r="C2598" s="14"/>
      <c r="D2598" s="58"/>
      <c r="E2598" s="57"/>
      <c r="F2598" s="14"/>
      <c r="G2598" s="70"/>
      <c r="H2598" s="70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7"/>
      <c r="B2599" s="68"/>
      <c r="C2599" s="14"/>
      <c r="D2599" s="58"/>
      <c r="E2599" s="57"/>
      <c r="F2599" s="14"/>
      <c r="G2599" s="70"/>
      <c r="H2599" s="70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7"/>
      <c r="B2600" s="68"/>
      <c r="C2600" s="14"/>
      <c r="D2600" s="58"/>
      <c r="E2600" s="57"/>
      <c r="F2600" s="14"/>
      <c r="G2600" s="70"/>
      <c r="H2600" s="70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7"/>
      <c r="B2601" s="68"/>
      <c r="C2601" s="14"/>
      <c r="D2601" s="58"/>
      <c r="E2601" s="57"/>
      <c r="F2601" s="14"/>
      <c r="G2601" s="70"/>
      <c r="H2601" s="70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7"/>
      <c r="B2602" s="68"/>
      <c r="C2602" s="14"/>
      <c r="D2602" s="58"/>
      <c r="E2602" s="57"/>
      <c r="F2602" s="14"/>
      <c r="G2602" s="70"/>
      <c r="H2602" s="70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7"/>
      <c r="B2603" s="68"/>
      <c r="C2603" s="14"/>
      <c r="D2603" s="58"/>
      <c r="E2603" s="57"/>
      <c r="F2603" s="14"/>
      <c r="G2603" s="70"/>
      <c r="H2603" s="70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7"/>
      <c r="B2604" s="68"/>
      <c r="C2604" s="14"/>
      <c r="D2604" s="58"/>
      <c r="E2604" s="57"/>
      <c r="F2604" s="14"/>
      <c r="G2604" s="70"/>
      <c r="H2604" s="70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7"/>
      <c r="B2605" s="68"/>
      <c r="C2605" s="14"/>
      <c r="D2605" s="58"/>
      <c r="E2605" s="57"/>
      <c r="F2605" s="14"/>
      <c r="G2605" s="70"/>
      <c r="H2605" s="70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7"/>
      <c r="B2606" s="68"/>
      <c r="C2606" s="14"/>
      <c r="D2606" s="58"/>
      <c r="E2606" s="57"/>
      <c r="F2606" s="14"/>
      <c r="G2606" s="70"/>
      <c r="H2606" s="70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7"/>
      <c r="B2607" s="68"/>
      <c r="C2607" s="14"/>
      <c r="D2607" s="58"/>
      <c r="E2607" s="57"/>
      <c r="F2607" s="14"/>
      <c r="G2607" s="70"/>
      <c r="H2607" s="70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7"/>
      <c r="B2608" s="68"/>
      <c r="C2608" s="14"/>
      <c r="D2608" s="58"/>
      <c r="E2608" s="57"/>
      <c r="F2608" s="14"/>
      <c r="G2608" s="70"/>
      <c r="H2608" s="70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7"/>
      <c r="B2609" s="68"/>
      <c r="C2609" s="14"/>
      <c r="D2609" s="58"/>
      <c r="E2609" s="57"/>
      <c r="F2609" s="14"/>
      <c r="G2609" s="70"/>
      <c r="H2609" s="70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7"/>
      <c r="B2610" s="68"/>
      <c r="C2610" s="14"/>
      <c r="D2610" s="58"/>
      <c r="E2610" s="57"/>
      <c r="F2610" s="14"/>
      <c r="G2610" s="70"/>
      <c r="H2610" s="70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7"/>
      <c r="B2611" s="68"/>
      <c r="C2611" s="14"/>
      <c r="D2611" s="58"/>
      <c r="E2611" s="57"/>
      <c r="F2611" s="14"/>
      <c r="G2611" s="70"/>
      <c r="H2611" s="70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7"/>
      <c r="B2612" s="68"/>
      <c r="C2612" s="14"/>
      <c r="D2612" s="58"/>
      <c r="E2612" s="57"/>
      <c r="F2612" s="14"/>
      <c r="G2612" s="70"/>
      <c r="H2612" s="70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7"/>
      <c r="B2613" s="68"/>
      <c r="C2613" s="14"/>
      <c r="D2613" s="58"/>
      <c r="E2613" s="57"/>
      <c r="F2613" s="14"/>
      <c r="G2613" s="70"/>
      <c r="H2613" s="70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7"/>
      <c r="B2614" s="68"/>
      <c r="C2614" s="14"/>
      <c r="D2614" s="58"/>
      <c r="E2614" s="57"/>
      <c r="F2614" s="14"/>
      <c r="G2614" s="70"/>
      <c r="H2614" s="70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7"/>
      <c r="B2615" s="68"/>
      <c r="C2615" s="14"/>
      <c r="D2615" s="58"/>
      <c r="E2615" s="57"/>
      <c r="F2615" s="14"/>
      <c r="G2615" s="70"/>
      <c r="H2615" s="70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7"/>
      <c r="B2616" s="68"/>
      <c r="C2616" s="14"/>
      <c r="D2616" s="58"/>
      <c r="E2616" s="57"/>
      <c r="F2616" s="14"/>
      <c r="G2616" s="70"/>
      <c r="H2616" s="70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7"/>
      <c r="B2617" s="68"/>
      <c r="C2617" s="14"/>
      <c r="D2617" s="58"/>
      <c r="E2617" s="57"/>
      <c r="F2617" s="14"/>
      <c r="G2617" s="70"/>
      <c r="H2617" s="70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7"/>
      <c r="B2618" s="68"/>
      <c r="C2618" s="14"/>
      <c r="D2618" s="58"/>
      <c r="E2618" s="57"/>
      <c r="F2618" s="14"/>
      <c r="G2618" s="70"/>
      <c r="H2618" s="70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7"/>
      <c r="B2619" s="68"/>
      <c r="C2619" s="14"/>
      <c r="D2619" s="58"/>
      <c r="E2619" s="57"/>
      <c r="F2619" s="14"/>
      <c r="G2619" s="70"/>
      <c r="H2619" s="70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7"/>
      <c r="B2620" s="68"/>
      <c r="C2620" s="14"/>
      <c r="D2620" s="58"/>
      <c r="E2620" s="57"/>
      <c r="F2620" s="14"/>
      <c r="G2620" s="70"/>
      <c r="H2620" s="70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7"/>
      <c r="B2621" s="68"/>
      <c r="C2621" s="14"/>
      <c r="D2621" s="58"/>
      <c r="E2621" s="57"/>
      <c r="F2621" s="14"/>
      <c r="G2621" s="70"/>
      <c r="H2621" s="70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7"/>
      <c r="B2622" s="68"/>
      <c r="C2622" s="14"/>
      <c r="D2622" s="58"/>
      <c r="E2622" s="57"/>
      <c r="F2622" s="14"/>
      <c r="G2622" s="70"/>
      <c r="H2622" s="70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7"/>
      <c r="B2623" s="68"/>
      <c r="C2623" s="14"/>
      <c r="D2623" s="58"/>
      <c r="E2623" s="57"/>
      <c r="F2623" s="14"/>
      <c r="G2623" s="70"/>
      <c r="H2623" s="70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7"/>
      <c r="B2624" s="68"/>
      <c r="C2624" s="14"/>
      <c r="D2624" s="58"/>
      <c r="E2624" s="57"/>
      <c r="F2624" s="14"/>
      <c r="G2624" s="70"/>
      <c r="H2624" s="70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7"/>
      <c r="B2625" s="68"/>
      <c r="C2625" s="14"/>
      <c r="D2625" s="58"/>
      <c r="E2625" s="57"/>
      <c r="F2625" s="14"/>
      <c r="G2625" s="70"/>
      <c r="H2625" s="70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7"/>
      <c r="B2626" s="68"/>
      <c r="C2626" s="14"/>
      <c r="D2626" s="58"/>
      <c r="E2626" s="57"/>
      <c r="F2626" s="14"/>
      <c r="G2626" s="70"/>
      <c r="H2626" s="70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7"/>
      <c r="B2627" s="68"/>
      <c r="C2627" s="14"/>
      <c r="D2627" s="58"/>
      <c r="E2627" s="57"/>
      <c r="F2627" s="14"/>
      <c r="G2627" s="70"/>
      <c r="H2627" s="70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7"/>
      <c r="B2628" s="68"/>
      <c r="C2628" s="14"/>
      <c r="D2628" s="58"/>
      <c r="E2628" s="57"/>
      <c r="F2628" s="14"/>
      <c r="G2628" s="70"/>
      <c r="H2628" s="70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7"/>
      <c r="B2629" s="68"/>
      <c r="C2629" s="14"/>
      <c r="D2629" s="58"/>
      <c r="E2629" s="57"/>
      <c r="F2629" s="14"/>
      <c r="G2629" s="70"/>
      <c r="H2629" s="70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7"/>
      <c r="B2630" s="68"/>
      <c r="C2630" s="14"/>
      <c r="D2630" s="58"/>
      <c r="E2630" s="57"/>
      <c r="F2630" s="14"/>
      <c r="G2630" s="70"/>
      <c r="H2630" s="70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7"/>
      <c r="B2631" s="68"/>
      <c r="C2631" s="14"/>
      <c r="D2631" s="58"/>
      <c r="E2631" s="57"/>
      <c r="F2631" s="14"/>
      <c r="G2631" s="70"/>
      <c r="H2631" s="70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7"/>
      <c r="B2632" s="68"/>
      <c r="C2632" s="14"/>
      <c r="D2632" s="58"/>
      <c r="E2632" s="57"/>
      <c r="F2632" s="14"/>
      <c r="G2632" s="70"/>
      <c r="H2632" s="70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7"/>
      <c r="B2633" s="68"/>
      <c r="C2633" s="14"/>
      <c r="D2633" s="58"/>
      <c r="E2633" s="57"/>
      <c r="F2633" s="14"/>
      <c r="G2633" s="70"/>
      <c r="H2633" s="70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7"/>
      <c r="B2634" s="68"/>
      <c r="C2634" s="14"/>
      <c r="D2634" s="58"/>
      <c r="E2634" s="57"/>
      <c r="F2634" s="14"/>
      <c r="G2634" s="70"/>
      <c r="H2634" s="70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7"/>
      <c r="B2635" s="68"/>
      <c r="C2635" s="14"/>
      <c r="D2635" s="58"/>
      <c r="E2635" s="57"/>
      <c r="F2635" s="14"/>
      <c r="G2635" s="70"/>
      <c r="H2635" s="70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7"/>
      <c r="B2636" s="68"/>
      <c r="C2636" s="14"/>
      <c r="D2636" s="58"/>
      <c r="E2636" s="57"/>
      <c r="F2636" s="14"/>
      <c r="G2636" s="70"/>
      <c r="H2636" s="70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7"/>
      <c r="B2637" s="68"/>
      <c r="C2637" s="14"/>
      <c r="D2637" s="58"/>
      <c r="E2637" s="57"/>
      <c r="F2637" s="14"/>
      <c r="G2637" s="70"/>
      <c r="H2637" s="70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7"/>
      <c r="B2638" s="68"/>
      <c r="C2638" s="14"/>
      <c r="D2638" s="58"/>
      <c r="E2638" s="57"/>
      <c r="F2638" s="14"/>
      <c r="G2638" s="70"/>
      <c r="H2638" s="70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7"/>
      <c r="B2639" s="68"/>
      <c r="C2639" s="14"/>
      <c r="D2639" s="58"/>
      <c r="E2639" s="57"/>
      <c r="F2639" s="14"/>
      <c r="G2639" s="70"/>
      <c r="H2639" s="70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7"/>
      <c r="B2640" s="68"/>
      <c r="C2640" s="14"/>
      <c r="D2640" s="58"/>
      <c r="E2640" s="57"/>
      <c r="F2640" s="14"/>
      <c r="G2640" s="70"/>
      <c r="H2640" s="70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7"/>
      <c r="B2641" s="68"/>
      <c r="C2641" s="14"/>
      <c r="D2641" s="58"/>
      <c r="E2641" s="57"/>
      <c r="F2641" s="14"/>
      <c r="G2641" s="70"/>
      <c r="H2641" s="70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7"/>
      <c r="B2642" s="68"/>
      <c r="C2642" s="14"/>
      <c r="D2642" s="58"/>
      <c r="E2642" s="57"/>
      <c r="F2642" s="14"/>
      <c r="G2642" s="70"/>
      <c r="H2642" s="70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7"/>
      <c r="B2643" s="68"/>
      <c r="C2643" s="14"/>
      <c r="D2643" s="58"/>
      <c r="E2643" s="57"/>
      <c r="F2643" s="14"/>
      <c r="G2643" s="70"/>
      <c r="H2643" s="70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7"/>
      <c r="B2644" s="68"/>
      <c r="C2644" s="14"/>
      <c r="D2644" s="58"/>
      <c r="E2644" s="57"/>
      <c r="F2644" s="14"/>
      <c r="G2644" s="70"/>
      <c r="H2644" s="70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7"/>
      <c r="B2645" s="68"/>
      <c r="C2645" s="14"/>
      <c r="D2645" s="58"/>
      <c r="E2645" s="57"/>
      <c r="F2645" s="14"/>
      <c r="G2645" s="70"/>
      <c r="H2645" s="70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7"/>
      <c r="B2646" s="68"/>
      <c r="C2646" s="14"/>
      <c r="D2646" s="58"/>
      <c r="E2646" s="57"/>
      <c r="F2646" s="14"/>
      <c r="G2646" s="70"/>
      <c r="H2646" s="70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7"/>
      <c r="B2647" s="68"/>
      <c r="C2647" s="14"/>
      <c r="D2647" s="58"/>
      <c r="E2647" s="57"/>
      <c r="F2647" s="14"/>
      <c r="G2647" s="70"/>
      <c r="H2647" s="70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7"/>
      <c r="B2648" s="68"/>
      <c r="C2648" s="14"/>
      <c r="D2648" s="58"/>
      <c r="E2648" s="57"/>
      <c r="F2648" s="14"/>
      <c r="G2648" s="70"/>
      <c r="H2648" s="70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7"/>
      <c r="B2649" s="68"/>
      <c r="C2649" s="14"/>
      <c r="D2649" s="58"/>
      <c r="E2649" s="57"/>
      <c r="F2649" s="14"/>
      <c r="G2649" s="70"/>
      <c r="H2649" s="70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7"/>
      <c r="B2650" s="68"/>
      <c r="C2650" s="14"/>
      <c r="D2650" s="58"/>
      <c r="E2650" s="57"/>
      <c r="F2650" s="14"/>
      <c r="G2650" s="70"/>
      <c r="H2650" s="70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7"/>
      <c r="B2651" s="68"/>
      <c r="C2651" s="14"/>
      <c r="D2651" s="58"/>
      <c r="E2651" s="57"/>
      <c r="F2651" s="14"/>
      <c r="G2651" s="70"/>
      <c r="H2651" s="70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7"/>
      <c r="B2652" s="68"/>
      <c r="C2652" s="14"/>
      <c r="D2652" s="58"/>
      <c r="E2652" s="57"/>
      <c r="F2652" s="14"/>
      <c r="G2652" s="70"/>
      <c r="H2652" s="70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7"/>
      <c r="B2653" s="68"/>
      <c r="C2653" s="14"/>
      <c r="D2653" s="58"/>
      <c r="E2653" s="57"/>
      <c r="F2653" s="14"/>
      <c r="G2653" s="70"/>
      <c r="H2653" s="70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7"/>
      <c r="B2654" s="68"/>
      <c r="C2654" s="14"/>
      <c r="D2654" s="58"/>
      <c r="E2654" s="57"/>
      <c r="F2654" s="14"/>
      <c r="G2654" s="70"/>
      <c r="H2654" s="70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7"/>
      <c r="B2655" s="68"/>
      <c r="C2655" s="14"/>
      <c r="D2655" s="58"/>
      <c r="E2655" s="57"/>
      <c r="F2655" s="14"/>
      <c r="G2655" s="70"/>
      <c r="H2655" s="70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7"/>
      <c r="B2656" s="68"/>
      <c r="C2656" s="14"/>
      <c r="D2656" s="58"/>
      <c r="E2656" s="57"/>
      <c r="F2656" s="14"/>
      <c r="G2656" s="70"/>
      <c r="H2656" s="70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7"/>
      <c r="B2657" s="68"/>
      <c r="C2657" s="14"/>
      <c r="D2657" s="58"/>
      <c r="E2657" s="57"/>
      <c r="F2657" s="14"/>
      <c r="G2657" s="70"/>
      <c r="H2657" s="70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7"/>
      <c r="B2658" s="68"/>
      <c r="C2658" s="14"/>
      <c r="D2658" s="58"/>
      <c r="E2658" s="57"/>
      <c r="F2658" s="14"/>
      <c r="G2658" s="70"/>
      <c r="H2658" s="70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7"/>
      <c r="B2659" s="68"/>
      <c r="C2659" s="14"/>
      <c r="D2659" s="58"/>
      <c r="E2659" s="57"/>
      <c r="F2659" s="14"/>
      <c r="G2659" s="70"/>
      <c r="H2659" s="70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7"/>
      <c r="B2660" s="68"/>
      <c r="C2660" s="14"/>
      <c r="D2660" s="58"/>
      <c r="E2660" s="57"/>
      <c r="F2660" s="14"/>
      <c r="G2660" s="70"/>
      <c r="H2660" s="70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7"/>
      <c r="B2661" s="68"/>
      <c r="C2661" s="14"/>
      <c r="D2661" s="58"/>
      <c r="E2661" s="57"/>
      <c r="F2661" s="14"/>
      <c r="G2661" s="70"/>
      <c r="H2661" s="70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7"/>
      <c r="B2662" s="68"/>
      <c r="C2662" s="14"/>
      <c r="D2662" s="58"/>
      <c r="E2662" s="57"/>
      <c r="F2662" s="14"/>
      <c r="G2662" s="70"/>
      <c r="H2662" s="70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7"/>
      <c r="B2663" s="68"/>
      <c r="C2663" s="14"/>
      <c r="D2663" s="58"/>
      <c r="E2663" s="57"/>
      <c r="F2663" s="14"/>
      <c r="G2663" s="70"/>
      <c r="H2663" s="70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7"/>
      <c r="B2664" s="68"/>
      <c r="C2664" s="14"/>
      <c r="D2664" s="58"/>
      <c r="E2664" s="57"/>
      <c r="F2664" s="14"/>
      <c r="G2664" s="70"/>
      <c r="H2664" s="70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7"/>
      <c r="B2665" s="68"/>
      <c r="C2665" s="14"/>
      <c r="D2665" s="58"/>
      <c r="E2665" s="57"/>
      <c r="F2665" s="14"/>
      <c r="G2665" s="70"/>
      <c r="H2665" s="70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7"/>
      <c r="B2666" s="68"/>
      <c r="C2666" s="14"/>
      <c r="D2666" s="58"/>
      <c r="E2666" s="57"/>
      <c r="F2666" s="14"/>
      <c r="G2666" s="70"/>
      <c r="H2666" s="70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7"/>
      <c r="B2667" s="68"/>
      <c r="C2667" s="14"/>
      <c r="D2667" s="58"/>
      <c r="E2667" s="57"/>
      <c r="F2667" s="14"/>
      <c r="G2667" s="70"/>
      <c r="H2667" s="70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7"/>
      <c r="B2668" s="68"/>
      <c r="C2668" s="14"/>
      <c r="D2668" s="58"/>
      <c r="E2668" s="57"/>
      <c r="F2668" s="14"/>
      <c r="G2668" s="70"/>
      <c r="H2668" s="70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7"/>
      <c r="B2669" s="68"/>
      <c r="C2669" s="14"/>
      <c r="D2669" s="58"/>
      <c r="E2669" s="57"/>
      <c r="F2669" s="14"/>
      <c r="G2669" s="70"/>
      <c r="H2669" s="70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7"/>
      <c r="B2670" s="68"/>
      <c r="C2670" s="14"/>
      <c r="D2670" s="58"/>
      <c r="E2670" s="57"/>
      <c r="F2670" s="14"/>
      <c r="G2670" s="70"/>
      <c r="H2670" s="70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7"/>
      <c r="B2671" s="68"/>
      <c r="C2671" s="14"/>
      <c r="D2671" s="58"/>
      <c r="E2671" s="57"/>
      <c r="F2671" s="14"/>
      <c r="G2671" s="70"/>
      <c r="H2671" s="70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7"/>
      <c r="B2672" s="68"/>
      <c r="C2672" s="14"/>
      <c r="D2672" s="58"/>
      <c r="E2672" s="57"/>
      <c r="F2672" s="14"/>
      <c r="G2672" s="70"/>
      <c r="H2672" s="70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7"/>
      <c r="B2673" s="68"/>
      <c r="C2673" s="14"/>
      <c r="D2673" s="58"/>
      <c r="E2673" s="57"/>
      <c r="F2673" s="14"/>
      <c r="G2673" s="70"/>
      <c r="H2673" s="70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7"/>
      <c r="B2674" s="68"/>
      <c r="C2674" s="14"/>
      <c r="D2674" s="58"/>
      <c r="E2674" s="57"/>
      <c r="F2674" s="14"/>
      <c r="G2674" s="70"/>
      <c r="H2674" s="70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7"/>
      <c r="B2675" s="68"/>
      <c r="C2675" s="14"/>
      <c r="D2675" s="58"/>
      <c r="E2675" s="57"/>
      <c r="F2675" s="14"/>
      <c r="G2675" s="70"/>
      <c r="H2675" s="70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7"/>
      <c r="B2676" s="68"/>
      <c r="C2676" s="14"/>
      <c r="D2676" s="58"/>
      <c r="E2676" s="57"/>
      <c r="F2676" s="14"/>
      <c r="G2676" s="70"/>
      <c r="H2676" s="70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7"/>
      <c r="B2677" s="68"/>
      <c r="C2677" s="14"/>
      <c r="D2677" s="58"/>
      <c r="E2677" s="57"/>
      <c r="F2677" s="14"/>
      <c r="G2677" s="70"/>
      <c r="H2677" s="70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7"/>
      <c r="B2678" s="68"/>
      <c r="C2678" s="14"/>
      <c r="D2678" s="58"/>
      <c r="E2678" s="57"/>
      <c r="F2678" s="14"/>
      <c r="G2678" s="70"/>
      <c r="H2678" s="70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7"/>
      <c r="B2679" s="68"/>
      <c r="C2679" s="14"/>
      <c r="D2679" s="58"/>
      <c r="E2679" s="57"/>
      <c r="F2679" s="14"/>
      <c r="G2679" s="70"/>
      <c r="H2679" s="70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7"/>
      <c r="B2680" s="68"/>
      <c r="C2680" s="14"/>
      <c r="D2680" s="58"/>
      <c r="E2680" s="57"/>
      <c r="F2680" s="14"/>
      <c r="G2680" s="70"/>
      <c r="H2680" s="70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7"/>
      <c r="B2681" s="68"/>
      <c r="C2681" s="14"/>
      <c r="D2681" s="58"/>
      <c r="E2681" s="57"/>
      <c r="F2681" s="14"/>
      <c r="G2681" s="70"/>
      <c r="H2681" s="70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7"/>
      <c r="B2682" s="68"/>
      <c r="C2682" s="14"/>
      <c r="D2682" s="58"/>
      <c r="E2682" s="57"/>
      <c r="F2682" s="14"/>
      <c r="G2682" s="70"/>
      <c r="H2682" s="70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7"/>
      <c r="B2683" s="68"/>
      <c r="C2683" s="14"/>
      <c r="D2683" s="58"/>
      <c r="E2683" s="57"/>
      <c r="F2683" s="14"/>
      <c r="G2683" s="70"/>
      <c r="H2683" s="70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7"/>
      <c r="B2684" s="68"/>
      <c r="C2684" s="14"/>
      <c r="D2684" s="58"/>
      <c r="E2684" s="57"/>
      <c r="F2684" s="14"/>
      <c r="G2684" s="70"/>
      <c r="H2684" s="70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7"/>
      <c r="B2685" s="68"/>
      <c r="C2685" s="14"/>
      <c r="D2685" s="58"/>
      <c r="E2685" s="57"/>
      <c r="F2685" s="14"/>
      <c r="G2685" s="70"/>
      <c r="H2685" s="70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7"/>
      <c r="B2686" s="68"/>
      <c r="C2686" s="14"/>
      <c r="D2686" s="58"/>
      <c r="E2686" s="57"/>
      <c r="F2686" s="14"/>
      <c r="G2686" s="70"/>
      <c r="H2686" s="70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7"/>
      <c r="B2687" s="68"/>
      <c r="C2687" s="14"/>
      <c r="D2687" s="58"/>
      <c r="E2687" s="57"/>
      <c r="F2687" s="14"/>
      <c r="G2687" s="70"/>
      <c r="H2687" s="70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7"/>
      <c r="B2688" s="68"/>
      <c r="C2688" s="14"/>
      <c r="D2688" s="58"/>
      <c r="E2688" s="57"/>
      <c r="F2688" s="14"/>
      <c r="G2688" s="70"/>
      <c r="H2688" s="70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7"/>
      <c r="B2689" s="68"/>
      <c r="C2689" s="14"/>
      <c r="D2689" s="58"/>
      <c r="E2689" s="57"/>
      <c r="F2689" s="14"/>
      <c r="G2689" s="70"/>
      <c r="H2689" s="70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7"/>
      <c r="B2690" s="68"/>
      <c r="C2690" s="14"/>
      <c r="D2690" s="58"/>
      <c r="E2690" s="57"/>
      <c r="F2690" s="14"/>
      <c r="G2690" s="70"/>
      <c r="H2690" s="70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7"/>
      <c r="B2691" s="68"/>
      <c r="C2691" s="14"/>
      <c r="D2691" s="58"/>
      <c r="E2691" s="57"/>
      <c r="F2691" s="14"/>
      <c r="G2691" s="70"/>
      <c r="H2691" s="70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7"/>
      <c r="B2692" s="68"/>
      <c r="C2692" s="14"/>
      <c r="D2692" s="58"/>
      <c r="E2692" s="57"/>
      <c r="F2692" s="14"/>
      <c r="G2692" s="70"/>
      <c r="H2692" s="70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7"/>
      <c r="B2693" s="68"/>
      <c r="C2693" s="14"/>
      <c r="D2693" s="58"/>
      <c r="E2693" s="57"/>
      <c r="F2693" s="14"/>
      <c r="G2693" s="70"/>
      <c r="H2693" s="70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7"/>
      <c r="B2694" s="68"/>
      <c r="C2694" s="14"/>
      <c r="D2694" s="58"/>
      <c r="E2694" s="57"/>
      <c r="F2694" s="14"/>
      <c r="G2694" s="70"/>
      <c r="H2694" s="70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7"/>
      <c r="B2695" s="68"/>
      <c r="C2695" s="14"/>
      <c r="D2695" s="58"/>
      <c r="E2695" s="57"/>
      <c r="F2695" s="14"/>
      <c r="G2695" s="70"/>
      <c r="H2695" s="70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7"/>
      <c r="B2696" s="68"/>
      <c r="C2696" s="14"/>
      <c r="D2696" s="58"/>
      <c r="E2696" s="57"/>
      <c r="F2696" s="14"/>
      <c r="G2696" s="70"/>
      <c r="H2696" s="70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7"/>
      <c r="B2697" s="68"/>
      <c r="C2697" s="14"/>
      <c r="D2697" s="58"/>
      <c r="E2697" s="57"/>
      <c r="F2697" s="14"/>
      <c r="G2697" s="70"/>
      <c r="H2697" s="70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7"/>
      <c r="B2698" s="68"/>
      <c r="C2698" s="14"/>
      <c r="D2698" s="58"/>
      <c r="E2698" s="57"/>
      <c r="F2698" s="14"/>
      <c r="G2698" s="70"/>
      <c r="H2698" s="70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7"/>
      <c r="B2699" s="68"/>
      <c r="C2699" s="14"/>
      <c r="D2699" s="58"/>
      <c r="E2699" s="57"/>
      <c r="F2699" s="14"/>
      <c r="G2699" s="70"/>
      <c r="H2699" s="70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7"/>
      <c r="B2700" s="68"/>
      <c r="C2700" s="14"/>
      <c r="D2700" s="58"/>
      <c r="E2700" s="57"/>
      <c r="F2700" s="14"/>
      <c r="G2700" s="70"/>
      <c r="H2700" s="70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7"/>
      <c r="B2701" s="68"/>
      <c r="C2701" s="14"/>
      <c r="D2701" s="58"/>
      <c r="E2701" s="57"/>
      <c r="F2701" s="14"/>
      <c r="G2701" s="70"/>
      <c r="H2701" s="70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7"/>
      <c r="B2702" s="68"/>
      <c r="C2702" s="14"/>
      <c r="D2702" s="58"/>
      <c r="E2702" s="57"/>
      <c r="F2702" s="14"/>
      <c r="G2702" s="70"/>
      <c r="H2702" s="70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7"/>
      <c r="B2703" s="68"/>
      <c r="C2703" s="14"/>
      <c r="D2703" s="58"/>
      <c r="E2703" s="57"/>
      <c r="F2703" s="14"/>
      <c r="G2703" s="70"/>
      <c r="H2703" s="70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7"/>
      <c r="B2704" s="68"/>
      <c r="C2704" s="14"/>
      <c r="D2704" s="58"/>
      <c r="E2704" s="57"/>
      <c r="F2704" s="14"/>
      <c r="G2704" s="70"/>
      <c r="H2704" s="70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7"/>
      <c r="B2705" s="68"/>
      <c r="C2705" s="14"/>
      <c r="D2705" s="58"/>
      <c r="E2705" s="57"/>
      <c r="F2705" s="14"/>
      <c r="G2705" s="70"/>
      <c r="H2705" s="70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7"/>
      <c r="B2706" s="68"/>
      <c r="C2706" s="14"/>
      <c r="D2706" s="58"/>
      <c r="E2706" s="57"/>
      <c r="F2706" s="14"/>
      <c r="G2706" s="70"/>
      <c r="H2706" s="70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7"/>
      <c r="B2707" s="68"/>
      <c r="C2707" s="14"/>
      <c r="D2707" s="58"/>
      <c r="E2707" s="57"/>
      <c r="F2707" s="14"/>
      <c r="G2707" s="70"/>
      <c r="H2707" s="70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7"/>
      <c r="B2708" s="68"/>
      <c r="C2708" s="14"/>
      <c r="D2708" s="58"/>
      <c r="E2708" s="57"/>
      <c r="F2708" s="14"/>
      <c r="G2708" s="70"/>
      <c r="H2708" s="70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7"/>
      <c r="B2709" s="68"/>
      <c r="C2709" s="14"/>
      <c r="D2709" s="58"/>
      <c r="E2709" s="57"/>
      <c r="F2709" s="14"/>
      <c r="G2709" s="70"/>
      <c r="H2709" s="70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7"/>
      <c r="B2710" s="68"/>
      <c r="C2710" s="14"/>
      <c r="D2710" s="58"/>
      <c r="E2710" s="57"/>
      <c r="F2710" s="14"/>
      <c r="G2710" s="70"/>
      <c r="H2710" s="70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7"/>
      <c r="B2711" s="68"/>
      <c r="C2711" s="14"/>
      <c r="D2711" s="58"/>
      <c r="E2711" s="57"/>
      <c r="F2711" s="14"/>
      <c r="G2711" s="70"/>
      <c r="H2711" s="70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7"/>
      <c r="B2712" s="68"/>
      <c r="C2712" s="14"/>
      <c r="D2712" s="58"/>
      <c r="E2712" s="57"/>
      <c r="F2712" s="14"/>
      <c r="G2712" s="70"/>
      <c r="H2712" s="70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7"/>
      <c r="B2713" s="68"/>
      <c r="C2713" s="14"/>
      <c r="D2713" s="58"/>
      <c r="E2713" s="57"/>
      <c r="F2713" s="14"/>
      <c r="G2713" s="70"/>
      <c r="H2713" s="70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7"/>
      <c r="B2714" s="68"/>
      <c r="C2714" s="14"/>
      <c r="D2714" s="58"/>
      <c r="E2714" s="57"/>
      <c r="F2714" s="14"/>
      <c r="G2714" s="70"/>
      <c r="H2714" s="70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7"/>
      <c r="B2715" s="68"/>
      <c r="C2715" s="14"/>
      <c r="D2715" s="58"/>
      <c r="E2715" s="57"/>
      <c r="F2715" s="14"/>
      <c r="G2715" s="70"/>
      <c r="H2715" s="70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7"/>
      <c r="B2716" s="68"/>
      <c r="C2716" s="14"/>
      <c r="D2716" s="58"/>
      <c r="E2716" s="57"/>
      <c r="F2716" s="14"/>
      <c r="G2716" s="70"/>
      <c r="H2716" s="70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7"/>
      <c r="B2717" s="68"/>
      <c r="C2717" s="14"/>
      <c r="D2717" s="58"/>
      <c r="E2717" s="57"/>
      <c r="F2717" s="14"/>
      <c r="G2717" s="70"/>
      <c r="H2717" s="70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7"/>
      <c r="B2718" s="68"/>
      <c r="C2718" s="14"/>
      <c r="D2718" s="58"/>
      <c r="E2718" s="57"/>
      <c r="F2718" s="14"/>
      <c r="G2718" s="70"/>
      <c r="H2718" s="70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7"/>
      <c r="B2719" s="68"/>
      <c r="C2719" s="14"/>
      <c r="D2719" s="58"/>
      <c r="E2719" s="57"/>
      <c r="F2719" s="14"/>
      <c r="G2719" s="70"/>
      <c r="H2719" s="70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7"/>
      <c r="B2720" s="68"/>
      <c r="C2720" s="14"/>
      <c r="D2720" s="58"/>
      <c r="E2720" s="57"/>
      <c r="F2720" s="14"/>
      <c r="G2720" s="70"/>
      <c r="H2720" s="70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7"/>
      <c r="B2721" s="68"/>
      <c r="C2721" s="14"/>
      <c r="D2721" s="58"/>
      <c r="E2721" s="57"/>
      <c r="F2721" s="14"/>
      <c r="G2721" s="70"/>
      <c r="H2721" s="70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7"/>
      <c r="B2722" s="68"/>
      <c r="C2722" s="14"/>
      <c r="D2722" s="58"/>
      <c r="E2722" s="57"/>
      <c r="F2722" s="14"/>
      <c r="G2722" s="70"/>
      <c r="H2722" s="70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7"/>
      <c r="B2723" s="68"/>
      <c r="C2723" s="14"/>
      <c r="D2723" s="58"/>
      <c r="E2723" s="57"/>
      <c r="F2723" s="14"/>
      <c r="G2723" s="70"/>
      <c r="H2723" s="70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7"/>
      <c r="B2724" s="68"/>
      <c r="C2724" s="14"/>
      <c r="D2724" s="58"/>
      <c r="E2724" s="57"/>
      <c r="F2724" s="14"/>
      <c r="G2724" s="70"/>
      <c r="H2724" s="70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7"/>
      <c r="B2725" s="68"/>
      <c r="C2725" s="14"/>
      <c r="D2725" s="58"/>
      <c r="E2725" s="57"/>
      <c r="F2725" s="14"/>
      <c r="G2725" s="70"/>
      <c r="H2725" s="70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7"/>
      <c r="B2726" s="68"/>
      <c r="C2726" s="14"/>
      <c r="D2726" s="58"/>
      <c r="E2726" s="57"/>
      <c r="F2726" s="14"/>
      <c r="G2726" s="70"/>
      <c r="H2726" s="70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7"/>
      <c r="B2727" s="68"/>
      <c r="C2727" s="14"/>
      <c r="D2727" s="58"/>
      <c r="E2727" s="57"/>
      <c r="F2727" s="14"/>
      <c r="G2727" s="70"/>
      <c r="H2727" s="70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7"/>
      <c r="B2728" s="68"/>
      <c r="C2728" s="14"/>
      <c r="D2728" s="58"/>
      <c r="E2728" s="57"/>
      <c r="F2728" s="14"/>
      <c r="G2728" s="70"/>
      <c r="H2728" s="70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7"/>
      <c r="B2729" s="68"/>
      <c r="C2729" s="14"/>
      <c r="D2729" s="58"/>
      <c r="E2729" s="57"/>
      <c r="F2729" s="14"/>
      <c r="G2729" s="70"/>
      <c r="H2729" s="70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7"/>
      <c r="B2730" s="68"/>
      <c r="C2730" s="14"/>
      <c r="D2730" s="58"/>
      <c r="E2730" s="57"/>
      <c r="F2730" s="14"/>
      <c r="G2730" s="70"/>
      <c r="H2730" s="70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7"/>
      <c r="B2731" s="68"/>
      <c r="C2731" s="14"/>
      <c r="D2731" s="58"/>
      <c r="E2731" s="57"/>
      <c r="F2731" s="14"/>
      <c r="G2731" s="70"/>
      <c r="H2731" s="70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7"/>
      <c r="B2732" s="68"/>
      <c r="C2732" s="14"/>
      <c r="D2732" s="58"/>
      <c r="E2732" s="57"/>
      <c r="F2732" s="14"/>
      <c r="G2732" s="70"/>
      <c r="H2732" s="70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7"/>
      <c r="B2733" s="68"/>
      <c r="C2733" s="14"/>
      <c r="D2733" s="58"/>
      <c r="E2733" s="57"/>
      <c r="F2733" s="14"/>
      <c r="G2733" s="70"/>
      <c r="H2733" s="70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7"/>
      <c r="B2734" s="68"/>
      <c r="C2734" s="14"/>
      <c r="D2734" s="58"/>
      <c r="E2734" s="57"/>
      <c r="F2734" s="14"/>
      <c r="G2734" s="70"/>
      <c r="H2734" s="70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7"/>
      <c r="B2735" s="68"/>
      <c r="C2735" s="14"/>
      <c r="D2735" s="58"/>
      <c r="E2735" s="57"/>
      <c r="F2735" s="14"/>
      <c r="G2735" s="70"/>
      <c r="H2735" s="70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7"/>
      <c r="B2736" s="68"/>
      <c r="C2736" s="14"/>
      <c r="D2736" s="58"/>
      <c r="E2736" s="57"/>
      <c r="F2736" s="14"/>
      <c r="G2736" s="70"/>
      <c r="H2736" s="70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7"/>
      <c r="B2737" s="68"/>
      <c r="C2737" s="14"/>
      <c r="D2737" s="58"/>
      <c r="E2737" s="57"/>
      <c r="F2737" s="14"/>
      <c r="G2737" s="70"/>
      <c r="H2737" s="70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7"/>
      <c r="B2738" s="68"/>
      <c r="C2738" s="14"/>
      <c r="D2738" s="58"/>
      <c r="E2738" s="57"/>
      <c r="F2738" s="14"/>
      <c r="G2738" s="70"/>
      <c r="H2738" s="70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7"/>
      <c r="B2739" s="68"/>
      <c r="C2739" s="14"/>
      <c r="D2739" s="58"/>
      <c r="E2739" s="57"/>
      <c r="F2739" s="14"/>
      <c r="G2739" s="70"/>
      <c r="H2739" s="70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7"/>
      <c r="B2740" s="68"/>
      <c r="C2740" s="14"/>
      <c r="D2740" s="58"/>
      <c r="E2740" s="57"/>
      <c r="F2740" s="14"/>
      <c r="G2740" s="70"/>
      <c r="H2740" s="70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7"/>
      <c r="B2741" s="68"/>
      <c r="C2741" s="14"/>
      <c r="D2741" s="58"/>
      <c r="E2741" s="57"/>
      <c r="F2741" s="14"/>
      <c r="G2741" s="70"/>
      <c r="H2741" s="70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7"/>
      <c r="B2742" s="68"/>
      <c r="C2742" s="14"/>
      <c r="D2742" s="58"/>
      <c r="E2742" s="57"/>
      <c r="F2742" s="14"/>
      <c r="G2742" s="70"/>
      <c r="H2742" s="70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7"/>
      <c r="B2743" s="68"/>
      <c r="C2743" s="14"/>
      <c r="D2743" s="58"/>
      <c r="E2743" s="57"/>
      <c r="F2743" s="14"/>
      <c r="G2743" s="70"/>
      <c r="H2743" s="70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7"/>
      <c r="B2744" s="68"/>
      <c r="C2744" s="14"/>
      <c r="D2744" s="58"/>
      <c r="E2744" s="57"/>
      <c r="F2744" s="14"/>
      <c r="G2744" s="70"/>
      <c r="H2744" s="70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7"/>
      <c r="B2745" s="68"/>
      <c r="C2745" s="14"/>
      <c r="D2745" s="58"/>
      <c r="E2745" s="57"/>
      <c r="F2745" s="14"/>
      <c r="G2745" s="70"/>
      <c r="H2745" s="70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7"/>
      <c r="B2746" s="68"/>
      <c r="C2746" s="14"/>
      <c r="D2746" s="58"/>
      <c r="E2746" s="57"/>
      <c r="F2746" s="14"/>
      <c r="G2746" s="70"/>
      <c r="H2746" s="70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7"/>
      <c r="B2747" s="68"/>
      <c r="C2747" s="14"/>
      <c r="D2747" s="58"/>
      <c r="E2747" s="57"/>
      <c r="F2747" s="14"/>
      <c r="G2747" s="70"/>
      <c r="H2747" s="70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7"/>
      <c r="B2748" s="68"/>
      <c r="C2748" s="14"/>
      <c r="D2748" s="58"/>
      <c r="E2748" s="57"/>
      <c r="F2748" s="14"/>
      <c r="G2748" s="70"/>
      <c r="H2748" s="70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7"/>
      <c r="B2749" s="68"/>
      <c r="C2749" s="14"/>
      <c r="D2749" s="58"/>
      <c r="E2749" s="57"/>
      <c r="F2749" s="14"/>
      <c r="G2749" s="70"/>
      <c r="H2749" s="70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67"/>
      <c r="B2750" s="68"/>
      <c r="C2750" s="14"/>
      <c r="D2750" s="58"/>
      <c r="E2750" s="57"/>
      <c r="F2750" s="14"/>
      <c r="G2750" s="70"/>
      <c r="H2750" s="70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7"/>
      <c r="B2751" s="68"/>
      <c r="C2751" s="14"/>
      <c r="D2751" s="58"/>
      <c r="E2751" s="57"/>
      <c r="F2751" s="14"/>
      <c r="G2751" s="70"/>
      <c r="H2751" s="70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7"/>
      <c r="B2752" s="68"/>
      <c r="C2752" s="14"/>
      <c r="D2752" s="58"/>
      <c r="E2752" s="57"/>
      <c r="F2752" s="14"/>
      <c r="G2752" s="70"/>
      <c r="H2752" s="70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7"/>
      <c r="B2753" s="68"/>
      <c r="C2753" s="14"/>
      <c r="D2753" s="58"/>
      <c r="E2753" s="57"/>
      <c r="F2753" s="14"/>
      <c r="G2753" s="70"/>
      <c r="H2753" s="70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7"/>
      <c r="B2754" s="68"/>
      <c r="C2754" s="14"/>
      <c r="D2754" s="58"/>
      <c r="E2754" s="57"/>
      <c r="F2754" s="14"/>
      <c r="G2754" s="70"/>
      <c r="H2754" s="70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7"/>
      <c r="B2755" s="68"/>
      <c r="C2755" s="14"/>
      <c r="D2755" s="58"/>
      <c r="E2755" s="57"/>
      <c r="F2755" s="14"/>
      <c r="G2755" s="70"/>
      <c r="H2755" s="70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7"/>
      <c r="B2756" s="68"/>
      <c r="C2756" s="14"/>
      <c r="D2756" s="58"/>
      <c r="E2756" s="57"/>
      <c r="F2756" s="14"/>
      <c r="G2756" s="70"/>
      <c r="H2756" s="70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7"/>
      <c r="B2757" s="68"/>
      <c r="C2757" s="14"/>
      <c r="D2757" s="58"/>
      <c r="E2757" s="57"/>
      <c r="F2757" s="14"/>
      <c r="G2757" s="70"/>
      <c r="H2757" s="70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7"/>
      <c r="B2758" s="68"/>
      <c r="C2758" s="14"/>
      <c r="D2758" s="58"/>
      <c r="E2758" s="57"/>
      <c r="F2758" s="14"/>
      <c r="G2758" s="70"/>
      <c r="H2758" s="70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7"/>
      <c r="B2759" s="68"/>
      <c r="C2759" s="14"/>
      <c r="D2759" s="58"/>
      <c r="E2759" s="57"/>
      <c r="F2759" s="14"/>
      <c r="G2759" s="70"/>
      <c r="H2759" s="70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7"/>
      <c r="B2760" s="68"/>
      <c r="C2760" s="14"/>
      <c r="D2760" s="58"/>
      <c r="E2760" s="57"/>
      <c r="F2760" s="14"/>
      <c r="G2760" s="70"/>
      <c r="H2760" s="70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7"/>
      <c r="B2761" s="68"/>
      <c r="C2761" s="14"/>
      <c r="D2761" s="58"/>
      <c r="E2761" s="57"/>
      <c r="F2761" s="14"/>
      <c r="G2761" s="70"/>
      <c r="H2761" s="70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7"/>
      <c r="B2762" s="68"/>
      <c r="C2762" s="14"/>
      <c r="D2762" s="58"/>
      <c r="E2762" s="57"/>
      <c r="F2762" s="14"/>
      <c r="G2762" s="70"/>
      <c r="H2762" s="70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7"/>
      <c r="B2763" s="68"/>
      <c r="C2763" s="14"/>
      <c r="D2763" s="58"/>
      <c r="E2763" s="57"/>
      <c r="F2763" s="14"/>
      <c r="G2763" s="70"/>
      <c r="H2763" s="70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7"/>
      <c r="B2764" s="68"/>
      <c r="C2764" s="14"/>
      <c r="D2764" s="58"/>
      <c r="E2764" s="57"/>
      <c r="F2764" s="14"/>
      <c r="G2764" s="70"/>
      <c r="H2764" s="70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7"/>
      <c r="B2765" s="68"/>
      <c r="C2765" s="14"/>
      <c r="D2765" s="58"/>
      <c r="E2765" s="57"/>
      <c r="F2765" s="14"/>
      <c r="G2765" s="70"/>
      <c r="H2765" s="70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7"/>
      <c r="B2766" s="68"/>
      <c r="C2766" s="14"/>
      <c r="D2766" s="58"/>
      <c r="E2766" s="57"/>
      <c r="F2766" s="14"/>
      <c r="G2766" s="70"/>
      <c r="H2766" s="70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7"/>
      <c r="B2767" s="68"/>
      <c r="C2767" s="14"/>
      <c r="D2767" s="58"/>
      <c r="E2767" s="57"/>
      <c r="F2767" s="14"/>
      <c r="G2767" s="70"/>
      <c r="H2767" s="70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7"/>
      <c r="B2768" s="68"/>
      <c r="C2768" s="14"/>
      <c r="D2768" s="58"/>
      <c r="E2768" s="57"/>
      <c r="F2768" s="14"/>
      <c r="G2768" s="70"/>
      <c r="H2768" s="70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7"/>
      <c r="B2769" s="68"/>
      <c r="C2769" s="14"/>
      <c r="D2769" s="58"/>
      <c r="E2769" s="57"/>
      <c r="F2769" s="14"/>
      <c r="G2769" s="70"/>
      <c r="H2769" s="70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7"/>
      <c r="B2770" s="68"/>
      <c r="C2770" s="14"/>
      <c r="D2770" s="58"/>
      <c r="E2770" s="57"/>
      <c r="F2770" s="14"/>
      <c r="G2770" s="70"/>
      <c r="H2770" s="70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7"/>
      <c r="B2771" s="68"/>
      <c r="C2771" s="14"/>
      <c r="D2771" s="58"/>
      <c r="E2771" s="57"/>
      <c r="F2771" s="14"/>
      <c r="G2771" s="70"/>
      <c r="H2771" s="70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7"/>
      <c r="B2772" s="68"/>
      <c r="C2772" s="14"/>
      <c r="D2772" s="58"/>
      <c r="E2772" s="57"/>
      <c r="F2772" s="14"/>
      <c r="G2772" s="70"/>
      <c r="H2772" s="70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7"/>
      <c r="B2773" s="68"/>
      <c r="C2773" s="14"/>
      <c r="D2773" s="58"/>
      <c r="E2773" s="57"/>
      <c r="F2773" s="14"/>
      <c r="G2773" s="70"/>
      <c r="H2773" s="70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7"/>
      <c r="B2774" s="68"/>
      <c r="C2774" s="14"/>
      <c r="D2774" s="58"/>
      <c r="E2774" s="57"/>
      <c r="F2774" s="14"/>
      <c r="G2774" s="70"/>
      <c r="H2774" s="70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7"/>
      <c r="B2775" s="68"/>
      <c r="C2775" s="14"/>
      <c r="D2775" s="58"/>
      <c r="E2775" s="57"/>
      <c r="F2775" s="14"/>
      <c r="G2775" s="70"/>
      <c r="H2775" s="70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7"/>
      <c r="B2776" s="68"/>
      <c r="C2776" s="14"/>
      <c r="D2776" s="58"/>
      <c r="E2776" s="57"/>
      <c r="F2776" s="14"/>
      <c r="G2776" s="70"/>
      <c r="H2776" s="70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7"/>
      <c r="B2777" s="68"/>
      <c r="C2777" s="14"/>
      <c r="D2777" s="58"/>
      <c r="E2777" s="57"/>
      <c r="F2777" s="14"/>
      <c r="G2777" s="70"/>
      <c r="H2777" s="70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7"/>
      <c r="B2778" s="68"/>
      <c r="C2778" s="14"/>
      <c r="D2778" s="58"/>
      <c r="E2778" s="57"/>
      <c r="F2778" s="14"/>
      <c r="G2778" s="70"/>
      <c r="H2778" s="70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7"/>
      <c r="B2779" s="68"/>
      <c r="C2779" s="14"/>
      <c r="D2779" s="58"/>
      <c r="E2779" s="57"/>
      <c r="F2779" s="14"/>
      <c r="G2779" s="70"/>
      <c r="H2779" s="70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7"/>
      <c r="B2780" s="68"/>
      <c r="C2780" s="14"/>
      <c r="D2780" s="58"/>
      <c r="E2780" s="57"/>
      <c r="F2780" s="14"/>
      <c r="G2780" s="70"/>
      <c r="H2780" s="70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7"/>
      <c r="B2781" s="68"/>
      <c r="C2781" s="14"/>
      <c r="D2781" s="58"/>
      <c r="E2781" s="57"/>
      <c r="F2781" s="14"/>
      <c r="G2781" s="70"/>
      <c r="H2781" s="70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7"/>
      <c r="B2782" s="68"/>
      <c r="C2782" s="14"/>
      <c r="D2782" s="58"/>
      <c r="E2782" s="57"/>
      <c r="F2782" s="14"/>
      <c r="G2782" s="70"/>
      <c r="H2782" s="70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7"/>
      <c r="B2783" s="68"/>
      <c r="C2783" s="14"/>
      <c r="D2783" s="58"/>
      <c r="E2783" s="57"/>
      <c r="F2783" s="14"/>
      <c r="G2783" s="70"/>
      <c r="H2783" s="70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7"/>
      <c r="B2784" s="68"/>
      <c r="C2784" s="14"/>
      <c r="D2784" s="58"/>
      <c r="E2784" s="57"/>
      <c r="F2784" s="14"/>
      <c r="G2784" s="70"/>
      <c r="H2784" s="70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7"/>
      <c r="B2785" s="68"/>
      <c r="C2785" s="14"/>
      <c r="D2785" s="58"/>
      <c r="E2785" s="57"/>
      <c r="F2785" s="14"/>
      <c r="G2785" s="70"/>
      <c r="H2785" s="70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7"/>
      <c r="B2786" s="68"/>
      <c r="C2786" s="14"/>
      <c r="D2786" s="58"/>
      <c r="E2786" s="57"/>
      <c r="F2786" s="14"/>
      <c r="G2786" s="70"/>
      <c r="H2786" s="70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7"/>
      <c r="B2787" s="68"/>
      <c r="C2787" s="14"/>
      <c r="D2787" s="58"/>
      <c r="E2787" s="57"/>
      <c r="F2787" s="14"/>
      <c r="G2787" s="70"/>
      <c r="H2787" s="70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7"/>
      <c r="B2788" s="68"/>
      <c r="C2788" s="14"/>
      <c r="D2788" s="58"/>
      <c r="E2788" s="57"/>
      <c r="F2788" s="14"/>
      <c r="G2788" s="70"/>
      <c r="H2788" s="70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7"/>
      <c r="B2789" s="68"/>
      <c r="C2789" s="14"/>
      <c r="D2789" s="58"/>
      <c r="E2789" s="57"/>
      <c r="F2789" s="14"/>
      <c r="G2789" s="70"/>
      <c r="H2789" s="70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7"/>
      <c r="B2790" s="68"/>
      <c r="C2790" s="14"/>
      <c r="D2790" s="58"/>
      <c r="E2790" s="57"/>
      <c r="F2790" s="14"/>
      <c r="G2790" s="70"/>
      <c r="H2790" s="70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7"/>
      <c r="B2791" s="68"/>
      <c r="C2791" s="14"/>
      <c r="D2791" s="58"/>
      <c r="E2791" s="57"/>
      <c r="F2791" s="14"/>
      <c r="G2791" s="70"/>
      <c r="H2791" s="70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7"/>
      <c r="B2792" s="68"/>
      <c r="C2792" s="14"/>
      <c r="D2792" s="58"/>
      <c r="E2792" s="57"/>
      <c r="F2792" s="14"/>
      <c r="G2792" s="70"/>
      <c r="H2792" s="70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7"/>
      <c r="B2793" s="68"/>
      <c r="C2793" s="14"/>
      <c r="D2793" s="58"/>
      <c r="E2793" s="57"/>
      <c r="F2793" s="14"/>
      <c r="G2793" s="70"/>
      <c r="H2793" s="70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7"/>
      <c r="B2794" s="68"/>
      <c r="C2794" s="14"/>
      <c r="D2794" s="58"/>
      <c r="E2794" s="57"/>
      <c r="F2794" s="14"/>
      <c r="G2794" s="70"/>
      <c r="H2794" s="70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7"/>
      <c r="B2795" s="68"/>
      <c r="C2795" s="14"/>
      <c r="D2795" s="58"/>
      <c r="E2795" s="57"/>
      <c r="F2795" s="14"/>
      <c r="G2795" s="70"/>
      <c r="H2795" s="70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7"/>
      <c r="B2796" s="68"/>
      <c r="C2796" s="14"/>
      <c r="D2796" s="58"/>
      <c r="E2796" s="57"/>
      <c r="F2796" s="14"/>
      <c r="G2796" s="70"/>
      <c r="H2796" s="70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7"/>
      <c r="B2797" s="68"/>
      <c r="C2797" s="14"/>
      <c r="D2797" s="58"/>
      <c r="E2797" s="57"/>
      <c r="F2797" s="14"/>
      <c r="G2797" s="70"/>
      <c r="H2797" s="70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7"/>
      <c r="B2798" s="68"/>
      <c r="C2798" s="14"/>
      <c r="D2798" s="58"/>
      <c r="E2798" s="57"/>
      <c r="F2798" s="14"/>
      <c r="G2798" s="70"/>
      <c r="H2798" s="70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7"/>
      <c r="B2799" s="68"/>
      <c r="C2799" s="14"/>
      <c r="D2799" s="58"/>
      <c r="E2799" s="57"/>
      <c r="F2799" s="14"/>
      <c r="G2799" s="70"/>
      <c r="H2799" s="70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7"/>
      <c r="B2800" s="68"/>
      <c r="C2800" s="14"/>
      <c r="D2800" s="58"/>
      <c r="E2800" s="57"/>
      <c r="F2800" s="14"/>
      <c r="G2800" s="70"/>
      <c r="H2800" s="70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7"/>
      <c r="B2801" s="68"/>
      <c r="C2801" s="14"/>
      <c r="D2801" s="58"/>
      <c r="E2801" s="57"/>
      <c r="F2801" s="14"/>
      <c r="G2801" s="70"/>
      <c r="H2801" s="70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7"/>
      <c r="B2802" s="68"/>
      <c r="C2802" s="14"/>
      <c r="D2802" s="58"/>
      <c r="E2802" s="57"/>
      <c r="F2802" s="14"/>
      <c r="G2802" s="70"/>
      <c r="H2802" s="70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7"/>
      <c r="B2803" s="68"/>
      <c r="C2803" s="14"/>
      <c r="D2803" s="58"/>
      <c r="E2803" s="57"/>
      <c r="F2803" s="14"/>
      <c r="G2803" s="70"/>
      <c r="H2803" s="70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7"/>
      <c r="B2804" s="68"/>
      <c r="C2804" s="14"/>
      <c r="D2804" s="58"/>
      <c r="E2804" s="57"/>
      <c r="F2804" s="14"/>
      <c r="G2804" s="70"/>
      <c r="H2804" s="70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7"/>
      <c r="B2805" s="68"/>
      <c r="C2805" s="14"/>
      <c r="D2805" s="58"/>
      <c r="E2805" s="57"/>
      <c r="F2805" s="14"/>
      <c r="G2805" s="70"/>
      <c r="H2805" s="70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7"/>
      <c r="B2806" s="68"/>
      <c r="C2806" s="14"/>
      <c r="D2806" s="58"/>
      <c r="E2806" s="57"/>
      <c r="F2806" s="14"/>
      <c r="G2806" s="70"/>
      <c r="H2806" s="70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7"/>
      <c r="B2807" s="68"/>
      <c r="C2807" s="14"/>
      <c r="D2807" s="58"/>
      <c r="E2807" s="57"/>
      <c r="F2807" s="14"/>
      <c r="G2807" s="70"/>
      <c r="H2807" s="70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7"/>
      <c r="B2808" s="68"/>
      <c r="C2808" s="14"/>
      <c r="D2808" s="58"/>
      <c r="E2808" s="57"/>
      <c r="F2808" s="14"/>
      <c r="G2808" s="70"/>
      <c r="H2808" s="70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7"/>
      <c r="B2809" s="68"/>
      <c r="C2809" s="14"/>
      <c r="D2809" s="58"/>
      <c r="E2809" s="57"/>
      <c r="F2809" s="14"/>
      <c r="G2809" s="70"/>
      <c r="H2809" s="70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7"/>
      <c r="B2810" s="68"/>
      <c r="C2810" s="14"/>
      <c r="D2810" s="58"/>
      <c r="E2810" s="57"/>
      <c r="F2810" s="14"/>
      <c r="G2810" s="70"/>
      <c r="H2810" s="70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7"/>
      <c r="B2811" s="68"/>
      <c r="C2811" s="14"/>
      <c r="D2811" s="58"/>
      <c r="E2811" s="57"/>
      <c r="F2811" s="14"/>
      <c r="G2811" s="70"/>
      <c r="H2811" s="70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7"/>
      <c r="B2812" s="68"/>
      <c r="C2812" s="14"/>
      <c r="D2812" s="58"/>
      <c r="E2812" s="57"/>
      <c r="F2812" s="14"/>
      <c r="G2812" s="70"/>
      <c r="H2812" s="70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7"/>
      <c r="B2813" s="68"/>
      <c r="C2813" s="14"/>
      <c r="D2813" s="58"/>
      <c r="E2813" s="57"/>
      <c r="F2813" s="14"/>
      <c r="G2813" s="70"/>
      <c r="H2813" s="70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7"/>
      <c r="B2814" s="68"/>
      <c r="C2814" s="14"/>
      <c r="D2814" s="58"/>
      <c r="E2814" s="57"/>
      <c r="F2814" s="14"/>
      <c r="G2814" s="70"/>
      <c r="H2814" s="70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7"/>
      <c r="B2815" s="68"/>
      <c r="C2815" s="14"/>
      <c r="D2815" s="58"/>
      <c r="E2815" s="57"/>
      <c r="F2815" s="14"/>
      <c r="G2815" s="70"/>
      <c r="H2815" s="70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7"/>
      <c r="B2816" s="68"/>
      <c r="C2816" s="14"/>
      <c r="D2816" s="58"/>
      <c r="E2816" s="57"/>
      <c r="F2816" s="14"/>
      <c r="G2816" s="70"/>
      <c r="H2816" s="70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7"/>
      <c r="B2817" s="68"/>
      <c r="C2817" s="14"/>
      <c r="D2817" s="58"/>
      <c r="E2817" s="57"/>
      <c r="F2817" s="14"/>
      <c r="G2817" s="70"/>
      <c r="H2817" s="70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7"/>
      <c r="B2818" s="68"/>
      <c r="C2818" s="14"/>
      <c r="D2818" s="58"/>
      <c r="E2818" s="57"/>
      <c r="F2818" s="14"/>
      <c r="G2818" s="70"/>
      <c r="H2818" s="70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7"/>
      <c r="B2819" s="68"/>
      <c r="C2819" s="14"/>
      <c r="D2819" s="58"/>
      <c r="E2819" s="57"/>
      <c r="F2819" s="14"/>
      <c r="G2819" s="70"/>
      <c r="H2819" s="70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7"/>
      <c r="B2820" s="68"/>
      <c r="C2820" s="14"/>
      <c r="D2820" s="58"/>
      <c r="E2820" s="57"/>
      <c r="F2820" s="14"/>
      <c r="G2820" s="70"/>
      <c r="H2820" s="70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7"/>
      <c r="B2821" s="68"/>
      <c r="C2821" s="14"/>
      <c r="D2821" s="58"/>
      <c r="E2821" s="57"/>
      <c r="F2821" s="14"/>
      <c r="G2821" s="70"/>
      <c r="H2821" s="70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7"/>
      <c r="B2822" s="68"/>
      <c r="C2822" s="14"/>
      <c r="D2822" s="58"/>
      <c r="E2822" s="57"/>
      <c r="F2822" s="14"/>
      <c r="G2822" s="70"/>
      <c r="H2822" s="70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7"/>
      <c r="B2823" s="68"/>
      <c r="C2823" s="14"/>
      <c r="D2823" s="58"/>
      <c r="E2823" s="57"/>
      <c r="F2823" s="14"/>
      <c r="G2823" s="70"/>
      <c r="H2823" s="70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7"/>
      <c r="B2824" s="68"/>
      <c r="C2824" s="14"/>
      <c r="D2824" s="58"/>
      <c r="E2824" s="57"/>
      <c r="F2824" s="14"/>
      <c r="G2824" s="70"/>
      <c r="H2824" s="70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7"/>
      <c r="B2825" s="68"/>
      <c r="C2825" s="14"/>
      <c r="D2825" s="58"/>
      <c r="E2825" s="57"/>
      <c r="F2825" s="14"/>
      <c r="G2825" s="70"/>
      <c r="H2825" s="70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7"/>
      <c r="B2826" s="68"/>
      <c r="C2826" s="14"/>
      <c r="D2826" s="58"/>
      <c r="E2826" s="57"/>
      <c r="F2826" s="14"/>
      <c r="G2826" s="70"/>
      <c r="H2826" s="70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7"/>
      <c r="B2827" s="68"/>
      <c r="C2827" s="14"/>
      <c r="D2827" s="58"/>
      <c r="E2827" s="57"/>
      <c r="F2827" s="14"/>
      <c r="G2827" s="70"/>
      <c r="H2827" s="70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7"/>
      <c r="B2828" s="68"/>
      <c r="C2828" s="14"/>
      <c r="D2828" s="58"/>
      <c r="E2828" s="57"/>
      <c r="F2828" s="14"/>
      <c r="G2828" s="70"/>
      <c r="H2828" s="70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7"/>
      <c r="B2829" s="68"/>
      <c r="C2829" s="14"/>
      <c r="D2829" s="58"/>
      <c r="E2829" s="57"/>
      <c r="F2829" s="14"/>
      <c r="G2829" s="70"/>
      <c r="H2829" s="70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7"/>
      <c r="B2830" s="68"/>
      <c r="C2830" s="14"/>
      <c r="D2830" s="58"/>
      <c r="E2830" s="57"/>
      <c r="F2830" s="14"/>
      <c r="G2830" s="70"/>
      <c r="H2830" s="70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7"/>
      <c r="B2831" s="68"/>
      <c r="C2831" s="14"/>
      <c r="D2831" s="58"/>
      <c r="E2831" s="57"/>
      <c r="F2831" s="14"/>
      <c r="G2831" s="70"/>
      <c r="H2831" s="70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7"/>
      <c r="B2832" s="68"/>
      <c r="C2832" s="14"/>
      <c r="D2832" s="58"/>
      <c r="E2832" s="57"/>
      <c r="F2832" s="14"/>
      <c r="G2832" s="70"/>
      <c r="H2832" s="70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7"/>
      <c r="B2833" s="68"/>
      <c r="C2833" s="14"/>
      <c r="D2833" s="58"/>
      <c r="E2833" s="57"/>
      <c r="F2833" s="14"/>
      <c r="G2833" s="70"/>
      <c r="H2833" s="70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7"/>
      <c r="B2834" s="68"/>
      <c r="C2834" s="14"/>
      <c r="D2834" s="58"/>
      <c r="E2834" s="57"/>
      <c r="F2834" s="14"/>
      <c r="G2834" s="70"/>
      <c r="H2834" s="70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7"/>
      <c r="B2835" s="68"/>
      <c r="C2835" s="14"/>
      <c r="D2835" s="58"/>
      <c r="E2835" s="57"/>
      <c r="F2835" s="14"/>
      <c r="G2835" s="70"/>
      <c r="H2835" s="70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7"/>
      <c r="B2836" s="68"/>
      <c r="C2836" s="14"/>
      <c r="D2836" s="58"/>
      <c r="E2836" s="57"/>
      <c r="F2836" s="14"/>
      <c r="G2836" s="70"/>
      <c r="H2836" s="70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7"/>
      <c r="B2837" s="68"/>
      <c r="C2837" s="14"/>
      <c r="D2837" s="58"/>
      <c r="E2837" s="57"/>
      <c r="F2837" s="14"/>
      <c r="G2837" s="70"/>
      <c r="H2837" s="70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7"/>
      <c r="B2838" s="68"/>
      <c r="C2838" s="14"/>
      <c r="D2838" s="58"/>
      <c r="E2838" s="57"/>
      <c r="F2838" s="14"/>
      <c r="G2838" s="70"/>
      <c r="H2838" s="70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7"/>
      <c r="B2839" s="68"/>
      <c r="C2839" s="14"/>
      <c r="D2839" s="58"/>
      <c r="E2839" s="57"/>
      <c r="F2839" s="14"/>
      <c r="G2839" s="70"/>
      <c r="H2839" s="70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7"/>
      <c r="B2840" s="68"/>
      <c r="C2840" s="14"/>
      <c r="D2840" s="58"/>
      <c r="E2840" s="57"/>
      <c r="F2840" s="14"/>
      <c r="G2840" s="70"/>
      <c r="H2840" s="70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7"/>
      <c r="B2841" s="68"/>
      <c r="C2841" s="14"/>
      <c r="D2841" s="58"/>
      <c r="E2841" s="57"/>
      <c r="F2841" s="14"/>
      <c r="G2841" s="70"/>
      <c r="H2841" s="70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7"/>
      <c r="B2842" s="68"/>
      <c r="C2842" s="14"/>
      <c r="D2842" s="58"/>
      <c r="E2842" s="57"/>
      <c r="F2842" s="14"/>
      <c r="G2842" s="70"/>
      <c r="H2842" s="70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7"/>
      <c r="B2843" s="68"/>
      <c r="C2843" s="14"/>
      <c r="D2843" s="58"/>
      <c r="E2843" s="57"/>
      <c r="F2843" s="14"/>
      <c r="G2843" s="70"/>
      <c r="H2843" s="70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7"/>
      <c r="B2844" s="68"/>
      <c r="C2844" s="14"/>
      <c r="D2844" s="58"/>
      <c r="E2844" s="57"/>
      <c r="F2844" s="14"/>
      <c r="G2844" s="70"/>
      <c r="H2844" s="70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7"/>
      <c r="B2845" s="68"/>
      <c r="C2845" s="14"/>
      <c r="D2845" s="58"/>
      <c r="E2845" s="57"/>
      <c r="F2845" s="14"/>
      <c r="G2845" s="70"/>
      <c r="H2845" s="70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7"/>
      <c r="B2846" s="68"/>
      <c r="C2846" s="14"/>
      <c r="D2846" s="58"/>
      <c r="E2846" s="57"/>
      <c r="F2846" s="14"/>
      <c r="G2846" s="70"/>
      <c r="H2846" s="70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7"/>
      <c r="B2847" s="68"/>
      <c r="C2847" s="14"/>
      <c r="D2847" s="58"/>
      <c r="E2847" s="57"/>
      <c r="F2847" s="14"/>
      <c r="G2847" s="70"/>
      <c r="H2847" s="70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7"/>
      <c r="B2848" s="68"/>
      <c r="C2848" s="14"/>
      <c r="D2848" s="58"/>
      <c r="E2848" s="57"/>
      <c r="F2848" s="14"/>
      <c r="G2848" s="70"/>
      <c r="H2848" s="70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7"/>
      <c r="B2849" s="68"/>
      <c r="C2849" s="14"/>
      <c r="D2849" s="58"/>
      <c r="E2849" s="57"/>
      <c r="F2849" s="14"/>
      <c r="G2849" s="70"/>
      <c r="H2849" s="70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7"/>
      <c r="B2850" s="68"/>
      <c r="C2850" s="14"/>
      <c r="D2850" s="58"/>
      <c r="E2850" s="57"/>
      <c r="F2850" s="14"/>
      <c r="G2850" s="70"/>
      <c r="H2850" s="70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7"/>
      <c r="B2851" s="68"/>
      <c r="C2851" s="14"/>
      <c r="D2851" s="58"/>
      <c r="E2851" s="57"/>
      <c r="F2851" s="14"/>
      <c r="G2851" s="70"/>
      <c r="H2851" s="70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7"/>
      <c r="B2852" s="68"/>
      <c r="C2852" s="14"/>
      <c r="D2852" s="58"/>
      <c r="E2852" s="57"/>
      <c r="F2852" s="14"/>
      <c r="G2852" s="70"/>
      <c r="H2852" s="70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7"/>
      <c r="B2853" s="68"/>
      <c r="C2853" s="14"/>
      <c r="D2853" s="58"/>
      <c r="E2853" s="57"/>
      <c r="F2853" s="14"/>
      <c r="G2853" s="70"/>
      <c r="H2853" s="70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7"/>
      <c r="B2854" s="68"/>
      <c r="C2854" s="14"/>
      <c r="D2854" s="58"/>
      <c r="E2854" s="57"/>
      <c r="F2854" s="14"/>
      <c r="G2854" s="70"/>
      <c r="H2854" s="70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7"/>
      <c r="B2855" s="68"/>
      <c r="C2855" s="14"/>
      <c r="D2855" s="58"/>
      <c r="E2855" s="57"/>
      <c r="F2855" s="14"/>
      <c r="G2855" s="70"/>
      <c r="H2855" s="70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7"/>
      <c r="B2856" s="68"/>
      <c r="C2856" s="14"/>
      <c r="D2856" s="58"/>
      <c r="E2856" s="57"/>
      <c r="F2856" s="14"/>
      <c r="G2856" s="70"/>
      <c r="H2856" s="70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7"/>
      <c r="B2857" s="68"/>
      <c r="C2857" s="14"/>
      <c r="D2857" s="58"/>
      <c r="E2857" s="57"/>
      <c r="F2857" s="14"/>
      <c r="G2857" s="70"/>
      <c r="H2857" s="70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7"/>
      <c r="B2858" s="68"/>
      <c r="C2858" s="14"/>
      <c r="D2858" s="58"/>
      <c r="E2858" s="57"/>
      <c r="F2858" s="14"/>
      <c r="G2858" s="70"/>
      <c r="H2858" s="70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7"/>
      <c r="B2859" s="68"/>
      <c r="C2859" s="14"/>
      <c r="D2859" s="58"/>
      <c r="E2859" s="57"/>
      <c r="F2859" s="14"/>
      <c r="G2859" s="70"/>
      <c r="H2859" s="70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7"/>
      <c r="B2860" s="68"/>
      <c r="C2860" s="14"/>
      <c r="D2860" s="58"/>
      <c r="E2860" s="57"/>
      <c r="F2860" s="14"/>
      <c r="G2860" s="70"/>
      <c r="H2860" s="70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7"/>
      <c r="B2861" s="68"/>
      <c r="C2861" s="14"/>
      <c r="D2861" s="58"/>
      <c r="E2861" s="57"/>
      <c r="F2861" s="14"/>
      <c r="G2861" s="70"/>
      <c r="H2861" s="70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7"/>
      <c r="B2862" s="68"/>
      <c r="C2862" s="14"/>
      <c r="D2862" s="58"/>
      <c r="E2862" s="57"/>
      <c r="F2862" s="14"/>
      <c r="G2862" s="70"/>
      <c r="H2862" s="70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7"/>
      <c r="B2863" s="68"/>
      <c r="C2863" s="14"/>
      <c r="D2863" s="58"/>
      <c r="E2863" s="57"/>
      <c r="F2863" s="14"/>
      <c r="G2863" s="70"/>
      <c r="H2863" s="70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7"/>
      <c r="B2864" s="68"/>
      <c r="C2864" s="14"/>
      <c r="D2864" s="58"/>
      <c r="E2864" s="57"/>
      <c r="F2864" s="14"/>
      <c r="G2864" s="70"/>
      <c r="H2864" s="70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7"/>
      <c r="B2865" s="68"/>
      <c r="C2865" s="14"/>
      <c r="D2865" s="58"/>
      <c r="E2865" s="57"/>
      <c r="F2865" s="14"/>
      <c r="G2865" s="70"/>
      <c r="H2865" s="70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7"/>
      <c r="B2866" s="68"/>
      <c r="C2866" s="14"/>
      <c r="D2866" s="58"/>
      <c r="E2866" s="57"/>
      <c r="F2866" s="14"/>
      <c r="G2866" s="70"/>
      <c r="H2866" s="70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7"/>
      <c r="B2867" s="68"/>
      <c r="C2867" s="14"/>
      <c r="D2867" s="58"/>
      <c r="E2867" s="57"/>
      <c r="F2867" s="14"/>
      <c r="G2867" s="70"/>
      <c r="H2867" s="70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7"/>
      <c r="B2868" s="68"/>
      <c r="C2868" s="14"/>
      <c r="D2868" s="58"/>
      <c r="E2868" s="57"/>
      <c r="F2868" s="14"/>
      <c r="G2868" s="70"/>
      <c r="H2868" s="70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7"/>
      <c r="B2869" s="68"/>
      <c r="C2869" s="14"/>
      <c r="D2869" s="58"/>
      <c r="E2869" s="57"/>
      <c r="F2869" s="14"/>
      <c r="G2869" s="70"/>
      <c r="H2869" s="70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7"/>
      <c r="B2870" s="68"/>
      <c r="C2870" s="14"/>
      <c r="D2870" s="58"/>
      <c r="E2870" s="57"/>
      <c r="F2870" s="14"/>
      <c r="G2870" s="70"/>
      <c r="H2870" s="70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7"/>
      <c r="B2871" s="68"/>
      <c r="C2871" s="14"/>
      <c r="D2871" s="58"/>
      <c r="E2871" s="57"/>
      <c r="F2871" s="14"/>
      <c r="G2871" s="70"/>
      <c r="H2871" s="70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7"/>
      <c r="B2872" s="68"/>
      <c r="C2872" s="14"/>
      <c r="D2872" s="58"/>
      <c r="E2872" s="57"/>
      <c r="F2872" s="14"/>
      <c r="G2872" s="70"/>
      <c r="H2872" s="70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7"/>
      <c r="B2873" s="68"/>
      <c r="C2873" s="14"/>
      <c r="D2873" s="58"/>
      <c r="E2873" s="57"/>
      <c r="F2873" s="14"/>
      <c r="G2873" s="70"/>
      <c r="H2873" s="70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7"/>
      <c r="B2874" s="68"/>
      <c r="C2874" s="14"/>
      <c r="D2874" s="58"/>
      <c r="E2874" s="57"/>
      <c r="F2874" s="14"/>
      <c r="G2874" s="70"/>
      <c r="H2874" s="70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7"/>
      <c r="B2875" s="68"/>
      <c r="C2875" s="14"/>
      <c r="D2875" s="58"/>
      <c r="E2875" s="57"/>
      <c r="F2875" s="14"/>
      <c r="G2875" s="70"/>
      <c r="H2875" s="70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7"/>
      <c r="B2876" s="68"/>
      <c r="C2876" s="14"/>
      <c r="D2876" s="58"/>
      <c r="E2876" s="57"/>
      <c r="F2876" s="14"/>
      <c r="G2876" s="70"/>
      <c r="H2876" s="70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7"/>
      <c r="B2877" s="68"/>
      <c r="C2877" s="14"/>
      <c r="D2877" s="58"/>
      <c r="E2877" s="57"/>
      <c r="F2877" s="14"/>
      <c r="G2877" s="70"/>
      <c r="H2877" s="70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7"/>
      <c r="B2878" s="68"/>
      <c r="C2878" s="14"/>
      <c r="D2878" s="58"/>
      <c r="E2878" s="57"/>
      <c r="F2878" s="14"/>
      <c r="G2878" s="70"/>
      <c r="H2878" s="70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7"/>
      <c r="B2879" s="68"/>
      <c r="C2879" s="14"/>
      <c r="D2879" s="58"/>
      <c r="E2879" s="57"/>
      <c r="F2879" s="14"/>
      <c r="G2879" s="70"/>
      <c r="H2879" s="70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7"/>
      <c r="B2880" s="68"/>
      <c r="C2880" s="14"/>
      <c r="D2880" s="58"/>
      <c r="E2880" s="57"/>
      <c r="F2880" s="14"/>
      <c r="G2880" s="70"/>
      <c r="H2880" s="70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7"/>
      <c r="B2881" s="68"/>
      <c r="C2881" s="14"/>
      <c r="D2881" s="58"/>
      <c r="E2881" s="57"/>
      <c r="F2881" s="14"/>
      <c r="G2881" s="70"/>
      <c r="H2881" s="70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7"/>
      <c r="B2882" s="68"/>
      <c r="C2882" s="14"/>
      <c r="D2882" s="58"/>
      <c r="E2882" s="57"/>
      <c r="F2882" s="14"/>
      <c r="G2882" s="70"/>
      <c r="H2882" s="70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7"/>
      <c r="B2883" s="68"/>
      <c r="C2883" s="14"/>
      <c r="D2883" s="58"/>
      <c r="E2883" s="57"/>
      <c r="F2883" s="14"/>
      <c r="G2883" s="70"/>
      <c r="H2883" s="70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7"/>
      <c r="B2884" s="68"/>
      <c r="C2884" s="14"/>
      <c r="D2884" s="58"/>
      <c r="E2884" s="57"/>
      <c r="F2884" s="14"/>
      <c r="G2884" s="70"/>
      <c r="H2884" s="70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7"/>
      <c r="B2885" s="68"/>
      <c r="C2885" s="14"/>
      <c r="D2885" s="58"/>
      <c r="E2885" s="57"/>
      <c r="F2885" s="14"/>
      <c r="G2885" s="70"/>
      <c r="H2885" s="70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7"/>
      <c r="B2886" s="68"/>
      <c r="C2886" s="14"/>
      <c r="D2886" s="58"/>
      <c r="E2886" s="57"/>
      <c r="F2886" s="14"/>
      <c r="G2886" s="70"/>
      <c r="H2886" s="70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7"/>
      <c r="B2887" s="68"/>
      <c r="C2887" s="14"/>
      <c r="D2887" s="58"/>
      <c r="E2887" s="57"/>
      <c r="F2887" s="14"/>
      <c r="G2887" s="70"/>
      <c r="H2887" s="70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7"/>
      <c r="B2888" s="68"/>
      <c r="C2888" s="14"/>
      <c r="D2888" s="58"/>
      <c r="E2888" s="57"/>
      <c r="F2888" s="14"/>
      <c r="G2888" s="70"/>
      <c r="H2888" s="70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7"/>
      <c r="B2889" s="68"/>
      <c r="C2889" s="14"/>
      <c r="D2889" s="58"/>
      <c r="E2889" s="57"/>
      <c r="F2889" s="14"/>
      <c r="G2889" s="70"/>
      <c r="H2889" s="70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7"/>
      <c r="B2890" s="68"/>
      <c r="C2890" s="14"/>
      <c r="D2890" s="58"/>
      <c r="E2890" s="57"/>
      <c r="F2890" s="14"/>
      <c r="G2890" s="70"/>
      <c r="H2890" s="70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7"/>
      <c r="B2891" s="68"/>
      <c r="C2891" s="14"/>
      <c r="D2891" s="58"/>
      <c r="E2891" s="57"/>
      <c r="F2891" s="14"/>
      <c r="G2891" s="70"/>
      <c r="H2891" s="70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7"/>
      <c r="B2892" s="68"/>
      <c r="C2892" s="14"/>
      <c r="D2892" s="58"/>
      <c r="E2892" s="57"/>
      <c r="F2892" s="14"/>
      <c r="G2892" s="70"/>
      <c r="H2892" s="70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7"/>
      <c r="B2893" s="68"/>
      <c r="C2893" s="14"/>
      <c r="D2893" s="58"/>
      <c r="E2893" s="57"/>
      <c r="F2893" s="14"/>
      <c r="G2893" s="70"/>
      <c r="H2893" s="70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7"/>
      <c r="B2894" s="68"/>
      <c r="C2894" s="14"/>
      <c r="D2894" s="58"/>
      <c r="E2894" s="57"/>
      <c r="F2894" s="14"/>
      <c r="G2894" s="70"/>
      <c r="H2894" s="70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7"/>
      <c r="B2895" s="68"/>
      <c r="C2895" s="14"/>
      <c r="D2895" s="58"/>
      <c r="E2895" s="57"/>
      <c r="F2895" s="14"/>
      <c r="G2895" s="70"/>
      <c r="H2895" s="70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7"/>
      <c r="B2896" s="68"/>
      <c r="C2896" s="14"/>
      <c r="D2896" s="58"/>
      <c r="E2896" s="57"/>
      <c r="F2896" s="14"/>
      <c r="G2896" s="70"/>
      <c r="H2896" s="70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7"/>
      <c r="B2897" s="68"/>
      <c r="C2897" s="14"/>
      <c r="D2897" s="58"/>
      <c r="E2897" s="57"/>
      <c r="F2897" s="14"/>
      <c r="G2897" s="70"/>
      <c r="H2897" s="70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7"/>
      <c r="B2898" s="68"/>
      <c r="C2898" s="14"/>
      <c r="D2898" s="58"/>
      <c r="E2898" s="57"/>
      <c r="F2898" s="14"/>
      <c r="G2898" s="70"/>
      <c r="H2898" s="70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7"/>
      <c r="B2899" s="68"/>
      <c r="C2899" s="14"/>
      <c r="D2899" s="58"/>
      <c r="E2899" s="57"/>
      <c r="F2899" s="14"/>
      <c r="G2899" s="70"/>
      <c r="H2899" s="70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7"/>
      <c r="B2900" s="68"/>
      <c r="C2900" s="14"/>
      <c r="D2900" s="58"/>
      <c r="E2900" s="57"/>
      <c r="F2900" s="14"/>
      <c r="G2900" s="70"/>
      <c r="H2900" s="70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7"/>
      <c r="B2901" s="68"/>
      <c r="C2901" s="14"/>
      <c r="D2901" s="58"/>
      <c r="E2901" s="57"/>
      <c r="F2901" s="14"/>
      <c r="G2901" s="70"/>
      <c r="H2901" s="70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7"/>
      <c r="B2902" s="68"/>
      <c r="C2902" s="14"/>
      <c r="D2902" s="58"/>
      <c r="E2902" s="57"/>
      <c r="F2902" s="14"/>
      <c r="G2902" s="70"/>
      <c r="H2902" s="70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7"/>
      <c r="B2903" s="68"/>
      <c r="C2903" s="14"/>
      <c r="D2903" s="58"/>
      <c r="E2903" s="57"/>
      <c r="F2903" s="14"/>
      <c r="G2903" s="70"/>
      <c r="H2903" s="70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7"/>
      <c r="B2904" s="68"/>
      <c r="C2904" s="14"/>
      <c r="D2904" s="58"/>
      <c r="E2904" s="57"/>
      <c r="F2904" s="14"/>
      <c r="G2904" s="70"/>
      <c r="H2904" s="70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7"/>
      <c r="B2905" s="68"/>
      <c r="C2905" s="14"/>
      <c r="D2905" s="58"/>
      <c r="E2905" s="57"/>
      <c r="F2905" s="14"/>
      <c r="G2905" s="70"/>
      <c r="H2905" s="70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7"/>
      <c r="B2906" s="68"/>
      <c r="C2906" s="14"/>
      <c r="D2906" s="58"/>
      <c r="E2906" s="57"/>
      <c r="F2906" s="14"/>
      <c r="G2906" s="70"/>
      <c r="H2906" s="70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7"/>
      <c r="B2907" s="68"/>
      <c r="C2907" s="14"/>
      <c r="D2907" s="58"/>
      <c r="E2907" s="57"/>
      <c r="F2907" s="14"/>
      <c r="G2907" s="70"/>
      <c r="H2907" s="70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7"/>
      <c r="B2908" s="68"/>
      <c r="C2908" s="14"/>
      <c r="D2908" s="58"/>
      <c r="E2908" s="57"/>
      <c r="F2908" s="14"/>
      <c r="G2908" s="70"/>
      <c r="H2908" s="70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7"/>
      <c r="B2909" s="68"/>
      <c r="C2909" s="14"/>
      <c r="D2909" s="58"/>
      <c r="E2909" s="57"/>
      <c r="F2909" s="14"/>
      <c r="G2909" s="70"/>
      <c r="H2909" s="70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7"/>
      <c r="B2910" s="68"/>
      <c r="C2910" s="14"/>
      <c r="D2910" s="58"/>
      <c r="E2910" s="57"/>
      <c r="F2910" s="14"/>
      <c r="G2910" s="70"/>
      <c r="H2910" s="70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7"/>
      <c r="B2911" s="68"/>
      <c r="C2911" s="14"/>
      <c r="D2911" s="58"/>
      <c r="E2911" s="57"/>
      <c r="F2911" s="14"/>
      <c r="G2911" s="70"/>
      <c r="H2911" s="70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7"/>
      <c r="B2912" s="68"/>
      <c r="C2912" s="14"/>
      <c r="D2912" s="58"/>
      <c r="E2912" s="57"/>
      <c r="F2912" s="14"/>
      <c r="G2912" s="70"/>
      <c r="H2912" s="70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7"/>
      <c r="B2913" s="68"/>
      <c r="C2913" s="14"/>
      <c r="D2913" s="58"/>
      <c r="E2913" s="57"/>
      <c r="F2913" s="14"/>
      <c r="G2913" s="70"/>
      <c r="H2913" s="70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7"/>
      <c r="B2914" s="68"/>
      <c r="C2914" s="14"/>
      <c r="D2914" s="58"/>
      <c r="E2914" s="57"/>
      <c r="F2914" s="14"/>
      <c r="G2914" s="70"/>
      <c r="H2914" s="70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7"/>
      <c r="B2915" s="68"/>
      <c r="C2915" s="14"/>
      <c r="D2915" s="58"/>
      <c r="E2915" s="57"/>
      <c r="F2915" s="14"/>
      <c r="G2915" s="70"/>
      <c r="H2915" s="70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7"/>
      <c r="B2916" s="68"/>
      <c r="C2916" s="14"/>
      <c r="D2916" s="58"/>
      <c r="E2916" s="57"/>
      <c r="F2916" s="14"/>
      <c r="G2916" s="70"/>
      <c r="H2916" s="70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7"/>
      <c r="B2917" s="68"/>
      <c r="C2917" s="14"/>
      <c r="D2917" s="58"/>
      <c r="E2917" s="57"/>
      <c r="F2917" s="14"/>
      <c r="G2917" s="70"/>
      <c r="H2917" s="70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7"/>
      <c r="B2918" s="68"/>
      <c r="C2918" s="14"/>
      <c r="D2918" s="58"/>
      <c r="E2918" s="57"/>
      <c r="F2918" s="14"/>
      <c r="G2918" s="70"/>
      <c r="H2918" s="70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7"/>
      <c r="B2919" s="68"/>
      <c r="C2919" s="14"/>
      <c r="D2919" s="58"/>
      <c r="E2919" s="57"/>
      <c r="F2919" s="14"/>
      <c r="G2919" s="70"/>
      <c r="H2919" s="70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7"/>
      <c r="B2920" s="68"/>
      <c r="C2920" s="14"/>
      <c r="D2920" s="58"/>
      <c r="E2920" s="57"/>
      <c r="F2920" s="14"/>
      <c r="G2920" s="70"/>
      <c r="H2920" s="70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7"/>
      <c r="B2921" s="68"/>
      <c r="C2921" s="14"/>
      <c r="D2921" s="58"/>
      <c r="E2921" s="57"/>
      <c r="F2921" s="14"/>
      <c r="G2921" s="70"/>
      <c r="H2921" s="70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7"/>
      <c r="B2922" s="68"/>
      <c r="C2922" s="14"/>
      <c r="D2922" s="58"/>
      <c r="E2922" s="57"/>
      <c r="F2922" s="14"/>
      <c r="G2922" s="70"/>
      <c r="H2922" s="70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7"/>
      <c r="B2923" s="68"/>
      <c r="C2923" s="14"/>
      <c r="D2923" s="58"/>
      <c r="E2923" s="57"/>
      <c r="F2923" s="14"/>
      <c r="G2923" s="70"/>
      <c r="H2923" s="70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7"/>
      <c r="B2924" s="68"/>
      <c r="C2924" s="14"/>
      <c r="D2924" s="58"/>
      <c r="E2924" s="57"/>
      <c r="F2924" s="14"/>
      <c r="G2924" s="70"/>
      <c r="H2924" s="70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7"/>
      <c r="B2925" s="68"/>
      <c r="C2925" s="14"/>
      <c r="D2925" s="58"/>
      <c r="E2925" s="57"/>
      <c r="F2925" s="14"/>
      <c r="G2925" s="70"/>
      <c r="H2925" s="70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7"/>
      <c r="B2926" s="68"/>
      <c r="C2926" s="14"/>
      <c r="D2926" s="58"/>
      <c r="E2926" s="57"/>
      <c r="F2926" s="14"/>
      <c r="G2926" s="70"/>
      <c r="H2926" s="70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7"/>
      <c r="B2927" s="68"/>
      <c r="C2927" s="14"/>
      <c r="D2927" s="58"/>
      <c r="E2927" s="57"/>
      <c r="F2927" s="14"/>
      <c r="G2927" s="70"/>
      <c r="H2927" s="70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7"/>
      <c r="B2928" s="68"/>
      <c r="C2928" s="14"/>
      <c r="D2928" s="58"/>
      <c r="E2928" s="57"/>
      <c r="F2928" s="14"/>
      <c r="G2928" s="70"/>
      <c r="H2928" s="70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7"/>
      <c r="B2929" s="68"/>
      <c r="C2929" s="14"/>
      <c r="D2929" s="58"/>
      <c r="E2929" s="57"/>
      <c r="F2929" s="14"/>
      <c r="G2929" s="70"/>
      <c r="H2929" s="70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7"/>
      <c r="B2930" s="68"/>
      <c r="C2930" s="14"/>
      <c r="D2930" s="58"/>
      <c r="E2930" s="57"/>
      <c r="F2930" s="14"/>
      <c r="G2930" s="70"/>
      <c r="H2930" s="70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7"/>
      <c r="B2931" s="68"/>
      <c r="C2931" s="14"/>
      <c r="D2931" s="58"/>
      <c r="E2931" s="57"/>
      <c r="F2931" s="14"/>
      <c r="G2931" s="70"/>
      <c r="H2931" s="70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7"/>
      <c r="B2932" s="68"/>
      <c r="C2932" s="14"/>
      <c r="D2932" s="58"/>
      <c r="E2932" s="57"/>
      <c r="F2932" s="14"/>
      <c r="G2932" s="70"/>
      <c r="H2932" s="70"/>
      <c r="I2932" s="14"/>
      <c r="J2932" s="13"/>
      <c r="K2932" s="29"/>
      <c r="L2932" s="2"/>
      <c r="M2932" s="17"/>
      <c r="N2932" s="12"/>
      <c r="O2932" s="12"/>
      <c r="P2932" s="17"/>
      <c r="Q2932" s="14"/>
      <c r="R2932" s="20"/>
      <c r="S2932" s="14"/>
      <c r="T2932" s="4"/>
      <c r="U2932" s="29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7"/>
      <c r="B2933" s="68"/>
      <c r="C2933" s="14"/>
      <c r="D2933" s="58"/>
      <c r="E2933" s="57"/>
      <c r="F2933" s="14"/>
      <c r="G2933" s="70"/>
      <c r="H2933" s="70"/>
      <c r="I2933" s="14"/>
      <c r="J2933" s="13"/>
      <c r="K2933" s="29"/>
      <c r="L2933" s="2"/>
      <c r="M2933" s="17"/>
      <c r="N2933" s="12"/>
      <c r="O2933" s="12"/>
      <c r="P2933" s="17"/>
      <c r="Q2933" s="14"/>
      <c r="R2933" s="20"/>
      <c r="S2933" s="14"/>
      <c r="T2933" s="4"/>
      <c r="U2933" s="29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67"/>
      <c r="B2934" s="68"/>
      <c r="C2934" s="14"/>
      <c r="D2934" s="58"/>
      <c r="E2934" s="57"/>
      <c r="F2934" s="14"/>
      <c r="G2934" s="70"/>
      <c r="H2934" s="70"/>
      <c r="I2934" s="14"/>
      <c r="J2934" s="13"/>
      <c r="K2934" s="29"/>
      <c r="L2934" s="2"/>
      <c r="M2934" s="17"/>
      <c r="N2934" s="12"/>
      <c r="O2934" s="12"/>
      <c r="P2934" s="17"/>
      <c r="Q2934" s="14"/>
      <c r="R2934" s="20"/>
      <c r="S2934" s="14"/>
      <c r="T2934" s="4"/>
      <c r="U2934" s="2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67"/>
      <c r="B2935" s="68"/>
      <c r="C2935" s="14"/>
      <c r="D2935" s="58"/>
      <c r="E2935" s="57"/>
      <c r="F2935" s="14"/>
      <c r="G2935" s="70"/>
      <c r="H2935" s="70"/>
      <c r="I2935" s="14"/>
      <c r="J2935" s="13"/>
      <c r="K2935" s="29"/>
      <c r="L2935" s="2"/>
      <c r="M2935" s="17"/>
      <c r="N2935" s="12"/>
      <c r="O2935" s="12"/>
      <c r="P2935" s="17"/>
      <c r="Q2935" s="14"/>
      <c r="R2935" s="20"/>
      <c r="S2935" s="14"/>
      <c r="T2935" s="4"/>
      <c r="U2935" s="29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67"/>
      <c r="B2936" s="68"/>
      <c r="C2936" s="14"/>
      <c r="D2936" s="58"/>
      <c r="E2936" s="57"/>
      <c r="F2936" s="14"/>
      <c r="G2936" s="70"/>
      <c r="H2936" s="70"/>
      <c r="I2936" s="14"/>
      <c r="J2936" s="13"/>
      <c r="K2936" s="29"/>
      <c r="L2936" s="2"/>
      <c r="M2936" s="17"/>
      <c r="N2936" s="12"/>
      <c r="O2936" s="12"/>
      <c r="P2936" s="17"/>
      <c r="Q2936" s="14"/>
      <c r="R2936" s="20"/>
      <c r="S2936" s="14"/>
      <c r="T2936" s="4"/>
      <c r="U2936" s="29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67"/>
      <c r="B2937" s="68"/>
      <c r="C2937" s="14"/>
      <c r="D2937" s="58"/>
      <c r="E2937" s="57"/>
      <c r="F2937" s="14"/>
      <c r="G2937" s="70"/>
      <c r="H2937" s="70"/>
      <c r="I2937" s="14"/>
      <c r="J2937" s="13"/>
      <c r="K2937" s="29"/>
      <c r="L2937" s="2"/>
      <c r="M2937" s="17"/>
      <c r="N2937" s="12"/>
      <c r="O2937" s="12"/>
      <c r="P2937" s="17"/>
      <c r="Q2937" s="14"/>
      <c r="R2937" s="20"/>
      <c r="S2937" s="14"/>
      <c r="T2937" s="4"/>
      <c r="U2937" s="29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67"/>
      <c r="B2938" s="68"/>
      <c r="C2938" s="14"/>
      <c r="D2938" s="58"/>
      <c r="E2938" s="57"/>
      <c r="F2938" s="14"/>
      <c r="G2938" s="70"/>
      <c r="H2938" s="70"/>
      <c r="I2938" s="14"/>
      <c r="J2938" s="13"/>
      <c r="K2938" s="29"/>
      <c r="L2938" s="2"/>
      <c r="M2938" s="17"/>
      <c r="N2938" s="12"/>
      <c r="O2938" s="12"/>
      <c r="P2938" s="17"/>
      <c r="Q2938" s="14"/>
      <c r="R2938" s="20"/>
      <c r="S2938" s="14"/>
      <c r="T2938" s="4"/>
      <c r="U2938" s="29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67"/>
      <c r="B2939" s="68"/>
      <c r="C2939" s="14"/>
      <c r="D2939" s="58"/>
      <c r="E2939" s="57"/>
      <c r="F2939" s="14"/>
      <c r="G2939" s="70"/>
      <c r="H2939" s="70"/>
      <c r="I2939" s="14"/>
      <c r="J2939" s="13"/>
      <c r="K2939" s="29"/>
      <c r="L2939" s="2"/>
      <c r="M2939" s="17"/>
      <c r="N2939" s="12"/>
      <c r="O2939" s="12"/>
      <c r="P2939" s="17"/>
      <c r="Q2939" s="14"/>
      <c r="R2939" s="20"/>
      <c r="S2939" s="14"/>
      <c r="T2939" s="4"/>
      <c r="U2939" s="29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67"/>
      <c r="B2940" s="68"/>
      <c r="C2940" s="14"/>
      <c r="D2940" s="58"/>
      <c r="E2940" s="57"/>
      <c r="F2940" s="14"/>
      <c r="G2940" s="70"/>
      <c r="H2940" s="70"/>
      <c r="I2940" s="14"/>
      <c r="J2940" s="13"/>
      <c r="K2940" s="29"/>
      <c r="L2940" s="2"/>
      <c r="M2940" s="17"/>
      <c r="N2940" s="12"/>
      <c r="O2940" s="12"/>
      <c r="P2940" s="17"/>
      <c r="Q2940" s="14"/>
      <c r="R2940" s="20"/>
      <c r="S2940" s="14"/>
      <c r="T2940" s="4"/>
      <c r="U2940" s="29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67"/>
      <c r="B2941" s="68"/>
      <c r="C2941" s="14"/>
      <c r="D2941" s="58"/>
      <c r="E2941" s="57"/>
      <c r="F2941" s="14"/>
      <c r="G2941" s="70"/>
      <c r="H2941" s="70"/>
      <c r="I2941" s="14"/>
      <c r="J2941" s="13"/>
      <c r="K2941" s="29"/>
      <c r="L2941" s="2"/>
      <c r="M2941" s="17"/>
      <c r="N2941" s="12"/>
      <c r="O2941" s="12"/>
      <c r="P2941" s="17"/>
      <c r="Q2941" s="14"/>
      <c r="R2941" s="20"/>
      <c r="S2941" s="14"/>
      <c r="T2941" s="4"/>
      <c r="U2941" s="29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67"/>
      <c r="B2942" s="68"/>
      <c r="C2942" s="14"/>
      <c r="D2942" s="58"/>
      <c r="E2942" s="57"/>
      <c r="F2942" s="14"/>
      <c r="G2942" s="70"/>
      <c r="H2942" s="70"/>
      <c r="I2942" s="14"/>
      <c r="J2942" s="13"/>
      <c r="K2942" s="29"/>
      <c r="L2942" s="2"/>
      <c r="M2942" s="17"/>
      <c r="N2942" s="12"/>
      <c r="O2942" s="12"/>
      <c r="P2942" s="17"/>
      <c r="Q2942" s="14"/>
      <c r="R2942" s="20"/>
      <c r="S2942" s="14"/>
      <c r="T2942" s="4"/>
      <c r="U2942" s="29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67"/>
      <c r="B2943" s="68"/>
      <c r="C2943" s="14"/>
      <c r="D2943" s="58"/>
      <c r="E2943" s="57"/>
      <c r="F2943" s="14"/>
      <c r="G2943" s="70"/>
      <c r="H2943" s="70"/>
      <c r="I2943" s="14"/>
      <c r="J2943" s="13"/>
      <c r="K2943" s="29"/>
      <c r="L2943" s="2"/>
      <c r="M2943" s="17"/>
      <c r="N2943" s="12"/>
      <c r="O2943" s="12"/>
      <c r="P2943" s="17"/>
      <c r="Q2943" s="14"/>
      <c r="R2943" s="20"/>
      <c r="S2943" s="14"/>
      <c r="T2943" s="4"/>
      <c r="U2943" s="29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67"/>
      <c r="B2944" s="68"/>
      <c r="C2944" s="14"/>
      <c r="D2944" s="58"/>
      <c r="E2944" s="57"/>
      <c r="F2944" s="14"/>
      <c r="G2944" s="70"/>
      <c r="H2944" s="70"/>
      <c r="I2944" s="14"/>
      <c r="J2944" s="13"/>
      <c r="K2944" s="29"/>
      <c r="L2944" s="2"/>
      <c r="M2944" s="17"/>
      <c r="N2944" s="12"/>
      <c r="O2944" s="12"/>
      <c r="P2944" s="17"/>
      <c r="Q2944" s="14"/>
      <c r="R2944" s="20"/>
      <c r="S2944" s="14"/>
      <c r="T2944" s="4"/>
      <c r="U2944" s="29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67"/>
      <c r="B2945" s="68"/>
      <c r="C2945" s="14"/>
      <c r="D2945" s="58"/>
      <c r="E2945" s="57"/>
      <c r="F2945" s="14"/>
      <c r="G2945" s="70"/>
      <c r="H2945" s="70"/>
      <c r="I2945" s="14"/>
      <c r="J2945" s="13"/>
      <c r="K2945" s="29"/>
      <c r="L2945" s="2"/>
      <c r="M2945" s="17"/>
      <c r="N2945" s="12"/>
      <c r="O2945" s="12"/>
      <c r="P2945" s="17"/>
      <c r="Q2945" s="14"/>
      <c r="R2945" s="20"/>
      <c r="S2945" s="14"/>
      <c r="T2945" s="4"/>
      <c r="U2945" s="29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67"/>
      <c r="B2946" s="68"/>
      <c r="C2946" s="14"/>
      <c r="D2946" s="58"/>
      <c r="E2946" s="57"/>
      <c r="F2946" s="14"/>
      <c r="G2946" s="70"/>
      <c r="H2946" s="70"/>
      <c r="I2946" s="14"/>
      <c r="J2946" s="13"/>
      <c r="K2946" s="29"/>
      <c r="L2946" s="2"/>
      <c r="M2946" s="17"/>
      <c r="N2946" s="12"/>
      <c r="O2946" s="12"/>
      <c r="P2946" s="17"/>
      <c r="Q2946" s="14"/>
      <c r="R2946" s="20"/>
      <c r="S2946" s="14"/>
      <c r="T2946" s="4"/>
      <c r="U2946" s="29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67"/>
      <c r="B2947" s="68"/>
      <c r="C2947" s="14"/>
      <c r="D2947" s="58"/>
      <c r="E2947" s="57"/>
      <c r="F2947" s="14"/>
      <c r="G2947" s="70"/>
      <c r="H2947" s="70"/>
      <c r="I2947" s="14"/>
      <c r="J2947" s="13"/>
      <c r="K2947" s="29"/>
      <c r="L2947" s="2"/>
      <c r="M2947" s="17"/>
      <c r="N2947" s="12"/>
      <c r="O2947" s="12"/>
      <c r="P2947" s="17"/>
      <c r="Q2947" s="14"/>
      <c r="R2947" s="20"/>
      <c r="S2947" s="14"/>
      <c r="T2947" s="4"/>
      <c r="U2947" s="29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67"/>
      <c r="B2948" s="68"/>
      <c r="C2948" s="14"/>
      <c r="D2948" s="58"/>
      <c r="E2948" s="57"/>
      <c r="F2948" s="14"/>
      <c r="G2948" s="70"/>
      <c r="H2948" s="70"/>
      <c r="I2948" s="14"/>
      <c r="J2948" s="13"/>
      <c r="K2948" s="29"/>
      <c r="L2948" s="2"/>
      <c r="M2948" s="17"/>
      <c r="N2948" s="12"/>
      <c r="O2948" s="12"/>
      <c r="P2948" s="17"/>
      <c r="Q2948" s="14"/>
      <c r="R2948" s="20"/>
      <c r="S2948" s="14"/>
      <c r="T2948" s="4"/>
      <c r="U2948" s="29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67"/>
      <c r="B2949" s="68"/>
      <c r="C2949" s="14"/>
      <c r="D2949" s="58"/>
      <c r="E2949" s="57"/>
      <c r="F2949" s="14"/>
      <c r="G2949" s="70"/>
      <c r="H2949" s="70"/>
      <c r="I2949" s="14"/>
      <c r="J2949" s="13"/>
      <c r="K2949" s="29"/>
      <c r="L2949" s="2"/>
      <c r="M2949" s="17"/>
      <c r="N2949" s="12"/>
      <c r="O2949" s="12"/>
      <c r="P2949" s="17"/>
      <c r="Q2949" s="14"/>
      <c r="R2949" s="20"/>
      <c r="S2949" s="14"/>
      <c r="T2949" s="4"/>
      <c r="U2949" s="29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67"/>
      <c r="B2950" s="68"/>
      <c r="C2950" s="14"/>
      <c r="D2950" s="58"/>
      <c r="E2950" s="57"/>
      <c r="F2950" s="14"/>
      <c r="G2950" s="70"/>
      <c r="H2950" s="70"/>
      <c r="I2950" s="14"/>
      <c r="J2950" s="13"/>
      <c r="K2950" s="29"/>
      <c r="L2950" s="2"/>
      <c r="M2950" s="17"/>
      <c r="N2950" s="12"/>
      <c r="O2950" s="12"/>
      <c r="P2950" s="17"/>
      <c r="Q2950" s="14"/>
      <c r="R2950" s="20"/>
      <c r="S2950" s="14"/>
      <c r="T2950" s="4"/>
      <c r="U2950" s="29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67"/>
      <c r="B2951" s="68"/>
      <c r="C2951" s="14"/>
      <c r="D2951" s="58"/>
      <c r="E2951" s="57"/>
      <c r="F2951" s="14"/>
      <c r="G2951" s="70"/>
      <c r="H2951" s="70"/>
      <c r="I2951" s="14"/>
      <c r="J2951" s="13"/>
      <c r="K2951" s="29"/>
      <c r="L2951" s="2"/>
      <c r="M2951" s="17"/>
      <c r="N2951" s="12"/>
      <c r="O2951" s="12"/>
      <c r="P2951" s="17"/>
      <c r="Q2951" s="14"/>
      <c r="R2951" s="20"/>
      <c r="S2951" s="14"/>
      <c r="T2951" s="4"/>
      <c r="U2951" s="29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67"/>
      <c r="B2952" s="68"/>
      <c r="C2952" s="14"/>
      <c r="D2952" s="58"/>
      <c r="E2952" s="57"/>
      <c r="F2952" s="14"/>
      <c r="G2952" s="70"/>
      <c r="H2952" s="70"/>
      <c r="I2952" s="14"/>
      <c r="J2952" s="13"/>
      <c r="K2952" s="29"/>
      <c r="L2952" s="2"/>
      <c r="M2952" s="17"/>
      <c r="N2952" s="12"/>
      <c r="O2952" s="12"/>
      <c r="P2952" s="17"/>
      <c r="Q2952" s="14"/>
      <c r="R2952" s="20"/>
      <c r="S2952" s="14"/>
      <c r="T2952" s="4"/>
      <c r="U2952" s="29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67"/>
      <c r="B2953" s="68"/>
      <c r="C2953" s="14"/>
      <c r="D2953" s="58"/>
      <c r="E2953" s="57"/>
      <c r="F2953" s="14"/>
      <c r="G2953" s="70"/>
      <c r="H2953" s="70"/>
      <c r="I2953" s="14"/>
      <c r="J2953" s="13"/>
      <c r="K2953" s="29"/>
      <c r="L2953" s="2"/>
      <c r="M2953" s="17"/>
      <c r="N2953" s="12"/>
      <c r="O2953" s="12"/>
      <c r="P2953" s="17"/>
      <c r="Q2953" s="14"/>
      <c r="R2953" s="20"/>
      <c r="S2953" s="14"/>
      <c r="T2953" s="4"/>
      <c r="U2953" s="29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67"/>
      <c r="B2954" s="68"/>
      <c r="C2954" s="14"/>
      <c r="D2954" s="58"/>
      <c r="E2954" s="57"/>
      <c r="F2954" s="14"/>
      <c r="G2954" s="70"/>
      <c r="H2954" s="70"/>
      <c r="I2954" s="14"/>
      <c r="J2954" s="13"/>
      <c r="K2954" s="29"/>
      <c r="L2954" s="2"/>
      <c r="M2954" s="17"/>
      <c r="N2954" s="12"/>
      <c r="O2954" s="12"/>
      <c r="P2954" s="17"/>
      <c r="Q2954" s="14"/>
      <c r="R2954" s="20"/>
      <c r="S2954" s="14"/>
      <c r="T2954" s="4"/>
      <c r="U2954" s="29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67"/>
      <c r="B2955" s="68"/>
      <c r="C2955" s="14"/>
      <c r="D2955" s="58"/>
      <c r="E2955" s="57"/>
      <c r="F2955" s="14"/>
      <c r="G2955" s="70"/>
      <c r="H2955" s="70"/>
      <c r="I2955" s="14"/>
      <c r="J2955" s="13"/>
      <c r="K2955" s="29"/>
      <c r="L2955" s="2"/>
      <c r="M2955" s="17"/>
      <c r="N2955" s="12"/>
      <c r="O2955" s="12"/>
      <c r="P2955" s="17"/>
      <c r="Q2955" s="14"/>
      <c r="R2955" s="20"/>
      <c r="S2955" s="14"/>
      <c r="T2955" s="4"/>
      <c r="U2955" s="29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67"/>
      <c r="B2956" s="68"/>
      <c r="C2956" s="14"/>
      <c r="D2956" s="58"/>
      <c r="E2956" s="57"/>
      <c r="F2956" s="14"/>
      <c r="G2956" s="70"/>
      <c r="H2956" s="70"/>
      <c r="I2956" s="14"/>
      <c r="J2956" s="13"/>
      <c r="K2956" s="29"/>
      <c r="L2956" s="2"/>
      <c r="M2956" s="17"/>
      <c r="N2956" s="12"/>
      <c r="O2956" s="12"/>
      <c r="P2956" s="17"/>
      <c r="Q2956" s="14"/>
      <c r="R2956" s="20"/>
      <c r="S2956" s="14"/>
      <c r="T2956" s="4"/>
      <c r="U2956" s="29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67"/>
      <c r="B2957" s="68"/>
      <c r="C2957" s="14"/>
      <c r="D2957" s="58"/>
      <c r="E2957" s="57"/>
      <c r="F2957" s="14"/>
      <c r="G2957" s="70"/>
      <c r="H2957" s="70"/>
      <c r="I2957" s="14"/>
      <c r="J2957" s="13"/>
      <c r="K2957" s="29"/>
      <c r="L2957" s="2"/>
      <c r="M2957" s="17"/>
      <c r="N2957" s="12"/>
      <c r="O2957" s="12"/>
      <c r="P2957" s="17"/>
      <c r="Q2957" s="14"/>
      <c r="R2957" s="20"/>
      <c r="S2957" s="14"/>
      <c r="T2957" s="4"/>
      <c r="U2957" s="29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67"/>
      <c r="B2958" s="68"/>
      <c r="C2958" s="14"/>
      <c r="D2958" s="58"/>
      <c r="E2958" s="57"/>
      <c r="F2958" s="14"/>
      <c r="G2958" s="70"/>
      <c r="H2958" s="70"/>
      <c r="I2958" s="14"/>
      <c r="J2958" s="13"/>
      <c r="K2958" s="29"/>
      <c r="L2958" s="2"/>
      <c r="M2958" s="17"/>
      <c r="N2958" s="12"/>
      <c r="O2958" s="12"/>
      <c r="P2958" s="17"/>
      <c r="Q2958" s="14"/>
      <c r="R2958" s="20"/>
      <c r="S2958" s="14"/>
      <c r="T2958" s="4"/>
      <c r="U2958" s="29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67"/>
      <c r="B2959" s="68"/>
      <c r="C2959" s="14"/>
      <c r="D2959" s="58"/>
      <c r="E2959" s="57"/>
      <c r="F2959" s="14"/>
      <c r="G2959" s="70"/>
      <c r="H2959" s="70"/>
      <c r="I2959" s="14"/>
      <c r="J2959" s="13"/>
      <c r="K2959" s="29"/>
      <c r="L2959" s="2"/>
      <c r="M2959" s="17"/>
      <c r="N2959" s="12"/>
      <c r="O2959" s="12"/>
      <c r="P2959" s="17"/>
      <c r="Q2959" s="14"/>
      <c r="R2959" s="20"/>
      <c r="S2959" s="14"/>
      <c r="T2959" s="4"/>
      <c r="U2959" s="29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67"/>
      <c r="B2960" s="68"/>
      <c r="C2960" s="14"/>
      <c r="D2960" s="58"/>
      <c r="E2960" s="57"/>
      <c r="F2960" s="14"/>
      <c r="G2960" s="70"/>
      <c r="H2960" s="70"/>
      <c r="I2960" s="14"/>
      <c r="J2960" s="13"/>
      <c r="K2960" s="29"/>
      <c r="L2960" s="2"/>
      <c r="M2960" s="17"/>
      <c r="N2960" s="12"/>
      <c r="O2960" s="12"/>
      <c r="P2960" s="17"/>
      <c r="Q2960" s="14"/>
      <c r="R2960" s="20"/>
      <c r="S2960" s="14"/>
      <c r="T2960" s="4"/>
      <c r="U2960" s="29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67"/>
      <c r="B2961" s="68"/>
      <c r="C2961" s="14"/>
      <c r="D2961" s="58"/>
      <c r="E2961" s="57"/>
      <c r="F2961" s="14"/>
      <c r="G2961" s="70"/>
      <c r="H2961" s="70"/>
      <c r="I2961" s="14"/>
      <c r="J2961" s="13"/>
      <c r="K2961" s="29"/>
      <c r="L2961" s="2"/>
      <c r="M2961" s="17"/>
      <c r="N2961" s="12"/>
      <c r="O2961" s="12"/>
      <c r="P2961" s="17"/>
      <c r="Q2961" s="14"/>
      <c r="R2961" s="20"/>
      <c r="S2961" s="14"/>
      <c r="T2961" s="4"/>
      <c r="U2961" s="29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67"/>
      <c r="B2962" s="68"/>
      <c r="C2962" s="14"/>
      <c r="D2962" s="58"/>
      <c r="E2962" s="57"/>
      <c r="F2962" s="14"/>
      <c r="G2962" s="70"/>
      <c r="H2962" s="70"/>
      <c r="I2962" s="14"/>
      <c r="J2962" s="13"/>
      <c r="K2962" s="29"/>
      <c r="L2962" s="2"/>
      <c r="M2962" s="17"/>
      <c r="N2962" s="12"/>
      <c r="O2962" s="12"/>
      <c r="P2962" s="17"/>
      <c r="Q2962" s="14"/>
      <c r="R2962" s="20"/>
      <c r="S2962" s="14"/>
      <c r="T2962" s="4"/>
      <c r="U2962" s="29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67"/>
      <c r="B2963" s="68"/>
      <c r="C2963" s="14"/>
      <c r="D2963" s="58"/>
      <c r="E2963" s="57"/>
      <c r="F2963" s="14"/>
      <c r="G2963" s="70"/>
      <c r="H2963" s="70"/>
      <c r="I2963" s="14"/>
      <c r="J2963" s="13"/>
      <c r="K2963" s="29"/>
      <c r="L2963" s="2"/>
      <c r="M2963" s="17"/>
      <c r="N2963" s="12"/>
      <c r="O2963" s="12"/>
      <c r="P2963" s="17"/>
      <c r="Q2963" s="14"/>
      <c r="R2963" s="20"/>
      <c r="S2963" s="14"/>
      <c r="T2963" s="4"/>
      <c r="U2963" s="29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67"/>
      <c r="B2964" s="68"/>
      <c r="C2964" s="14"/>
      <c r="D2964" s="58"/>
      <c r="E2964" s="57"/>
      <c r="F2964" s="14"/>
      <c r="G2964" s="70"/>
      <c r="H2964" s="70"/>
      <c r="I2964" s="14"/>
      <c r="J2964" s="13"/>
      <c r="K2964" s="29"/>
      <c r="L2964" s="2"/>
      <c r="M2964" s="17"/>
      <c r="N2964" s="12"/>
      <c r="O2964" s="12"/>
      <c r="P2964" s="17"/>
      <c r="Q2964" s="14"/>
      <c r="R2964" s="20"/>
      <c r="S2964" s="14"/>
      <c r="T2964" s="4"/>
      <c r="U2964" s="29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67"/>
      <c r="B2965" s="68"/>
      <c r="C2965" s="14"/>
      <c r="D2965" s="58"/>
      <c r="E2965" s="57"/>
      <c r="F2965" s="14"/>
      <c r="G2965" s="70"/>
      <c r="H2965" s="70"/>
      <c r="I2965" s="14"/>
      <c r="J2965" s="13"/>
      <c r="K2965" s="29"/>
      <c r="L2965" s="2"/>
      <c r="M2965" s="17"/>
      <c r="N2965" s="12"/>
      <c r="O2965" s="12"/>
      <c r="P2965" s="17"/>
      <c r="Q2965" s="14"/>
      <c r="R2965" s="20"/>
      <c r="S2965" s="14"/>
      <c r="T2965" s="4"/>
      <c r="U2965" s="29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67"/>
      <c r="B2966" s="68"/>
      <c r="C2966" s="14"/>
      <c r="D2966" s="58"/>
      <c r="E2966" s="57"/>
      <c r="F2966" s="14"/>
      <c r="G2966" s="70"/>
      <c r="H2966" s="70"/>
      <c r="I2966" s="14"/>
      <c r="J2966" s="13"/>
      <c r="K2966" s="29"/>
      <c r="L2966" s="2"/>
      <c r="M2966" s="17"/>
      <c r="N2966" s="12"/>
      <c r="O2966" s="12"/>
      <c r="P2966" s="17"/>
      <c r="Q2966" s="14"/>
      <c r="R2966" s="20"/>
      <c r="S2966" s="14"/>
      <c r="T2966" s="4"/>
      <c r="U2966" s="29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67"/>
      <c r="B2967" s="68"/>
      <c r="C2967" s="14"/>
      <c r="D2967" s="58"/>
      <c r="E2967" s="57"/>
      <c r="F2967" s="14"/>
      <c r="G2967" s="70"/>
      <c r="H2967" s="70"/>
      <c r="I2967" s="14"/>
      <c r="J2967" s="13"/>
      <c r="K2967" s="29"/>
      <c r="L2967" s="2"/>
      <c r="M2967" s="17"/>
      <c r="N2967" s="12"/>
      <c r="O2967" s="12"/>
      <c r="P2967" s="17"/>
      <c r="Q2967" s="14"/>
      <c r="R2967" s="20"/>
      <c r="S2967" s="14"/>
      <c r="T2967" s="4"/>
      <c r="U2967" s="29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67"/>
      <c r="B2968" s="68"/>
      <c r="C2968" s="14"/>
      <c r="D2968" s="58"/>
      <c r="E2968" s="57"/>
      <c r="F2968" s="14"/>
      <c r="G2968" s="70"/>
      <c r="H2968" s="70"/>
      <c r="I2968" s="14"/>
      <c r="J2968" s="13"/>
      <c r="K2968" s="29"/>
      <c r="L2968" s="2"/>
      <c r="M2968" s="17"/>
      <c r="N2968" s="12"/>
      <c r="O2968" s="12"/>
      <c r="P2968" s="17"/>
      <c r="Q2968" s="14"/>
      <c r="R2968" s="20"/>
      <c r="S2968" s="14"/>
      <c r="T2968" s="4"/>
      <c r="U2968" s="29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67"/>
      <c r="B2969" s="68"/>
      <c r="C2969" s="14"/>
      <c r="D2969" s="58"/>
      <c r="E2969" s="57"/>
      <c r="F2969" s="14"/>
      <c r="G2969" s="70"/>
      <c r="H2969" s="70"/>
      <c r="I2969" s="14"/>
      <c r="J2969" s="13"/>
      <c r="K2969" s="29"/>
      <c r="L2969" s="2"/>
      <c r="M2969" s="17"/>
      <c r="N2969" s="12"/>
      <c r="O2969" s="12"/>
      <c r="P2969" s="17"/>
      <c r="Q2969" s="14"/>
      <c r="R2969" s="20"/>
      <c r="S2969" s="14"/>
      <c r="T2969" s="4"/>
      <c r="U2969" s="29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67"/>
      <c r="B2970" s="68"/>
      <c r="C2970" s="14"/>
      <c r="D2970" s="58"/>
      <c r="E2970" s="57"/>
      <c r="F2970" s="14"/>
      <c r="G2970" s="70"/>
      <c r="H2970" s="70"/>
      <c r="I2970" s="14"/>
      <c r="J2970" s="13"/>
      <c r="K2970" s="29"/>
      <c r="L2970" s="2"/>
      <c r="M2970" s="17"/>
      <c r="N2970" s="12"/>
      <c r="O2970" s="12"/>
      <c r="P2970" s="17"/>
      <c r="Q2970" s="14"/>
      <c r="R2970" s="20"/>
      <c r="S2970" s="14"/>
      <c r="T2970" s="4"/>
      <c r="U2970" s="29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67"/>
      <c r="B2971" s="68"/>
      <c r="C2971" s="14"/>
      <c r="D2971" s="58"/>
      <c r="E2971" s="57"/>
      <c r="F2971" s="14"/>
      <c r="G2971" s="70"/>
      <c r="H2971" s="70"/>
      <c r="I2971" s="14"/>
      <c r="J2971" s="13"/>
      <c r="K2971" s="29"/>
      <c r="L2971" s="2"/>
      <c r="M2971" s="17"/>
      <c r="N2971" s="12"/>
      <c r="O2971" s="12"/>
      <c r="P2971" s="17"/>
      <c r="Q2971" s="14"/>
      <c r="R2971" s="20"/>
      <c r="S2971" s="14"/>
      <c r="T2971" s="4"/>
      <c r="U2971" s="29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67"/>
      <c r="B2972" s="68"/>
      <c r="C2972" s="14"/>
      <c r="D2972" s="58"/>
      <c r="E2972" s="57"/>
      <c r="F2972" s="14"/>
      <c r="G2972" s="70"/>
      <c r="H2972" s="70"/>
      <c r="I2972" s="14"/>
      <c r="J2972" s="13"/>
      <c r="K2972" s="29"/>
      <c r="L2972" s="2"/>
      <c r="M2972" s="17"/>
      <c r="N2972" s="12"/>
      <c r="O2972" s="12"/>
      <c r="P2972" s="17"/>
      <c r="Q2972" s="14"/>
      <c r="R2972" s="20"/>
      <c r="S2972" s="14"/>
      <c r="T2972" s="4"/>
      <c r="U2972" s="29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67"/>
      <c r="B2973" s="68"/>
      <c r="C2973" s="14"/>
      <c r="D2973" s="58"/>
      <c r="E2973" s="57"/>
      <c r="F2973" s="14"/>
      <c r="G2973" s="70"/>
      <c r="H2973" s="70"/>
      <c r="I2973" s="14"/>
      <c r="J2973" s="13"/>
      <c r="K2973" s="29"/>
      <c r="L2973" s="2"/>
      <c r="M2973" s="17"/>
      <c r="N2973" s="12"/>
      <c r="O2973" s="12"/>
      <c r="P2973" s="17"/>
      <c r="Q2973" s="14"/>
      <c r="R2973" s="20"/>
      <c r="S2973" s="14"/>
      <c r="T2973" s="4"/>
      <c r="U2973" s="29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67"/>
      <c r="B2974" s="68"/>
      <c r="C2974" s="14"/>
      <c r="D2974" s="58"/>
      <c r="E2974" s="57"/>
      <c r="F2974" s="14"/>
      <c r="G2974" s="70"/>
      <c r="H2974" s="70"/>
      <c r="I2974" s="14"/>
      <c r="J2974" s="13"/>
      <c r="K2974" s="29"/>
      <c r="L2974" s="2"/>
      <c r="M2974" s="17"/>
      <c r="N2974" s="12"/>
      <c r="O2974" s="12"/>
      <c r="P2974" s="17"/>
      <c r="Q2974" s="14"/>
      <c r="R2974" s="20"/>
      <c r="S2974" s="14"/>
      <c r="T2974" s="4"/>
      <c r="U2974" s="29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67"/>
      <c r="B2975" s="68"/>
      <c r="C2975" s="14"/>
      <c r="D2975" s="58"/>
      <c r="E2975" s="57"/>
      <c r="F2975" s="14"/>
      <c r="G2975" s="70"/>
      <c r="H2975" s="70"/>
      <c r="I2975" s="14"/>
      <c r="J2975" s="13"/>
      <c r="K2975" s="29"/>
      <c r="L2975" s="2"/>
      <c r="M2975" s="17"/>
      <c r="N2975" s="12"/>
      <c r="O2975" s="12"/>
      <c r="P2975" s="17"/>
      <c r="Q2975" s="14"/>
      <c r="R2975" s="20"/>
      <c r="S2975" s="14"/>
      <c r="T2975" s="4"/>
      <c r="U2975" s="29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67"/>
      <c r="B2976" s="68"/>
      <c r="C2976" s="14"/>
      <c r="D2976" s="58"/>
      <c r="E2976" s="57"/>
      <c r="F2976" s="14"/>
      <c r="G2976" s="70"/>
      <c r="H2976" s="70"/>
      <c r="I2976" s="14"/>
      <c r="J2976" s="13"/>
      <c r="K2976" s="29"/>
      <c r="L2976" s="2"/>
      <c r="M2976" s="17"/>
      <c r="N2976" s="12"/>
      <c r="O2976" s="12"/>
      <c r="P2976" s="17"/>
      <c r="Q2976" s="14"/>
      <c r="R2976" s="20"/>
      <c r="S2976" s="14"/>
      <c r="T2976" s="4"/>
      <c r="U2976" s="29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67"/>
      <c r="B2977" s="68"/>
      <c r="C2977" s="14"/>
      <c r="D2977" s="58"/>
      <c r="E2977" s="57"/>
      <c r="F2977" s="14"/>
      <c r="G2977" s="70"/>
      <c r="H2977" s="70"/>
      <c r="I2977" s="14"/>
      <c r="J2977" s="13"/>
      <c r="K2977" s="29"/>
      <c r="L2977" s="2"/>
      <c r="M2977" s="17"/>
      <c r="N2977" s="12"/>
      <c r="O2977" s="12"/>
      <c r="P2977" s="17"/>
      <c r="Q2977" s="14"/>
      <c r="R2977" s="20"/>
      <c r="S2977" s="14"/>
      <c r="T2977" s="4"/>
      <c r="U2977" s="29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67"/>
      <c r="B2978" s="68"/>
      <c r="C2978" s="14"/>
      <c r="D2978" s="58"/>
      <c r="E2978" s="57"/>
      <c r="F2978" s="14"/>
      <c r="G2978" s="70"/>
      <c r="H2978" s="70"/>
      <c r="I2978" s="14"/>
      <c r="J2978" s="13"/>
      <c r="K2978" s="29"/>
      <c r="L2978" s="2"/>
      <c r="M2978" s="17"/>
      <c r="N2978" s="12"/>
      <c r="O2978" s="12"/>
      <c r="P2978" s="17"/>
      <c r="Q2978" s="14"/>
      <c r="R2978" s="20"/>
      <c r="S2978" s="14"/>
      <c r="T2978" s="4"/>
      <c r="U2978" s="29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67"/>
      <c r="B2979" s="68"/>
      <c r="C2979" s="14"/>
      <c r="D2979" s="58"/>
      <c r="E2979" s="57"/>
      <c r="F2979" s="14"/>
      <c r="G2979" s="70"/>
      <c r="H2979" s="70"/>
      <c r="I2979" s="14"/>
      <c r="J2979" s="13"/>
      <c r="K2979" s="29"/>
      <c r="L2979" s="2"/>
      <c r="M2979" s="17"/>
      <c r="N2979" s="12"/>
      <c r="O2979" s="12"/>
      <c r="P2979" s="17"/>
      <c r="Q2979" s="14"/>
      <c r="R2979" s="20"/>
      <c r="S2979" s="14"/>
      <c r="T2979" s="4"/>
      <c r="U2979" s="29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67"/>
      <c r="B2980" s="68"/>
      <c r="C2980" s="14"/>
      <c r="D2980" s="58"/>
      <c r="E2980" s="57"/>
      <c r="F2980" s="14"/>
      <c r="G2980" s="70"/>
      <c r="H2980" s="70"/>
      <c r="I2980" s="14"/>
      <c r="J2980" s="13"/>
      <c r="K2980" s="29"/>
      <c r="L2980" s="2"/>
      <c r="M2980" s="17"/>
      <c r="N2980" s="12"/>
      <c r="O2980" s="12"/>
      <c r="P2980" s="17"/>
      <c r="Q2980" s="14"/>
      <c r="R2980" s="20"/>
      <c r="S2980" s="14"/>
      <c r="T2980" s="4"/>
      <c r="U2980" s="29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67"/>
      <c r="B2981" s="68"/>
      <c r="C2981" s="14"/>
      <c r="D2981" s="58"/>
      <c r="E2981" s="57"/>
      <c r="F2981" s="14"/>
      <c r="G2981" s="70"/>
      <c r="H2981" s="70"/>
      <c r="I2981" s="14"/>
      <c r="J2981" s="13"/>
      <c r="K2981" s="29"/>
      <c r="L2981" s="2"/>
      <c r="M2981" s="17"/>
      <c r="N2981" s="12"/>
      <c r="O2981" s="12"/>
      <c r="P2981" s="17"/>
      <c r="Q2981" s="14"/>
      <c r="R2981" s="20"/>
      <c r="S2981" s="14"/>
      <c r="T2981" s="4"/>
      <c r="U2981" s="29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67"/>
      <c r="B2982" s="68"/>
      <c r="C2982" s="14"/>
      <c r="D2982" s="58"/>
      <c r="E2982" s="57"/>
      <c r="F2982" s="14"/>
      <c r="G2982" s="70"/>
      <c r="H2982" s="70"/>
      <c r="I2982" s="14"/>
      <c r="J2982" s="13"/>
      <c r="K2982" s="29"/>
      <c r="L2982" s="2"/>
      <c r="M2982" s="17"/>
      <c r="N2982" s="12"/>
      <c r="O2982" s="12"/>
      <c r="P2982" s="17"/>
      <c r="Q2982" s="14"/>
      <c r="R2982" s="20"/>
      <c r="S2982" s="14"/>
      <c r="T2982" s="4"/>
      <c r="U2982" s="29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67"/>
      <c r="B2983" s="68"/>
      <c r="C2983" s="14"/>
      <c r="D2983" s="58"/>
      <c r="E2983" s="57"/>
      <c r="F2983" s="14"/>
      <c r="G2983" s="70"/>
      <c r="H2983" s="70"/>
      <c r="I2983" s="14"/>
      <c r="J2983" s="13"/>
      <c r="K2983" s="29"/>
      <c r="L2983" s="2"/>
      <c r="M2983" s="17"/>
      <c r="N2983" s="12"/>
      <c r="O2983" s="12"/>
      <c r="P2983" s="17"/>
      <c r="Q2983" s="14"/>
      <c r="R2983" s="20"/>
      <c r="S2983" s="14"/>
      <c r="T2983" s="4"/>
      <c r="U2983" s="29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67"/>
      <c r="B2984" s="68"/>
      <c r="C2984" s="14"/>
      <c r="D2984" s="58"/>
      <c r="E2984" s="57"/>
      <c r="F2984" s="14"/>
      <c r="G2984" s="70"/>
      <c r="H2984" s="70"/>
      <c r="I2984" s="14"/>
      <c r="J2984" s="13"/>
      <c r="K2984" s="29"/>
      <c r="L2984" s="2"/>
      <c r="M2984" s="17"/>
      <c r="N2984" s="12"/>
      <c r="O2984" s="12"/>
      <c r="P2984" s="17"/>
      <c r="Q2984" s="14"/>
      <c r="R2984" s="20"/>
      <c r="S2984" s="14"/>
      <c r="T2984" s="4"/>
      <c r="U2984" s="29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67"/>
      <c r="B2985" s="68"/>
      <c r="C2985" s="14"/>
      <c r="D2985" s="58"/>
      <c r="E2985" s="57"/>
      <c r="F2985" s="14"/>
      <c r="G2985" s="70"/>
      <c r="H2985" s="70"/>
      <c r="I2985" s="14"/>
      <c r="J2985" s="13"/>
      <c r="K2985" s="29"/>
      <c r="L2985" s="2"/>
      <c r="M2985" s="17"/>
      <c r="N2985" s="12"/>
      <c r="O2985" s="12"/>
      <c r="P2985" s="17"/>
      <c r="Q2985" s="14"/>
      <c r="R2985" s="20"/>
      <c r="S2985" s="14"/>
      <c r="T2985" s="4"/>
      <c r="U2985" s="29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67"/>
      <c r="B2986" s="68"/>
      <c r="C2986" s="14"/>
      <c r="D2986" s="58"/>
      <c r="E2986" s="57"/>
      <c r="F2986" s="14"/>
      <c r="G2986" s="70"/>
      <c r="H2986" s="70"/>
      <c r="I2986" s="14"/>
      <c r="J2986" s="13"/>
      <c r="K2986" s="29"/>
      <c r="L2986" s="2"/>
      <c r="M2986" s="17"/>
      <c r="N2986" s="12"/>
      <c r="O2986" s="12"/>
      <c r="P2986" s="17"/>
      <c r="Q2986" s="14"/>
      <c r="R2986" s="20"/>
      <c r="S2986" s="14"/>
      <c r="T2986" s="4"/>
      <c r="U2986" s="29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67"/>
      <c r="B2987" s="68"/>
      <c r="C2987" s="14"/>
      <c r="D2987" s="58"/>
      <c r="E2987" s="57"/>
      <c r="F2987" s="14"/>
      <c r="G2987" s="70"/>
      <c r="H2987" s="70"/>
      <c r="I2987" s="14"/>
      <c r="J2987" s="13"/>
      <c r="K2987" s="29"/>
      <c r="L2987" s="2"/>
      <c r="M2987" s="17"/>
      <c r="N2987" s="12"/>
      <c r="O2987" s="12"/>
      <c r="P2987" s="17"/>
      <c r="Q2987" s="14"/>
      <c r="R2987" s="20"/>
      <c r="S2987" s="14"/>
      <c r="T2987" s="4"/>
      <c r="U2987" s="29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67"/>
      <c r="B2988" s="68"/>
      <c r="C2988" s="14"/>
      <c r="D2988" s="58"/>
      <c r="E2988" s="57"/>
      <c r="F2988" s="14"/>
      <c r="G2988" s="70"/>
      <c r="H2988" s="70"/>
      <c r="I2988" s="14"/>
      <c r="J2988" s="13"/>
      <c r="K2988" s="29"/>
      <c r="L2988" s="2"/>
      <c r="M2988" s="17"/>
      <c r="N2988" s="12"/>
      <c r="O2988" s="12"/>
      <c r="P2988" s="17"/>
      <c r="Q2988" s="14"/>
      <c r="R2988" s="20"/>
      <c r="S2988" s="14"/>
      <c r="T2988" s="4"/>
      <c r="U2988" s="29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67"/>
      <c r="B2989" s="68"/>
      <c r="C2989" s="14"/>
      <c r="D2989" s="58"/>
      <c r="E2989" s="57"/>
      <c r="F2989" s="14"/>
      <c r="G2989" s="70"/>
      <c r="H2989" s="70"/>
      <c r="I2989" s="14"/>
      <c r="J2989" s="13"/>
      <c r="K2989" s="29"/>
      <c r="L2989" s="2"/>
      <c r="M2989" s="17"/>
      <c r="N2989" s="12"/>
      <c r="O2989" s="12"/>
      <c r="P2989" s="17"/>
      <c r="Q2989" s="14"/>
      <c r="R2989" s="20"/>
      <c r="S2989" s="14"/>
      <c r="T2989" s="4"/>
      <c r="U2989" s="29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67"/>
      <c r="B2990" s="68"/>
      <c r="C2990" s="14"/>
      <c r="D2990" s="58"/>
      <c r="E2990" s="57"/>
      <c r="F2990" s="14"/>
      <c r="G2990" s="70"/>
      <c r="H2990" s="70"/>
      <c r="I2990" s="14"/>
      <c r="J2990" s="13"/>
      <c r="K2990" s="29"/>
      <c r="L2990" s="2"/>
      <c r="M2990" s="17"/>
      <c r="N2990" s="12"/>
      <c r="O2990" s="12"/>
      <c r="P2990" s="17"/>
      <c r="Q2990" s="14"/>
      <c r="R2990" s="20"/>
      <c r="S2990" s="14"/>
      <c r="T2990" s="4"/>
      <c r="U2990" s="29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67"/>
      <c r="B2991" s="68"/>
      <c r="C2991" s="14"/>
      <c r="D2991" s="58"/>
      <c r="E2991" s="57"/>
      <c r="F2991" s="14"/>
      <c r="G2991" s="70"/>
      <c r="H2991" s="70"/>
      <c r="I2991" s="14"/>
      <c r="J2991" s="13"/>
      <c r="K2991" s="29"/>
      <c r="L2991" s="2"/>
      <c r="M2991" s="17"/>
      <c r="N2991" s="12"/>
      <c r="O2991" s="12"/>
      <c r="P2991" s="17"/>
      <c r="Q2991" s="14"/>
      <c r="R2991" s="20"/>
      <c r="S2991" s="14"/>
      <c r="T2991" s="4"/>
      <c r="U2991" s="29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67"/>
      <c r="B2992" s="68"/>
      <c r="C2992" s="14"/>
      <c r="D2992" s="58"/>
      <c r="E2992" s="57"/>
      <c r="F2992" s="14"/>
      <c r="G2992" s="70"/>
      <c r="H2992" s="70"/>
      <c r="I2992" s="14"/>
      <c r="J2992" s="13"/>
      <c r="K2992" s="29"/>
      <c r="L2992" s="2"/>
      <c r="M2992" s="17"/>
      <c r="N2992" s="12"/>
      <c r="O2992" s="12"/>
      <c r="P2992" s="17"/>
      <c r="Q2992" s="14"/>
      <c r="R2992" s="20"/>
      <c r="S2992" s="14"/>
      <c r="T2992" s="4"/>
      <c r="U2992" s="29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67"/>
      <c r="B2993" s="68"/>
      <c r="C2993" s="14"/>
      <c r="D2993" s="58"/>
      <c r="E2993" s="57"/>
      <c r="F2993" s="14"/>
      <c r="G2993" s="70"/>
      <c r="H2993" s="70"/>
      <c r="I2993" s="14"/>
      <c r="J2993" s="13"/>
      <c r="K2993" s="29"/>
      <c r="L2993" s="2"/>
      <c r="M2993" s="17"/>
      <c r="N2993" s="12"/>
      <c r="O2993" s="12"/>
      <c r="P2993" s="17"/>
      <c r="Q2993" s="14"/>
      <c r="R2993" s="20"/>
      <c r="S2993" s="14"/>
      <c r="T2993" s="4"/>
      <c r="U2993" s="29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67"/>
      <c r="B2994" s="68"/>
      <c r="C2994" s="14"/>
      <c r="D2994" s="58"/>
      <c r="E2994" s="57"/>
      <c r="F2994" s="14"/>
      <c r="G2994" s="70"/>
      <c r="H2994" s="70"/>
      <c r="I2994" s="14"/>
      <c r="J2994" s="13"/>
      <c r="K2994" s="29"/>
      <c r="L2994" s="2"/>
      <c r="M2994" s="17"/>
      <c r="N2994" s="12"/>
      <c r="O2994" s="12"/>
      <c r="P2994" s="17"/>
      <c r="Q2994" s="14"/>
      <c r="R2994" s="20"/>
      <c r="S2994" s="14"/>
      <c r="T2994" s="4"/>
      <c r="U2994" s="29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67"/>
      <c r="B2995" s="68"/>
      <c r="C2995" s="14"/>
      <c r="D2995" s="58"/>
      <c r="E2995" s="57"/>
      <c r="F2995" s="14"/>
      <c r="G2995" s="70"/>
      <c r="H2995" s="70"/>
      <c r="I2995" s="14"/>
      <c r="J2995" s="13"/>
      <c r="K2995" s="29"/>
      <c r="L2995" s="2"/>
      <c r="M2995" s="17"/>
      <c r="N2995" s="12"/>
      <c r="O2995" s="12"/>
      <c r="P2995" s="17"/>
      <c r="Q2995" s="14"/>
      <c r="R2995" s="20"/>
      <c r="S2995" s="14"/>
      <c r="T2995" s="4"/>
      <c r="U2995" s="29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67"/>
      <c r="B2996" s="68"/>
      <c r="C2996" s="14"/>
      <c r="D2996" s="58"/>
      <c r="E2996" s="57"/>
      <c r="F2996" s="14"/>
      <c r="G2996" s="70"/>
      <c r="H2996" s="70"/>
      <c r="I2996" s="14"/>
      <c r="J2996" s="13"/>
      <c r="K2996" s="29"/>
      <c r="L2996" s="2"/>
      <c r="M2996" s="17"/>
      <c r="N2996" s="12"/>
      <c r="O2996" s="12"/>
      <c r="P2996" s="17"/>
      <c r="Q2996" s="14"/>
      <c r="R2996" s="20"/>
      <c r="S2996" s="14"/>
      <c r="T2996" s="4"/>
      <c r="U2996" s="29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67"/>
      <c r="B2997" s="68"/>
      <c r="C2997" s="14"/>
      <c r="D2997" s="58"/>
      <c r="E2997" s="57"/>
      <c r="F2997" s="14"/>
      <c r="G2997" s="70"/>
      <c r="H2997" s="70"/>
      <c r="I2997" s="14"/>
      <c r="J2997" s="13"/>
      <c r="K2997" s="29"/>
      <c r="L2997" s="2"/>
      <c r="M2997" s="17"/>
      <c r="N2997" s="12"/>
      <c r="O2997" s="12"/>
      <c r="P2997" s="17"/>
      <c r="Q2997" s="14"/>
      <c r="R2997" s="20"/>
      <c r="S2997" s="14"/>
      <c r="T2997" s="4"/>
      <c r="U2997" s="29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67"/>
      <c r="B2998" s="68"/>
      <c r="C2998" s="14"/>
      <c r="D2998" s="58"/>
      <c r="E2998" s="57"/>
      <c r="F2998" s="14"/>
      <c r="G2998" s="70"/>
      <c r="H2998" s="70"/>
      <c r="I2998" s="14"/>
      <c r="J2998" s="13"/>
      <c r="K2998" s="29"/>
      <c r="L2998" s="2"/>
      <c r="M2998" s="17"/>
      <c r="N2998" s="12"/>
      <c r="O2998" s="12"/>
      <c r="P2998" s="17"/>
      <c r="Q2998" s="14"/>
      <c r="R2998" s="20"/>
      <c r="S2998" s="14"/>
      <c r="T2998" s="4"/>
      <c r="U2998" s="29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67"/>
      <c r="B2999" s="68"/>
      <c r="C2999" s="14"/>
      <c r="D2999" s="58"/>
      <c r="E2999" s="57"/>
      <c r="F2999" s="14"/>
      <c r="G2999" s="70"/>
      <c r="H2999" s="70"/>
      <c r="I2999" s="14"/>
      <c r="J2999" s="13"/>
      <c r="K2999" s="29"/>
      <c r="L2999" s="2"/>
      <c r="M2999" s="17"/>
      <c r="N2999" s="12"/>
      <c r="O2999" s="12"/>
      <c r="P2999" s="17"/>
      <c r="Q2999" s="14"/>
      <c r="R2999" s="20"/>
      <c r="S2999" s="14"/>
      <c r="T2999" s="4"/>
      <c r="U2999" s="29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67"/>
      <c r="B3000" s="68"/>
      <c r="C3000" s="14"/>
      <c r="D3000" s="58"/>
      <c r="E3000" s="57"/>
      <c r="F3000" s="14"/>
      <c r="G3000" s="70"/>
      <c r="H3000" s="70"/>
      <c r="I3000" s="14"/>
      <c r="J3000" s="13"/>
      <c r="K3000" s="29"/>
      <c r="L3000" s="2"/>
      <c r="M3000" s="17"/>
      <c r="N3000" s="12"/>
      <c r="O3000" s="12"/>
      <c r="P3000" s="17"/>
      <c r="Q3000" s="14"/>
      <c r="R3000" s="20"/>
      <c r="S3000" s="14"/>
      <c r="T3000" s="4"/>
      <c r="U3000" s="29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67"/>
      <c r="B3001" s="68"/>
      <c r="C3001" s="14"/>
      <c r="D3001" s="58"/>
      <c r="E3001" s="57"/>
      <c r="F3001" s="14"/>
      <c r="G3001" s="70"/>
      <c r="H3001" s="70"/>
      <c r="I3001" s="14"/>
      <c r="J3001" s="13"/>
      <c r="K3001" s="29"/>
      <c r="L3001" s="2"/>
      <c r="M3001" s="17"/>
      <c r="N3001" s="12"/>
      <c r="O3001" s="12"/>
      <c r="P3001" s="17"/>
      <c r="Q3001" s="14"/>
      <c r="R3001" s="20"/>
      <c r="S3001" s="14"/>
      <c r="T3001" s="4"/>
      <c r="U3001" s="29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67"/>
      <c r="B3002" s="68"/>
      <c r="C3002" s="14"/>
      <c r="D3002" s="58"/>
      <c r="E3002" s="57"/>
      <c r="F3002" s="14"/>
      <c r="G3002" s="70"/>
      <c r="H3002" s="70"/>
      <c r="I3002" s="14"/>
      <c r="J3002" s="13"/>
      <c r="K3002" s="29"/>
      <c r="L3002" s="2"/>
      <c r="M3002" s="17"/>
      <c r="N3002" s="12"/>
      <c r="O3002" s="12"/>
      <c r="P3002" s="17"/>
      <c r="Q3002" s="14"/>
      <c r="R3002" s="20"/>
      <c r="S3002" s="14"/>
      <c r="T3002" s="4"/>
      <c r="U3002" s="29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67"/>
      <c r="B3003" s="68"/>
      <c r="C3003" s="14"/>
      <c r="D3003" s="58"/>
      <c r="E3003" s="57"/>
      <c r="F3003" s="14"/>
      <c r="G3003" s="70"/>
      <c r="H3003" s="70"/>
      <c r="I3003" s="14"/>
      <c r="J3003" s="13"/>
      <c r="K3003" s="29"/>
      <c r="L3003" s="2"/>
      <c r="M3003" s="17"/>
      <c r="N3003" s="12"/>
      <c r="O3003" s="12"/>
      <c r="P3003" s="17"/>
      <c r="Q3003" s="14"/>
      <c r="R3003" s="20"/>
      <c r="S3003" s="14"/>
      <c r="T3003" s="4"/>
      <c r="U3003" s="29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67"/>
      <c r="B3004" s="68"/>
      <c r="C3004" s="14"/>
      <c r="D3004" s="58"/>
      <c r="E3004" s="57"/>
      <c r="F3004" s="14"/>
      <c r="G3004" s="70"/>
      <c r="H3004" s="70"/>
      <c r="I3004" s="14"/>
      <c r="J3004" s="13"/>
      <c r="K3004" s="29"/>
      <c r="L3004" s="2"/>
      <c r="M3004" s="17"/>
      <c r="N3004" s="12"/>
      <c r="O3004" s="12"/>
      <c r="P3004" s="17"/>
      <c r="Q3004" s="14"/>
      <c r="R3004" s="20"/>
      <c r="S3004" s="14"/>
      <c r="T3004" s="4"/>
      <c r="U3004" s="29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67"/>
      <c r="B3005" s="68"/>
      <c r="C3005" s="14"/>
      <c r="D3005" s="58"/>
      <c r="E3005" s="57"/>
      <c r="F3005" s="14"/>
      <c r="G3005" s="70"/>
      <c r="H3005" s="70"/>
      <c r="I3005" s="14"/>
      <c r="J3005" s="13"/>
      <c r="K3005" s="29"/>
      <c r="L3005" s="2"/>
      <c r="M3005" s="17"/>
      <c r="N3005" s="12"/>
      <c r="O3005" s="12"/>
      <c r="P3005" s="17"/>
      <c r="Q3005" s="14"/>
      <c r="R3005" s="20"/>
      <c r="S3005" s="14"/>
      <c r="T3005" s="4"/>
      <c r="U3005" s="29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67"/>
      <c r="B3006" s="68"/>
      <c r="C3006" s="14"/>
      <c r="D3006" s="58"/>
      <c r="E3006" s="57"/>
      <c r="F3006" s="14"/>
      <c r="G3006" s="70"/>
      <c r="H3006" s="70"/>
      <c r="I3006" s="14"/>
      <c r="J3006" s="13"/>
      <c r="K3006" s="29"/>
      <c r="L3006" s="2"/>
      <c r="M3006" s="17"/>
      <c r="N3006" s="12"/>
      <c r="O3006" s="12"/>
      <c r="P3006" s="17"/>
      <c r="Q3006" s="14"/>
      <c r="R3006" s="20"/>
      <c r="S3006" s="14"/>
      <c r="T3006" s="4"/>
      <c r="U3006" s="29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67"/>
      <c r="B3007" s="68"/>
      <c r="C3007" s="14"/>
      <c r="D3007" s="58"/>
      <c r="E3007" s="57"/>
      <c r="F3007" s="14"/>
      <c r="G3007" s="70"/>
      <c r="H3007" s="70"/>
      <c r="I3007" s="14"/>
      <c r="J3007" s="13"/>
      <c r="K3007" s="29"/>
      <c r="L3007" s="2"/>
      <c r="M3007" s="17"/>
      <c r="N3007" s="12"/>
      <c r="O3007" s="12"/>
      <c r="P3007" s="17"/>
      <c r="Q3007" s="14"/>
      <c r="R3007" s="20"/>
      <c r="S3007" s="14"/>
      <c r="T3007" s="4"/>
      <c r="U3007" s="29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67"/>
      <c r="B3008" s="68"/>
      <c r="C3008" s="14"/>
      <c r="D3008" s="58"/>
      <c r="E3008" s="57"/>
      <c r="F3008" s="14"/>
      <c r="G3008" s="70"/>
      <c r="H3008" s="70"/>
      <c r="I3008" s="14"/>
      <c r="J3008" s="13"/>
      <c r="K3008" s="29"/>
      <c r="L3008" s="2"/>
      <c r="M3008" s="17"/>
      <c r="N3008" s="12"/>
      <c r="O3008" s="12"/>
      <c r="P3008" s="17"/>
      <c r="Q3008" s="14"/>
      <c r="R3008" s="20"/>
      <c r="S3008" s="14"/>
      <c r="T3008" s="4"/>
      <c r="U3008" s="29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67"/>
      <c r="B3009" s="68"/>
      <c r="C3009" s="14"/>
      <c r="D3009" s="58"/>
      <c r="E3009" s="57"/>
      <c r="F3009" s="14"/>
      <c r="G3009" s="70"/>
      <c r="H3009" s="70"/>
      <c r="I3009" s="14"/>
      <c r="J3009" s="13"/>
      <c r="K3009" s="29"/>
      <c r="L3009" s="2"/>
      <c r="M3009" s="17"/>
      <c r="N3009" s="12"/>
      <c r="O3009" s="12"/>
      <c r="P3009" s="17"/>
      <c r="Q3009" s="14"/>
      <c r="R3009" s="20"/>
      <c r="S3009" s="14"/>
      <c r="T3009" s="4"/>
      <c r="U3009" s="29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67"/>
      <c r="B3010" s="68"/>
      <c r="C3010" s="14"/>
      <c r="D3010" s="58"/>
      <c r="E3010" s="57"/>
      <c r="F3010" s="14"/>
      <c r="G3010" s="70"/>
      <c r="H3010" s="70"/>
      <c r="I3010" s="14"/>
      <c r="J3010" s="13"/>
      <c r="K3010" s="29"/>
      <c r="L3010" s="2"/>
      <c r="M3010" s="17"/>
      <c r="N3010" s="12"/>
      <c r="O3010" s="12"/>
      <c r="P3010" s="17"/>
      <c r="Q3010" s="14"/>
      <c r="R3010" s="20"/>
      <c r="S3010" s="14"/>
      <c r="T3010" s="4"/>
      <c r="U3010" s="29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67"/>
      <c r="B3011" s="68"/>
      <c r="C3011" s="14"/>
      <c r="D3011" s="58"/>
      <c r="E3011" s="57"/>
      <c r="F3011" s="14"/>
      <c r="G3011" s="70"/>
      <c r="H3011" s="70"/>
      <c r="I3011" s="14"/>
      <c r="J3011" s="13"/>
      <c r="K3011" s="29"/>
      <c r="L3011" s="2"/>
      <c r="M3011" s="17"/>
      <c r="N3011" s="12"/>
      <c r="O3011" s="12"/>
      <c r="P3011" s="17"/>
      <c r="Q3011" s="14"/>
      <c r="R3011" s="20"/>
      <c r="S3011" s="14"/>
      <c r="T3011" s="4"/>
      <c r="U3011" s="29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67"/>
      <c r="B3012" s="68"/>
      <c r="C3012" s="14"/>
      <c r="D3012" s="58"/>
      <c r="E3012" s="57"/>
      <c r="F3012" s="14"/>
      <c r="G3012" s="70"/>
      <c r="H3012" s="70"/>
      <c r="I3012" s="14"/>
      <c r="J3012" s="13"/>
      <c r="K3012" s="29"/>
      <c r="L3012" s="2"/>
      <c r="M3012" s="17"/>
      <c r="N3012" s="12"/>
      <c r="O3012" s="12"/>
      <c r="P3012" s="17"/>
      <c r="Q3012" s="14"/>
      <c r="R3012" s="20"/>
      <c r="S3012" s="14"/>
      <c r="T3012" s="4"/>
      <c r="U3012" s="29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67"/>
      <c r="B3013" s="68"/>
      <c r="C3013" s="14"/>
      <c r="D3013" s="58"/>
      <c r="E3013" s="57"/>
      <c r="F3013" s="14"/>
      <c r="G3013" s="70"/>
      <c r="H3013" s="70"/>
      <c r="I3013" s="14"/>
      <c r="J3013" s="13"/>
      <c r="K3013" s="29"/>
      <c r="L3013" s="2"/>
      <c r="M3013" s="17"/>
      <c r="N3013" s="12"/>
      <c r="O3013" s="12"/>
      <c r="P3013" s="17"/>
      <c r="Q3013" s="14"/>
      <c r="R3013" s="20"/>
      <c r="S3013" s="14"/>
      <c r="T3013" s="4"/>
      <c r="U3013" s="29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67"/>
      <c r="B3014" s="68"/>
      <c r="C3014" s="14"/>
      <c r="D3014" s="58"/>
      <c r="E3014" s="57"/>
      <c r="F3014" s="14"/>
      <c r="G3014" s="70"/>
      <c r="H3014" s="70"/>
      <c r="I3014" s="14"/>
      <c r="J3014" s="13"/>
      <c r="K3014" s="29"/>
      <c r="L3014" s="2"/>
      <c r="M3014" s="17"/>
      <c r="N3014" s="12"/>
      <c r="O3014" s="12"/>
      <c r="P3014" s="17"/>
      <c r="Q3014" s="14"/>
      <c r="R3014" s="20"/>
      <c r="S3014" s="14"/>
      <c r="T3014" s="4"/>
      <c r="U3014" s="29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67"/>
      <c r="B3015" s="68"/>
      <c r="C3015" s="14"/>
      <c r="D3015" s="58"/>
      <c r="E3015" s="57"/>
      <c r="F3015" s="14"/>
      <c r="G3015" s="70"/>
      <c r="H3015" s="70"/>
      <c r="I3015" s="14"/>
      <c r="J3015" s="13"/>
      <c r="K3015" s="29"/>
      <c r="L3015" s="2"/>
      <c r="M3015" s="17"/>
      <c r="N3015" s="12"/>
      <c r="O3015" s="12"/>
      <c r="P3015" s="17"/>
      <c r="Q3015" s="14"/>
      <c r="R3015" s="20"/>
      <c r="S3015" s="14"/>
      <c r="T3015" s="4"/>
      <c r="U3015" s="29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67"/>
      <c r="B3016" s="68"/>
      <c r="C3016" s="14"/>
      <c r="D3016" s="58"/>
      <c r="E3016" s="57"/>
      <c r="F3016" s="14"/>
      <c r="G3016" s="70"/>
      <c r="H3016" s="70"/>
      <c r="I3016" s="14"/>
      <c r="J3016" s="13"/>
      <c r="K3016" s="29"/>
      <c r="L3016" s="2"/>
      <c r="M3016" s="17"/>
      <c r="N3016" s="12"/>
      <c r="O3016" s="12"/>
      <c r="P3016" s="17"/>
      <c r="Q3016" s="14"/>
      <c r="R3016" s="20"/>
      <c r="S3016" s="14"/>
      <c r="T3016" s="4"/>
      <c r="U3016" s="29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67"/>
      <c r="B3017" s="68"/>
      <c r="C3017" s="14"/>
      <c r="D3017" s="58"/>
      <c r="E3017" s="57"/>
      <c r="F3017" s="14"/>
      <c r="G3017" s="70"/>
      <c r="H3017" s="70"/>
      <c r="I3017" s="14"/>
      <c r="J3017" s="13"/>
      <c r="K3017" s="29"/>
      <c r="L3017" s="2"/>
      <c r="M3017" s="17"/>
      <c r="N3017" s="12"/>
      <c r="O3017" s="12"/>
      <c r="P3017" s="17"/>
      <c r="Q3017" s="14"/>
      <c r="R3017" s="20"/>
      <c r="S3017" s="14"/>
      <c r="T3017" s="4"/>
      <c r="U3017" s="29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67"/>
      <c r="B3018" s="68"/>
      <c r="C3018" s="14"/>
      <c r="D3018" s="58"/>
      <c r="E3018" s="57"/>
      <c r="F3018" s="14"/>
      <c r="G3018" s="70"/>
      <c r="H3018" s="70"/>
      <c r="I3018" s="14"/>
      <c r="J3018" s="13"/>
      <c r="K3018" s="29"/>
      <c r="L3018" s="2"/>
      <c r="M3018" s="17"/>
      <c r="N3018" s="12"/>
      <c r="O3018" s="12"/>
      <c r="P3018" s="17"/>
      <c r="Q3018" s="14"/>
      <c r="R3018" s="20"/>
      <c r="S3018" s="14"/>
      <c r="T3018" s="4"/>
      <c r="U3018" s="29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67"/>
      <c r="B3019" s="68"/>
      <c r="C3019" s="14"/>
      <c r="D3019" s="58"/>
      <c r="E3019" s="57"/>
      <c r="F3019" s="14"/>
      <c r="G3019" s="70"/>
      <c r="H3019" s="70"/>
      <c r="I3019" s="14"/>
      <c r="J3019" s="13"/>
      <c r="K3019" s="29"/>
      <c r="L3019" s="2"/>
      <c r="M3019" s="17"/>
      <c r="N3019" s="12"/>
      <c r="O3019" s="12"/>
      <c r="P3019" s="17"/>
      <c r="Q3019" s="14"/>
      <c r="R3019" s="20"/>
      <c r="S3019" s="14"/>
      <c r="T3019" s="4"/>
      <c r="U3019" s="29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67"/>
      <c r="B3020" s="68"/>
      <c r="C3020" s="14"/>
      <c r="D3020" s="58"/>
      <c r="E3020" s="57"/>
      <c r="F3020" s="14"/>
      <c r="G3020" s="70"/>
      <c r="H3020" s="70"/>
      <c r="I3020" s="14"/>
      <c r="J3020" s="13"/>
      <c r="K3020" s="29"/>
      <c r="L3020" s="2"/>
      <c r="M3020" s="17"/>
      <c r="N3020" s="12"/>
      <c r="O3020" s="12"/>
      <c r="P3020" s="17"/>
      <c r="Q3020" s="14"/>
      <c r="R3020" s="20"/>
      <c r="S3020" s="14"/>
      <c r="T3020" s="4"/>
      <c r="U3020" s="29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67"/>
      <c r="B3021" s="68"/>
      <c r="C3021" s="14"/>
      <c r="D3021" s="58"/>
      <c r="E3021" s="57"/>
      <c r="F3021" s="14"/>
      <c r="G3021" s="70"/>
      <c r="H3021" s="70"/>
      <c r="I3021" s="14"/>
      <c r="J3021" s="13"/>
      <c r="K3021" s="29"/>
      <c r="L3021" s="2"/>
      <c r="M3021" s="17"/>
      <c r="N3021" s="12"/>
      <c r="O3021" s="12"/>
      <c r="P3021" s="17"/>
      <c r="Q3021" s="14"/>
      <c r="R3021" s="20"/>
      <c r="S3021" s="14"/>
      <c r="T3021" s="4"/>
      <c r="U3021" s="29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67"/>
      <c r="B3022" s="68"/>
      <c r="C3022" s="14"/>
      <c r="D3022" s="58"/>
      <c r="E3022" s="57"/>
      <c r="F3022" s="14"/>
      <c r="G3022" s="70"/>
      <c r="H3022" s="70"/>
      <c r="I3022" s="14"/>
      <c r="J3022" s="13"/>
      <c r="K3022" s="29"/>
      <c r="L3022" s="2"/>
      <c r="M3022" s="17"/>
      <c r="N3022" s="12"/>
      <c r="O3022" s="12"/>
      <c r="P3022" s="17"/>
      <c r="Q3022" s="14"/>
      <c r="R3022" s="20"/>
      <c r="S3022" s="14"/>
      <c r="T3022" s="4"/>
      <c r="U3022" s="29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67"/>
      <c r="B3023" s="68"/>
      <c r="C3023" s="14"/>
      <c r="D3023" s="58"/>
      <c r="E3023" s="57"/>
      <c r="F3023" s="14"/>
      <c r="G3023" s="70"/>
      <c r="H3023" s="70"/>
      <c r="I3023" s="14"/>
      <c r="J3023" s="13"/>
      <c r="K3023" s="29"/>
      <c r="L3023" s="2"/>
      <c r="M3023" s="17"/>
      <c r="N3023" s="12"/>
      <c r="O3023" s="12"/>
      <c r="P3023" s="17"/>
      <c r="Q3023" s="14"/>
      <c r="R3023" s="20"/>
      <c r="S3023" s="14"/>
      <c r="T3023" s="4"/>
      <c r="U3023" s="29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67"/>
      <c r="B3024" s="68"/>
      <c r="C3024" s="14"/>
      <c r="D3024" s="58"/>
      <c r="E3024" s="57"/>
      <c r="F3024" s="14"/>
      <c r="G3024" s="70"/>
      <c r="H3024" s="70"/>
      <c r="I3024" s="14"/>
      <c r="J3024" s="13"/>
      <c r="K3024" s="29"/>
      <c r="L3024" s="2"/>
      <c r="M3024" s="17"/>
      <c r="N3024" s="12"/>
      <c r="O3024" s="12"/>
      <c r="P3024" s="17"/>
      <c r="Q3024" s="14"/>
      <c r="R3024" s="20"/>
      <c r="S3024" s="14"/>
      <c r="T3024" s="4"/>
      <c r="U3024" s="29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67"/>
      <c r="B3025" s="68"/>
      <c r="C3025" s="14"/>
      <c r="D3025" s="58"/>
      <c r="E3025" s="57"/>
      <c r="F3025" s="14"/>
      <c r="G3025" s="70"/>
      <c r="H3025" s="70"/>
      <c r="I3025" s="14"/>
      <c r="J3025" s="13"/>
      <c r="K3025" s="29"/>
      <c r="L3025" s="2"/>
      <c r="M3025" s="17"/>
      <c r="N3025" s="12"/>
      <c r="O3025" s="12"/>
      <c r="P3025" s="17"/>
      <c r="Q3025" s="14"/>
      <c r="R3025" s="20"/>
      <c r="S3025" s="14"/>
      <c r="T3025" s="4"/>
      <c r="U3025" s="29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67"/>
      <c r="B3026" s="68"/>
      <c r="C3026" s="14"/>
      <c r="D3026" s="58"/>
      <c r="E3026" s="57"/>
      <c r="F3026" s="14"/>
      <c r="G3026" s="70"/>
      <c r="H3026" s="70"/>
      <c r="I3026" s="14"/>
      <c r="J3026" s="13"/>
      <c r="K3026" s="29"/>
      <c r="L3026" s="2"/>
      <c r="M3026" s="17"/>
      <c r="N3026" s="12"/>
      <c r="O3026" s="12"/>
      <c r="P3026" s="17"/>
      <c r="Q3026" s="14"/>
      <c r="R3026" s="20"/>
      <c r="S3026" s="14"/>
      <c r="T3026" s="4"/>
      <c r="U3026" s="29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67"/>
      <c r="B3027" s="68"/>
      <c r="C3027" s="14"/>
      <c r="D3027" s="58"/>
      <c r="E3027" s="57"/>
      <c r="F3027" s="14"/>
      <c r="G3027" s="70"/>
      <c r="H3027" s="70"/>
      <c r="I3027" s="14"/>
      <c r="J3027" s="13"/>
      <c r="K3027" s="29"/>
      <c r="L3027" s="2"/>
      <c r="M3027" s="17"/>
      <c r="N3027" s="12"/>
      <c r="O3027" s="12"/>
      <c r="P3027" s="17"/>
      <c r="Q3027" s="14"/>
      <c r="R3027" s="20"/>
      <c r="S3027" s="14"/>
      <c r="T3027" s="4"/>
      <c r="U3027" s="29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67"/>
      <c r="B3028" s="68"/>
      <c r="C3028" s="14"/>
      <c r="D3028" s="58"/>
      <c r="E3028" s="57"/>
      <c r="F3028" s="14"/>
      <c r="G3028" s="70"/>
      <c r="H3028" s="70"/>
      <c r="I3028" s="14"/>
      <c r="J3028" s="13"/>
      <c r="K3028" s="29"/>
      <c r="L3028" s="2"/>
      <c r="M3028" s="17"/>
      <c r="N3028" s="12"/>
      <c r="O3028" s="12"/>
      <c r="P3028" s="17"/>
      <c r="Q3028" s="14"/>
      <c r="R3028" s="20"/>
      <c r="S3028" s="14"/>
      <c r="T3028" s="4"/>
      <c r="U3028" s="29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67"/>
      <c r="B3029" s="68"/>
      <c r="C3029" s="14"/>
      <c r="D3029" s="58"/>
      <c r="E3029" s="57"/>
      <c r="F3029" s="14"/>
      <c r="G3029" s="70"/>
      <c r="H3029" s="70"/>
      <c r="I3029" s="14"/>
      <c r="J3029" s="13"/>
      <c r="K3029" s="29"/>
      <c r="L3029" s="2"/>
      <c r="M3029" s="17"/>
      <c r="N3029" s="12"/>
      <c r="O3029" s="12"/>
      <c r="P3029" s="17"/>
      <c r="Q3029" s="14"/>
      <c r="R3029" s="20"/>
      <c r="S3029" s="14"/>
      <c r="T3029" s="4"/>
      <c r="U3029" s="29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67"/>
      <c r="B3030" s="68"/>
      <c r="C3030" s="14"/>
      <c r="D3030" s="58"/>
      <c r="E3030" s="57"/>
      <c r="F3030" s="14"/>
      <c r="G3030" s="70"/>
      <c r="H3030" s="70"/>
      <c r="I3030" s="14"/>
      <c r="J3030" s="13"/>
      <c r="K3030" s="29"/>
      <c r="L3030" s="2"/>
      <c r="M3030" s="17"/>
      <c r="N3030" s="12"/>
      <c r="O3030" s="12"/>
      <c r="P3030" s="17"/>
      <c r="Q3030" s="14"/>
      <c r="R3030" s="20"/>
      <c r="S3030" s="14"/>
      <c r="T3030" s="4"/>
      <c r="U3030" s="29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67"/>
      <c r="B3031" s="68"/>
      <c r="C3031" s="14"/>
      <c r="D3031" s="58"/>
      <c r="E3031" s="57"/>
      <c r="F3031" s="14"/>
      <c r="G3031" s="70"/>
      <c r="H3031" s="70"/>
      <c r="I3031" s="14"/>
      <c r="J3031" s="13"/>
      <c r="K3031" s="29"/>
      <c r="L3031" s="2"/>
      <c r="M3031" s="17"/>
      <c r="N3031" s="12"/>
      <c r="O3031" s="12"/>
      <c r="P3031" s="17"/>
      <c r="Q3031" s="14"/>
      <c r="R3031" s="20"/>
      <c r="S3031" s="14"/>
      <c r="T3031" s="4"/>
      <c r="U3031" s="29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67"/>
      <c r="B3032" s="68"/>
      <c r="C3032" s="14"/>
      <c r="D3032" s="58"/>
      <c r="E3032" s="57"/>
      <c r="F3032" s="14"/>
      <c r="G3032" s="70"/>
      <c r="H3032" s="70"/>
      <c r="I3032" s="14"/>
      <c r="J3032" s="13"/>
      <c r="K3032" s="29"/>
      <c r="L3032" s="2"/>
      <c r="M3032" s="17"/>
      <c r="N3032" s="12"/>
      <c r="O3032" s="12"/>
      <c r="P3032" s="17"/>
      <c r="Q3032" s="14"/>
      <c r="R3032" s="20"/>
      <c r="S3032" s="14"/>
      <c r="T3032" s="4"/>
      <c r="U3032" s="29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67"/>
      <c r="B3033" s="68"/>
      <c r="C3033" s="14"/>
      <c r="D3033" s="58"/>
      <c r="E3033" s="57"/>
      <c r="F3033" s="14"/>
      <c r="G3033" s="70"/>
      <c r="H3033" s="70"/>
      <c r="I3033" s="14"/>
      <c r="J3033" s="13"/>
      <c r="K3033" s="29"/>
      <c r="L3033" s="2"/>
      <c r="M3033" s="17"/>
      <c r="N3033" s="12"/>
      <c r="O3033" s="12"/>
      <c r="P3033" s="17"/>
      <c r="Q3033" s="14"/>
      <c r="R3033" s="20"/>
      <c r="S3033" s="14"/>
      <c r="T3033" s="4"/>
      <c r="U3033" s="29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67"/>
      <c r="B3034" s="68"/>
      <c r="C3034" s="14"/>
      <c r="D3034" s="58"/>
      <c r="E3034" s="57"/>
      <c r="F3034" s="14"/>
      <c r="G3034" s="70"/>
      <c r="H3034" s="70"/>
      <c r="I3034" s="14"/>
      <c r="J3034" s="13"/>
      <c r="K3034" s="29"/>
      <c r="L3034" s="2"/>
      <c r="M3034" s="17"/>
      <c r="N3034" s="12"/>
      <c r="O3034" s="12"/>
      <c r="P3034" s="17"/>
      <c r="Q3034" s="14"/>
      <c r="R3034" s="20"/>
      <c r="S3034" s="14"/>
      <c r="T3034" s="4"/>
      <c r="U3034" s="29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67"/>
      <c r="B3035" s="68"/>
      <c r="C3035" s="14"/>
      <c r="D3035" s="58"/>
      <c r="E3035" s="57"/>
      <c r="F3035" s="14"/>
      <c r="G3035" s="70"/>
      <c r="H3035" s="70"/>
      <c r="I3035" s="14"/>
      <c r="J3035" s="13"/>
      <c r="K3035" s="29"/>
      <c r="L3035" s="2"/>
      <c r="M3035" s="17"/>
      <c r="N3035" s="12"/>
      <c r="O3035" s="12"/>
      <c r="P3035" s="17"/>
      <c r="Q3035" s="14"/>
      <c r="R3035" s="20"/>
      <c r="S3035" s="14"/>
      <c r="T3035" s="4"/>
      <c r="U3035" s="29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67"/>
      <c r="B3036" s="68"/>
      <c r="C3036" s="14"/>
      <c r="D3036" s="58"/>
      <c r="E3036" s="57"/>
      <c r="F3036" s="14"/>
      <c r="G3036" s="70"/>
      <c r="H3036" s="70"/>
      <c r="I3036" s="14"/>
      <c r="J3036" s="13"/>
      <c r="K3036" s="29"/>
      <c r="L3036" s="2"/>
      <c r="M3036" s="17"/>
      <c r="N3036" s="12"/>
      <c r="O3036" s="12"/>
      <c r="P3036" s="17"/>
      <c r="Q3036" s="14"/>
      <c r="R3036" s="20"/>
      <c r="S3036" s="14"/>
      <c r="T3036" s="4"/>
      <c r="U3036" s="29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67"/>
      <c r="B3037" s="68"/>
      <c r="C3037" s="14"/>
      <c r="D3037" s="58"/>
      <c r="E3037" s="57"/>
      <c r="F3037" s="14"/>
      <c r="G3037" s="70"/>
      <c r="H3037" s="70"/>
      <c r="I3037" s="14"/>
      <c r="J3037" s="13"/>
      <c r="K3037" s="29"/>
      <c r="L3037" s="2"/>
      <c r="M3037" s="17"/>
      <c r="N3037" s="12"/>
      <c r="O3037" s="12"/>
      <c r="P3037" s="17"/>
      <c r="Q3037" s="14"/>
      <c r="R3037" s="20"/>
      <c r="S3037" s="14"/>
      <c r="T3037" s="4"/>
      <c r="U3037" s="29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67"/>
      <c r="B3038" s="68"/>
      <c r="C3038" s="14"/>
      <c r="D3038" s="58"/>
      <c r="E3038" s="57"/>
      <c r="F3038" s="14"/>
      <c r="G3038" s="70"/>
      <c r="H3038" s="70"/>
      <c r="I3038" s="14"/>
      <c r="J3038" s="13"/>
      <c r="K3038" s="29"/>
      <c r="L3038" s="2"/>
      <c r="M3038" s="17"/>
      <c r="N3038" s="12"/>
      <c r="O3038" s="12"/>
      <c r="P3038" s="17"/>
      <c r="Q3038" s="14"/>
      <c r="R3038" s="20"/>
      <c r="S3038" s="14"/>
      <c r="T3038" s="4"/>
      <c r="U3038" s="29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67"/>
      <c r="B3039" s="68"/>
      <c r="C3039" s="14"/>
      <c r="D3039" s="58"/>
      <c r="E3039" s="57"/>
      <c r="F3039" s="14"/>
      <c r="G3039" s="70"/>
      <c r="H3039" s="70"/>
      <c r="I3039" s="14"/>
      <c r="J3039" s="13"/>
      <c r="K3039" s="29"/>
      <c r="L3039" s="2"/>
      <c r="M3039" s="17"/>
      <c r="N3039" s="12"/>
      <c r="O3039" s="12"/>
      <c r="P3039" s="17"/>
      <c r="Q3039" s="14"/>
      <c r="R3039" s="20"/>
      <c r="S3039" s="14"/>
      <c r="T3039" s="4"/>
      <c r="U3039" s="29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67"/>
      <c r="B3040" s="68"/>
      <c r="C3040" s="14"/>
      <c r="D3040" s="58"/>
      <c r="E3040" s="57"/>
      <c r="F3040" s="14"/>
      <c r="G3040" s="70"/>
      <c r="H3040" s="70"/>
      <c r="I3040" s="14"/>
      <c r="J3040" s="13"/>
      <c r="K3040" s="29"/>
      <c r="L3040" s="2"/>
      <c r="M3040" s="17"/>
      <c r="N3040" s="12"/>
      <c r="O3040" s="12"/>
      <c r="P3040" s="17"/>
      <c r="Q3040" s="14"/>
      <c r="R3040" s="20"/>
      <c r="S3040" s="14"/>
      <c r="T3040" s="4"/>
      <c r="U3040" s="29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67"/>
      <c r="B3041" s="68"/>
      <c r="C3041" s="14"/>
      <c r="D3041" s="58"/>
      <c r="E3041" s="57"/>
      <c r="F3041" s="14"/>
      <c r="G3041" s="70"/>
      <c r="H3041" s="70"/>
      <c r="I3041" s="14"/>
      <c r="J3041" s="13"/>
      <c r="K3041" s="29"/>
      <c r="L3041" s="2"/>
      <c r="M3041" s="17"/>
      <c r="N3041" s="12"/>
      <c r="O3041" s="12"/>
      <c r="P3041" s="17"/>
      <c r="Q3041" s="14"/>
      <c r="R3041" s="20"/>
      <c r="S3041" s="14"/>
      <c r="T3041" s="4"/>
      <c r="U3041" s="29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67"/>
      <c r="B3042" s="68"/>
      <c r="C3042" s="14"/>
      <c r="D3042" s="58"/>
      <c r="E3042" s="57"/>
      <c r="F3042" s="14"/>
      <c r="G3042" s="70"/>
      <c r="H3042" s="70"/>
      <c r="I3042" s="14"/>
      <c r="J3042" s="13"/>
      <c r="K3042" s="29"/>
      <c r="L3042" s="2"/>
      <c r="M3042" s="17"/>
      <c r="N3042" s="12"/>
      <c r="O3042" s="12"/>
      <c r="P3042" s="17"/>
      <c r="Q3042" s="14"/>
      <c r="R3042" s="20"/>
      <c r="S3042" s="14"/>
      <c r="T3042" s="4"/>
      <c r="U3042" s="29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67"/>
      <c r="B3043" s="68"/>
      <c r="C3043" s="14"/>
      <c r="D3043" s="58"/>
      <c r="E3043" s="57"/>
      <c r="F3043" s="14"/>
      <c r="G3043" s="70"/>
      <c r="H3043" s="70"/>
      <c r="I3043" s="14"/>
      <c r="J3043" s="13"/>
      <c r="K3043" s="29"/>
      <c r="L3043" s="2"/>
      <c r="M3043" s="17"/>
      <c r="N3043" s="12"/>
      <c r="O3043" s="12"/>
      <c r="P3043" s="17"/>
      <c r="Q3043" s="14"/>
      <c r="R3043" s="20"/>
      <c r="S3043" s="14"/>
      <c r="T3043" s="4"/>
      <c r="U3043" s="29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67"/>
      <c r="B3044" s="68"/>
      <c r="C3044" s="14"/>
      <c r="D3044" s="58"/>
      <c r="E3044" s="57"/>
      <c r="F3044" s="14"/>
      <c r="G3044" s="70"/>
      <c r="H3044" s="70"/>
      <c r="I3044" s="14"/>
      <c r="J3044" s="13"/>
      <c r="K3044" s="29"/>
      <c r="L3044" s="2"/>
      <c r="M3044" s="17"/>
      <c r="N3044" s="12"/>
      <c r="O3044" s="12"/>
      <c r="P3044" s="17"/>
      <c r="Q3044" s="14"/>
      <c r="R3044" s="20"/>
      <c r="S3044" s="14"/>
      <c r="T3044" s="4"/>
      <c r="U3044" s="29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67"/>
      <c r="B3045" s="68"/>
      <c r="C3045" s="14"/>
      <c r="D3045" s="58"/>
      <c r="E3045" s="57"/>
      <c r="F3045" s="14"/>
      <c r="G3045" s="70"/>
      <c r="H3045" s="70"/>
      <c r="I3045" s="14"/>
      <c r="J3045" s="13"/>
      <c r="K3045" s="29"/>
      <c r="L3045" s="2"/>
      <c r="M3045" s="17"/>
      <c r="N3045" s="12"/>
      <c r="O3045" s="12"/>
      <c r="P3045" s="17"/>
      <c r="Q3045" s="14"/>
      <c r="R3045" s="20"/>
      <c r="S3045" s="14"/>
      <c r="T3045" s="4"/>
      <c r="U3045" s="29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67"/>
      <c r="B3046" s="68"/>
      <c r="C3046" s="14"/>
      <c r="D3046" s="58"/>
      <c r="E3046" s="57"/>
      <c r="F3046" s="14"/>
      <c r="G3046" s="70"/>
      <c r="H3046" s="70"/>
      <c r="I3046" s="14"/>
      <c r="J3046" s="13"/>
      <c r="K3046" s="29"/>
      <c r="L3046" s="2"/>
      <c r="M3046" s="17"/>
      <c r="N3046" s="12"/>
      <c r="O3046" s="12"/>
      <c r="P3046" s="17"/>
      <c r="Q3046" s="14"/>
      <c r="R3046" s="20"/>
      <c r="S3046" s="14"/>
      <c r="T3046" s="4"/>
      <c r="U3046" s="29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67"/>
      <c r="B3047" s="68"/>
      <c r="C3047" s="14"/>
      <c r="D3047" s="58"/>
      <c r="E3047" s="57"/>
      <c r="F3047" s="14"/>
      <c r="G3047" s="70"/>
      <c r="H3047" s="70"/>
      <c r="I3047" s="14"/>
      <c r="J3047" s="13"/>
      <c r="K3047" s="29"/>
      <c r="L3047" s="2"/>
      <c r="M3047" s="17"/>
      <c r="N3047" s="12"/>
      <c r="O3047" s="12"/>
      <c r="P3047" s="17"/>
      <c r="Q3047" s="14"/>
      <c r="R3047" s="20"/>
      <c r="S3047" s="14"/>
      <c r="T3047" s="4"/>
      <c r="U3047" s="29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67"/>
      <c r="B3048" s="68"/>
      <c r="C3048" s="14"/>
      <c r="D3048" s="58"/>
      <c r="E3048" s="57"/>
      <c r="F3048" s="14"/>
      <c r="G3048" s="70"/>
      <c r="H3048" s="70"/>
      <c r="I3048" s="14"/>
      <c r="J3048" s="13"/>
      <c r="K3048" s="29"/>
      <c r="L3048" s="2"/>
      <c r="M3048" s="17"/>
      <c r="N3048" s="12"/>
      <c r="O3048" s="12"/>
      <c r="P3048" s="17"/>
      <c r="Q3048" s="14"/>
      <c r="R3048" s="20"/>
      <c r="S3048" s="14"/>
      <c r="T3048" s="4"/>
      <c r="U3048" s="29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67"/>
      <c r="B3049" s="68"/>
      <c r="C3049" s="14"/>
      <c r="D3049" s="58"/>
      <c r="E3049" s="57"/>
      <c r="F3049" s="14"/>
      <c r="G3049" s="70"/>
      <c r="H3049" s="70"/>
      <c r="I3049" s="14"/>
      <c r="J3049" s="13"/>
      <c r="K3049" s="29"/>
      <c r="L3049" s="2"/>
      <c r="M3049" s="17"/>
      <c r="N3049" s="12"/>
      <c r="O3049" s="12"/>
      <c r="P3049" s="17"/>
      <c r="Q3049" s="14"/>
      <c r="R3049" s="20"/>
      <c r="S3049" s="14"/>
      <c r="T3049" s="4"/>
      <c r="U3049" s="29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67"/>
      <c r="B3050" s="68"/>
      <c r="C3050" s="14"/>
      <c r="D3050" s="58"/>
      <c r="E3050" s="57"/>
      <c r="F3050" s="14"/>
      <c r="G3050" s="70"/>
      <c r="H3050" s="70"/>
      <c r="I3050" s="14"/>
      <c r="J3050" s="13"/>
      <c r="K3050" s="29"/>
      <c r="L3050" s="2"/>
      <c r="M3050" s="17"/>
      <c r="N3050" s="12"/>
      <c r="O3050" s="12"/>
      <c r="P3050" s="17"/>
      <c r="Q3050" s="14"/>
      <c r="R3050" s="20"/>
      <c r="S3050" s="14"/>
      <c r="T3050" s="4"/>
      <c r="U3050" s="29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67"/>
      <c r="B3051" s="68"/>
      <c r="C3051" s="14"/>
      <c r="D3051" s="58"/>
      <c r="E3051" s="57"/>
      <c r="F3051" s="14"/>
      <c r="G3051" s="70"/>
      <c r="H3051" s="70"/>
      <c r="I3051" s="14"/>
      <c r="J3051" s="13"/>
      <c r="K3051" s="29"/>
      <c r="L3051" s="2"/>
      <c r="M3051" s="17"/>
      <c r="N3051" s="12"/>
      <c r="O3051" s="12"/>
      <c r="P3051" s="17"/>
      <c r="Q3051" s="14"/>
      <c r="R3051" s="20"/>
      <c r="S3051" s="14"/>
      <c r="T3051" s="4"/>
      <c r="U3051" s="29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67"/>
      <c r="B3052" s="68"/>
      <c r="C3052" s="14"/>
      <c r="D3052" s="58"/>
      <c r="E3052" s="57"/>
      <c r="F3052" s="14"/>
      <c r="G3052" s="70"/>
      <c r="H3052" s="70"/>
      <c r="I3052" s="14"/>
      <c r="J3052" s="13"/>
      <c r="K3052" s="29"/>
      <c r="L3052" s="2"/>
      <c r="M3052" s="17"/>
      <c r="N3052" s="12"/>
      <c r="O3052" s="12"/>
      <c r="P3052" s="17"/>
      <c r="Q3052" s="14"/>
      <c r="R3052" s="20"/>
      <c r="S3052" s="14"/>
      <c r="T3052" s="4"/>
      <c r="U3052" s="29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67"/>
      <c r="B3053" s="68"/>
      <c r="C3053" s="14"/>
      <c r="D3053" s="58"/>
      <c r="E3053" s="57"/>
      <c r="F3053" s="14"/>
      <c r="G3053" s="70"/>
      <c r="H3053" s="70"/>
      <c r="I3053" s="14"/>
      <c r="J3053" s="13"/>
      <c r="K3053" s="29"/>
      <c r="L3053" s="2"/>
      <c r="M3053" s="17"/>
      <c r="N3053" s="12"/>
      <c r="O3053" s="12"/>
      <c r="P3053" s="17"/>
      <c r="Q3053" s="14"/>
      <c r="R3053" s="20"/>
      <c r="S3053" s="14"/>
      <c r="T3053" s="4"/>
      <c r="U3053" s="29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67"/>
      <c r="B3054" s="68"/>
      <c r="C3054" s="14"/>
      <c r="D3054" s="58"/>
      <c r="E3054" s="57"/>
      <c r="F3054" s="14"/>
      <c r="G3054" s="70"/>
      <c r="H3054" s="70"/>
      <c r="I3054" s="14"/>
      <c r="J3054" s="13"/>
      <c r="K3054" s="29"/>
      <c r="L3054" s="2"/>
      <c r="M3054" s="17"/>
      <c r="N3054" s="12"/>
      <c r="O3054" s="12"/>
      <c r="P3054" s="17"/>
      <c r="Q3054" s="14"/>
      <c r="R3054" s="20"/>
      <c r="S3054" s="14"/>
      <c r="T3054" s="4"/>
      <c r="U3054" s="29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67"/>
      <c r="B3055" s="68"/>
      <c r="C3055" s="14"/>
      <c r="D3055" s="58"/>
      <c r="E3055" s="57"/>
      <c r="F3055" s="14"/>
      <c r="G3055" s="70"/>
      <c r="H3055" s="70"/>
      <c r="I3055" s="14"/>
      <c r="J3055" s="13"/>
      <c r="K3055" s="29"/>
      <c r="L3055" s="2"/>
      <c r="M3055" s="17"/>
      <c r="N3055" s="12"/>
      <c r="O3055" s="12"/>
      <c r="P3055" s="17"/>
      <c r="Q3055" s="14"/>
      <c r="R3055" s="20"/>
      <c r="S3055" s="14"/>
      <c r="T3055" s="4"/>
      <c r="U3055" s="29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67"/>
      <c r="B3056" s="68"/>
      <c r="C3056" s="14"/>
      <c r="D3056" s="58"/>
      <c r="E3056" s="57"/>
      <c r="F3056" s="14"/>
      <c r="G3056" s="70"/>
      <c r="H3056" s="70"/>
      <c r="I3056" s="14"/>
      <c r="J3056" s="13"/>
      <c r="K3056" s="29"/>
      <c r="L3056" s="2"/>
      <c r="M3056" s="17"/>
      <c r="N3056" s="12"/>
      <c r="O3056" s="12"/>
      <c r="P3056" s="17"/>
      <c r="Q3056" s="14"/>
      <c r="R3056" s="20"/>
      <c r="S3056" s="14"/>
      <c r="T3056" s="4"/>
      <c r="U3056" s="29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67"/>
      <c r="B3057" s="68"/>
      <c r="C3057" s="14"/>
      <c r="D3057" s="58"/>
      <c r="E3057" s="57"/>
      <c r="F3057" s="14"/>
      <c r="G3057" s="70"/>
      <c r="H3057" s="70"/>
      <c r="I3057" s="14"/>
      <c r="J3057" s="13"/>
      <c r="K3057" s="29"/>
      <c r="L3057" s="2"/>
      <c r="M3057" s="17"/>
      <c r="N3057" s="12"/>
      <c r="O3057" s="12"/>
      <c r="P3057" s="17"/>
      <c r="Q3057" s="14"/>
      <c r="R3057" s="20"/>
      <c r="S3057" s="14"/>
      <c r="T3057" s="4"/>
      <c r="U3057" s="29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67"/>
      <c r="B3058" s="68"/>
      <c r="C3058" s="14"/>
      <c r="D3058" s="58"/>
      <c r="E3058" s="57"/>
      <c r="F3058" s="14"/>
      <c r="G3058" s="70"/>
      <c r="H3058" s="70"/>
      <c r="I3058" s="14"/>
      <c r="J3058" s="13"/>
      <c r="K3058" s="29"/>
      <c r="L3058" s="2"/>
      <c r="M3058" s="17"/>
      <c r="N3058" s="12"/>
      <c r="O3058" s="12"/>
      <c r="P3058" s="17"/>
      <c r="Q3058" s="14"/>
      <c r="R3058" s="20"/>
      <c r="S3058" s="14"/>
      <c r="T3058" s="4"/>
      <c r="U3058" s="29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67"/>
      <c r="B3059" s="68"/>
      <c r="C3059" s="14"/>
      <c r="D3059" s="58"/>
      <c r="E3059" s="57"/>
      <c r="F3059" s="14"/>
      <c r="G3059" s="70"/>
      <c r="H3059" s="70"/>
      <c r="I3059" s="14"/>
      <c r="J3059" s="13"/>
      <c r="K3059" s="29"/>
      <c r="L3059" s="2"/>
      <c r="M3059" s="17"/>
      <c r="N3059" s="12"/>
      <c r="O3059" s="12"/>
      <c r="P3059" s="17"/>
      <c r="Q3059" s="14"/>
      <c r="R3059" s="20"/>
      <c r="S3059" s="14"/>
      <c r="T3059" s="4"/>
      <c r="U3059" s="29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67"/>
      <c r="B3060" s="68"/>
      <c r="C3060" s="14"/>
      <c r="D3060" s="58"/>
      <c r="E3060" s="57"/>
      <c r="F3060" s="14"/>
      <c r="G3060" s="70"/>
      <c r="H3060" s="70"/>
      <c r="I3060" s="14"/>
      <c r="J3060" s="13"/>
      <c r="K3060" s="29"/>
      <c r="L3060" s="2"/>
      <c r="M3060" s="17"/>
      <c r="N3060" s="12"/>
      <c r="O3060" s="12"/>
      <c r="P3060" s="17"/>
      <c r="Q3060" s="14"/>
      <c r="R3060" s="20"/>
      <c r="S3060" s="14"/>
      <c r="T3060" s="4"/>
      <c r="U3060" s="29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67"/>
      <c r="B3061" s="68"/>
      <c r="C3061" s="14"/>
      <c r="D3061" s="58"/>
      <c r="E3061" s="57"/>
      <c r="F3061" s="14"/>
      <c r="G3061" s="70"/>
      <c r="H3061" s="70"/>
      <c r="I3061" s="14"/>
      <c r="J3061" s="13"/>
      <c r="K3061" s="29"/>
      <c r="L3061" s="2"/>
      <c r="M3061" s="17"/>
      <c r="N3061" s="12"/>
      <c r="O3061" s="12"/>
      <c r="P3061" s="17"/>
      <c r="Q3061" s="14"/>
      <c r="R3061" s="20"/>
      <c r="S3061" s="14"/>
      <c r="T3061" s="4"/>
      <c r="U3061" s="29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67"/>
      <c r="B3062" s="68"/>
      <c r="C3062" s="14"/>
      <c r="D3062" s="58"/>
      <c r="E3062" s="57"/>
      <c r="F3062" s="14"/>
      <c r="G3062" s="70"/>
      <c r="H3062" s="70"/>
      <c r="I3062" s="14"/>
      <c r="J3062" s="13"/>
      <c r="K3062" s="29"/>
      <c r="L3062" s="2"/>
      <c r="M3062" s="17"/>
      <c r="N3062" s="12"/>
      <c r="O3062" s="12"/>
      <c r="P3062" s="17"/>
      <c r="Q3062" s="14"/>
      <c r="R3062" s="20"/>
      <c r="S3062" s="14"/>
      <c r="T3062" s="4"/>
      <c r="U3062" s="29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67"/>
      <c r="B3063" s="68"/>
      <c r="C3063" s="14"/>
      <c r="D3063" s="58"/>
      <c r="E3063" s="57"/>
      <c r="F3063" s="14"/>
      <c r="G3063" s="70"/>
      <c r="H3063" s="70"/>
      <c r="I3063" s="14"/>
      <c r="J3063" s="13"/>
      <c r="K3063" s="29"/>
      <c r="L3063" s="2"/>
      <c r="M3063" s="17"/>
      <c r="N3063" s="12"/>
      <c r="O3063" s="12"/>
      <c r="P3063" s="17"/>
      <c r="Q3063" s="14"/>
      <c r="R3063" s="20"/>
      <c r="S3063" s="14"/>
      <c r="T3063" s="4"/>
      <c r="U3063" s="29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67"/>
      <c r="B3064" s="68"/>
      <c r="C3064" s="14"/>
      <c r="D3064" s="58"/>
      <c r="E3064" s="57"/>
      <c r="F3064" s="14"/>
      <c r="G3064" s="70"/>
      <c r="H3064" s="70"/>
      <c r="I3064" s="14"/>
      <c r="J3064" s="13"/>
      <c r="K3064" s="29"/>
      <c r="L3064" s="2"/>
      <c r="M3064" s="17"/>
      <c r="N3064" s="12"/>
      <c r="O3064" s="12"/>
      <c r="P3064" s="17"/>
      <c r="Q3064" s="14"/>
      <c r="R3064" s="20"/>
      <c r="S3064" s="14"/>
      <c r="T3064" s="4"/>
      <c r="U3064" s="29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67"/>
      <c r="B3065" s="68"/>
      <c r="C3065" s="14"/>
      <c r="D3065" s="58"/>
      <c r="E3065" s="57"/>
      <c r="F3065" s="14"/>
      <c r="G3065" s="70"/>
      <c r="H3065" s="70"/>
      <c r="I3065" s="14"/>
      <c r="J3065" s="13"/>
      <c r="K3065" s="29"/>
      <c r="L3065" s="2"/>
      <c r="M3065" s="17"/>
      <c r="N3065" s="12"/>
      <c r="O3065" s="12"/>
      <c r="P3065" s="17"/>
      <c r="Q3065" s="14"/>
      <c r="R3065" s="20"/>
      <c r="S3065" s="14"/>
      <c r="T3065" s="4"/>
      <c r="U3065" s="29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67"/>
      <c r="B3066" s="68"/>
      <c r="C3066" s="14"/>
      <c r="D3066" s="58"/>
      <c r="E3066" s="57"/>
      <c r="F3066" s="14"/>
      <c r="G3066" s="70"/>
      <c r="H3066" s="70"/>
      <c r="I3066" s="14"/>
      <c r="J3066" s="13"/>
      <c r="K3066" s="29"/>
      <c r="L3066" s="2"/>
      <c r="M3066" s="17"/>
      <c r="N3066" s="12"/>
      <c r="O3066" s="12"/>
      <c r="P3066" s="17"/>
      <c r="Q3066" s="14"/>
      <c r="R3066" s="20"/>
      <c r="S3066" s="14"/>
      <c r="T3066" s="4"/>
      <c r="U3066" s="29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67"/>
      <c r="B3067" s="68"/>
      <c r="C3067" s="14"/>
      <c r="D3067" s="58"/>
      <c r="E3067" s="57"/>
      <c r="F3067" s="14"/>
      <c r="G3067" s="70"/>
      <c r="H3067" s="70"/>
      <c r="I3067" s="14"/>
      <c r="J3067" s="13"/>
      <c r="K3067" s="29"/>
      <c r="L3067" s="2"/>
      <c r="M3067" s="17"/>
      <c r="N3067" s="12"/>
      <c r="O3067" s="12"/>
      <c r="P3067" s="17"/>
      <c r="Q3067" s="14"/>
      <c r="R3067" s="20"/>
      <c r="S3067" s="14"/>
      <c r="T3067" s="4"/>
      <c r="U3067" s="29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67"/>
      <c r="B3068" s="68"/>
      <c r="C3068" s="14"/>
      <c r="D3068" s="58"/>
      <c r="E3068" s="57"/>
      <c r="F3068" s="14"/>
      <c r="G3068" s="70"/>
      <c r="H3068" s="70"/>
      <c r="I3068" s="14"/>
      <c r="J3068" s="13"/>
      <c r="K3068" s="29"/>
      <c r="L3068" s="2"/>
      <c r="M3068" s="17"/>
      <c r="N3068" s="12"/>
      <c r="O3068" s="12"/>
      <c r="P3068" s="17"/>
      <c r="Q3068" s="14"/>
      <c r="R3068" s="20"/>
      <c r="S3068" s="14"/>
      <c r="T3068" s="4"/>
      <c r="U3068" s="29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67"/>
      <c r="B3069" s="68"/>
      <c r="C3069" s="14"/>
      <c r="D3069" s="58"/>
      <c r="E3069" s="57"/>
      <c r="F3069" s="14"/>
      <c r="G3069" s="70"/>
      <c r="H3069" s="70"/>
      <c r="I3069" s="14"/>
      <c r="J3069" s="13"/>
      <c r="K3069" s="29"/>
      <c r="L3069" s="2"/>
      <c r="M3069" s="17"/>
      <c r="N3069" s="12"/>
      <c r="O3069" s="12"/>
      <c r="P3069" s="17"/>
      <c r="Q3069" s="14"/>
      <c r="R3069" s="20"/>
      <c r="S3069" s="14"/>
      <c r="T3069" s="4"/>
      <c r="U3069" s="29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67"/>
      <c r="B3070" s="68"/>
      <c r="C3070" s="14"/>
      <c r="D3070" s="58"/>
      <c r="E3070" s="57"/>
      <c r="F3070" s="14"/>
      <c r="G3070" s="70"/>
      <c r="H3070" s="70"/>
      <c r="I3070" s="14"/>
      <c r="J3070" s="13"/>
      <c r="K3070" s="29"/>
      <c r="L3070" s="2"/>
      <c r="M3070" s="17"/>
      <c r="N3070" s="12"/>
      <c r="O3070" s="12"/>
      <c r="P3070" s="17"/>
      <c r="Q3070" s="14"/>
      <c r="R3070" s="20"/>
      <c r="S3070" s="14"/>
      <c r="T3070" s="4"/>
      <c r="U3070" s="29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67"/>
      <c r="B3071" s="68"/>
      <c r="C3071" s="14"/>
      <c r="D3071" s="58"/>
      <c r="E3071" s="57"/>
      <c r="F3071" s="14"/>
      <c r="G3071" s="70"/>
      <c r="H3071" s="70"/>
      <c r="I3071" s="14"/>
      <c r="J3071" s="13"/>
      <c r="K3071" s="29"/>
      <c r="L3071" s="2"/>
      <c r="M3071" s="17"/>
      <c r="N3071" s="12"/>
      <c r="O3071" s="12"/>
      <c r="P3071" s="17"/>
      <c r="Q3071" s="14"/>
      <c r="R3071" s="20"/>
      <c r="S3071" s="14"/>
      <c r="T3071" s="4"/>
      <c r="U3071" s="29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67"/>
      <c r="B3072" s="68"/>
      <c r="C3072" s="14"/>
      <c r="D3072" s="58"/>
      <c r="E3072" s="57"/>
      <c r="F3072" s="14"/>
      <c r="G3072" s="70"/>
      <c r="H3072" s="70"/>
      <c r="I3072" s="14"/>
      <c r="J3072" s="13"/>
      <c r="K3072" s="29"/>
      <c r="L3072" s="2"/>
      <c r="M3072" s="17"/>
      <c r="N3072" s="12"/>
      <c r="O3072" s="12"/>
      <c r="P3072" s="17"/>
      <c r="Q3072" s="14"/>
      <c r="R3072" s="20"/>
      <c r="S3072" s="14"/>
      <c r="T3072" s="4"/>
      <c r="U3072" s="29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67"/>
      <c r="B3073" s="68"/>
      <c r="C3073" s="14"/>
      <c r="D3073" s="58"/>
      <c r="E3073" s="57"/>
      <c r="F3073" s="14"/>
      <c r="G3073" s="70"/>
      <c r="H3073" s="70"/>
      <c r="I3073" s="14"/>
      <c r="J3073" s="13"/>
      <c r="K3073" s="29"/>
      <c r="L3073" s="2"/>
      <c r="M3073" s="17"/>
      <c r="N3073" s="12"/>
      <c r="O3073" s="12"/>
      <c r="P3073" s="17"/>
      <c r="Q3073" s="14"/>
      <c r="R3073" s="20"/>
      <c r="S3073" s="14"/>
      <c r="T3073" s="4"/>
      <c r="U3073" s="29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67"/>
      <c r="B3074" s="68"/>
      <c r="C3074" s="14"/>
      <c r="D3074" s="58"/>
      <c r="E3074" s="57"/>
      <c r="F3074" s="14"/>
      <c r="G3074" s="70"/>
      <c r="H3074" s="70"/>
      <c r="I3074" s="14"/>
      <c r="J3074" s="13"/>
      <c r="K3074" s="29"/>
      <c r="L3074" s="2"/>
      <c r="M3074" s="17"/>
      <c r="N3074" s="12"/>
      <c r="O3074" s="12"/>
      <c r="P3074" s="17"/>
      <c r="Q3074" s="14"/>
      <c r="R3074" s="20"/>
      <c r="S3074" s="14"/>
      <c r="T3074" s="4"/>
      <c r="U3074" s="29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67"/>
      <c r="B3075" s="68"/>
      <c r="C3075" s="14"/>
      <c r="D3075" s="58"/>
      <c r="E3075" s="57"/>
      <c r="F3075" s="14"/>
      <c r="G3075" s="70"/>
      <c r="H3075" s="70"/>
      <c r="I3075" s="14"/>
      <c r="J3075" s="13"/>
      <c r="K3075" s="29"/>
      <c r="L3075" s="2"/>
      <c r="M3075" s="17"/>
      <c r="N3075" s="12"/>
      <c r="O3075" s="12"/>
      <c r="P3075" s="17"/>
      <c r="Q3075" s="14"/>
      <c r="R3075" s="20"/>
      <c r="S3075" s="14"/>
      <c r="T3075" s="4"/>
      <c r="U3075" s="29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67"/>
      <c r="B3076" s="68"/>
      <c r="C3076" s="14"/>
      <c r="D3076" s="58"/>
      <c r="E3076" s="57"/>
      <c r="F3076" s="14"/>
      <c r="G3076" s="70"/>
      <c r="H3076" s="70"/>
      <c r="I3076" s="14"/>
      <c r="J3076" s="13"/>
      <c r="K3076" s="29"/>
      <c r="L3076" s="2"/>
      <c r="M3076" s="17"/>
      <c r="N3076" s="12"/>
      <c r="O3076" s="12"/>
      <c r="P3076" s="17"/>
      <c r="Q3076" s="14"/>
      <c r="R3076" s="20"/>
      <c r="S3076" s="14"/>
      <c r="T3076" s="4"/>
      <c r="U3076" s="29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67"/>
      <c r="B3077" s="68"/>
      <c r="C3077" s="14"/>
      <c r="D3077" s="58"/>
      <c r="E3077" s="57"/>
      <c r="F3077" s="14"/>
      <c r="G3077" s="70"/>
      <c r="H3077" s="70"/>
      <c r="I3077" s="14"/>
      <c r="J3077" s="13"/>
      <c r="K3077" s="29"/>
      <c r="L3077" s="2"/>
      <c r="M3077" s="17"/>
      <c r="N3077" s="12"/>
      <c r="O3077" s="12"/>
      <c r="P3077" s="17"/>
      <c r="Q3077" s="14"/>
      <c r="R3077" s="20"/>
      <c r="S3077" s="14"/>
      <c r="T3077" s="4"/>
      <c r="U3077" s="29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67"/>
      <c r="B3078" s="68"/>
      <c r="C3078" s="14"/>
      <c r="D3078" s="58"/>
      <c r="E3078" s="57"/>
      <c r="F3078" s="14"/>
      <c r="G3078" s="70"/>
      <c r="H3078" s="70"/>
      <c r="I3078" s="14"/>
      <c r="J3078" s="13"/>
      <c r="K3078" s="29"/>
      <c r="L3078" s="2"/>
      <c r="M3078" s="17"/>
      <c r="N3078" s="12"/>
      <c r="O3078" s="12"/>
      <c r="P3078" s="17"/>
      <c r="Q3078" s="14"/>
      <c r="R3078" s="20"/>
      <c r="S3078" s="14"/>
      <c r="T3078" s="4"/>
      <c r="U3078" s="29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67"/>
      <c r="B3079" s="68"/>
      <c r="C3079" s="14"/>
      <c r="D3079" s="58"/>
      <c r="E3079" s="57"/>
      <c r="F3079" s="14"/>
      <c r="G3079" s="70"/>
      <c r="H3079" s="70"/>
      <c r="I3079" s="14"/>
      <c r="J3079" s="13"/>
      <c r="K3079" s="29"/>
      <c r="L3079" s="2"/>
      <c r="M3079" s="17"/>
      <c r="N3079" s="12"/>
      <c r="O3079" s="12"/>
      <c r="P3079" s="17"/>
      <c r="Q3079" s="14"/>
      <c r="R3079" s="20"/>
      <c r="S3079" s="14"/>
      <c r="T3079" s="4"/>
      <c r="U3079" s="29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67"/>
      <c r="B3080" s="68"/>
      <c r="C3080" s="14"/>
      <c r="D3080" s="58"/>
      <c r="E3080" s="57"/>
      <c r="F3080" s="14"/>
      <c r="G3080" s="70"/>
      <c r="H3080" s="70"/>
      <c r="I3080" s="14"/>
      <c r="J3080" s="13"/>
      <c r="K3080" s="29"/>
      <c r="L3080" s="2"/>
      <c r="M3080" s="17"/>
      <c r="N3080" s="12"/>
      <c r="O3080" s="12"/>
      <c r="P3080" s="17"/>
      <c r="Q3080" s="14"/>
      <c r="R3080" s="20"/>
      <c r="S3080" s="14"/>
      <c r="T3080" s="4"/>
      <c r="U3080" s="29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67"/>
      <c r="B3081" s="68"/>
      <c r="C3081" s="14"/>
      <c r="D3081" s="58"/>
      <c r="E3081" s="57"/>
      <c r="F3081" s="14"/>
      <c r="G3081" s="70"/>
      <c r="H3081" s="70"/>
      <c r="I3081" s="14"/>
      <c r="J3081" s="13"/>
      <c r="K3081" s="29"/>
      <c r="L3081" s="2"/>
      <c r="M3081" s="17"/>
      <c r="N3081" s="12"/>
      <c r="O3081" s="12"/>
      <c r="P3081" s="17"/>
      <c r="Q3081" s="14"/>
      <c r="R3081" s="20"/>
      <c r="S3081" s="14"/>
      <c r="T3081" s="4"/>
      <c r="U3081" s="29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67"/>
      <c r="B3082" s="68"/>
      <c r="C3082" s="14"/>
      <c r="D3082" s="58"/>
      <c r="E3082" s="57"/>
      <c r="F3082" s="14"/>
      <c r="G3082" s="70"/>
      <c r="H3082" s="70"/>
      <c r="I3082" s="14"/>
      <c r="J3082" s="13"/>
      <c r="K3082" s="29"/>
      <c r="L3082" s="2"/>
      <c r="M3082" s="17"/>
      <c r="N3082" s="12"/>
      <c r="O3082" s="12"/>
      <c r="P3082" s="17"/>
      <c r="Q3082" s="14"/>
      <c r="R3082" s="20"/>
      <c r="S3082" s="14"/>
      <c r="T3082" s="4"/>
      <c r="U3082" s="29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67"/>
      <c r="B3083" s="68"/>
      <c r="C3083" s="14"/>
      <c r="D3083" s="58"/>
      <c r="E3083" s="57"/>
      <c r="F3083" s="14"/>
      <c r="G3083" s="70"/>
      <c r="H3083" s="70"/>
      <c r="I3083" s="14"/>
      <c r="J3083" s="13"/>
      <c r="K3083" s="29"/>
      <c r="L3083" s="2"/>
      <c r="M3083" s="17"/>
      <c r="N3083" s="12"/>
      <c r="O3083" s="12"/>
      <c r="P3083" s="17"/>
      <c r="Q3083" s="14"/>
      <c r="R3083" s="20"/>
      <c r="S3083" s="14"/>
      <c r="T3083" s="4"/>
      <c r="U3083" s="29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67"/>
      <c r="B3084" s="68"/>
      <c r="C3084" s="14"/>
      <c r="D3084" s="58"/>
      <c r="E3084" s="57"/>
      <c r="F3084" s="14"/>
      <c r="G3084" s="70"/>
      <c r="H3084" s="70"/>
      <c r="I3084" s="14"/>
      <c r="J3084" s="13"/>
      <c r="K3084" s="29"/>
      <c r="L3084" s="2"/>
      <c r="M3084" s="17"/>
      <c r="N3084" s="12"/>
      <c r="O3084" s="12"/>
      <c r="P3084" s="17"/>
      <c r="Q3084" s="14"/>
      <c r="R3084" s="20"/>
      <c r="S3084" s="14"/>
      <c r="T3084" s="4"/>
      <c r="U3084" s="29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67"/>
      <c r="B3085" s="68"/>
      <c r="C3085" s="14"/>
      <c r="D3085" s="58"/>
      <c r="E3085" s="57"/>
      <c r="F3085" s="14"/>
      <c r="G3085" s="70"/>
      <c r="H3085" s="70"/>
      <c r="I3085" s="14"/>
      <c r="J3085" s="13"/>
      <c r="K3085" s="29"/>
      <c r="L3085" s="2"/>
      <c r="M3085" s="17"/>
      <c r="N3085" s="12"/>
      <c r="O3085" s="12"/>
      <c r="P3085" s="17"/>
      <c r="Q3085" s="14"/>
      <c r="R3085" s="20"/>
      <c r="S3085" s="14"/>
      <c r="T3085" s="4"/>
      <c r="U3085" s="29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67"/>
      <c r="B3086" s="68"/>
      <c r="C3086" s="14"/>
      <c r="D3086" s="58"/>
      <c r="E3086" s="57"/>
      <c r="F3086" s="14"/>
      <c r="G3086" s="70"/>
      <c r="H3086" s="70"/>
      <c r="I3086" s="14"/>
      <c r="J3086" s="13"/>
      <c r="K3086" s="29"/>
      <c r="L3086" s="2"/>
      <c r="M3086" s="17"/>
      <c r="N3086" s="12"/>
      <c r="O3086" s="12"/>
      <c r="P3086" s="17"/>
      <c r="Q3086" s="14"/>
      <c r="R3086" s="20"/>
      <c r="S3086" s="14"/>
      <c r="T3086" s="4"/>
      <c r="U3086" s="29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67"/>
      <c r="B3087" s="68"/>
      <c r="C3087" s="14"/>
      <c r="D3087" s="58"/>
      <c r="E3087" s="57"/>
      <c r="F3087" s="14"/>
      <c r="G3087" s="70"/>
      <c r="H3087" s="70"/>
      <c r="I3087" s="14"/>
      <c r="J3087" s="13"/>
      <c r="K3087" s="29"/>
      <c r="L3087" s="2"/>
      <c r="M3087" s="17"/>
      <c r="N3087" s="12"/>
      <c r="O3087" s="12"/>
      <c r="P3087" s="17"/>
      <c r="Q3087" s="14"/>
      <c r="R3087" s="20"/>
      <c r="S3087" s="14"/>
      <c r="T3087" s="4"/>
      <c r="U3087" s="29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67"/>
      <c r="B3088" s="68"/>
      <c r="C3088" s="14"/>
      <c r="D3088" s="58"/>
      <c r="E3088" s="57"/>
      <c r="F3088" s="14"/>
      <c r="G3088" s="70"/>
      <c r="H3088" s="70"/>
      <c r="I3088" s="14"/>
      <c r="J3088" s="13"/>
      <c r="K3088" s="29"/>
      <c r="L3088" s="2"/>
      <c r="M3088" s="17"/>
      <c r="N3088" s="12"/>
      <c r="O3088" s="12"/>
      <c r="P3088" s="17"/>
      <c r="Q3088" s="14"/>
      <c r="R3088" s="20"/>
      <c r="S3088" s="14"/>
      <c r="T3088" s="4"/>
      <c r="U3088" s="29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67"/>
      <c r="B3089" s="68"/>
      <c r="C3089" s="14"/>
      <c r="D3089" s="58"/>
      <c r="E3089" s="57"/>
      <c r="F3089" s="14"/>
      <c r="G3089" s="70"/>
      <c r="H3089" s="70"/>
      <c r="I3089" s="14"/>
      <c r="J3089" s="13"/>
      <c r="K3089" s="29"/>
      <c r="L3089" s="2"/>
      <c r="M3089" s="17"/>
      <c r="N3089" s="12"/>
      <c r="O3089" s="12"/>
      <c r="P3089" s="17"/>
      <c r="Q3089" s="14"/>
      <c r="R3089" s="20"/>
      <c r="S3089" s="14"/>
      <c r="T3089" s="4"/>
      <c r="U3089" s="29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67"/>
      <c r="B3090" s="68"/>
      <c r="C3090" s="14"/>
      <c r="D3090" s="58"/>
      <c r="E3090" s="57"/>
      <c r="F3090" s="14"/>
      <c r="G3090" s="70"/>
      <c r="H3090" s="70"/>
      <c r="I3090" s="14"/>
      <c r="J3090" s="13"/>
      <c r="K3090" s="29"/>
      <c r="L3090" s="2"/>
      <c r="M3090" s="17"/>
      <c r="N3090" s="12"/>
      <c r="O3090" s="12"/>
      <c r="P3090" s="17"/>
      <c r="Q3090" s="14"/>
      <c r="R3090" s="20"/>
      <c r="S3090" s="14"/>
      <c r="T3090" s="4"/>
      <c r="U3090" s="29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67"/>
      <c r="B3091" s="68"/>
      <c r="C3091" s="14"/>
      <c r="D3091" s="58"/>
      <c r="E3091" s="57"/>
      <c r="F3091" s="14"/>
      <c r="G3091" s="70"/>
      <c r="H3091" s="70"/>
      <c r="I3091" s="14"/>
      <c r="J3091" s="13"/>
      <c r="K3091" s="29"/>
      <c r="L3091" s="2"/>
      <c r="M3091" s="17"/>
      <c r="N3091" s="12"/>
      <c r="O3091" s="12"/>
      <c r="P3091" s="17"/>
      <c r="Q3091" s="14"/>
      <c r="R3091" s="20"/>
      <c r="S3091" s="14"/>
      <c r="T3091" s="4"/>
      <c r="U3091" s="29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67"/>
      <c r="B3092" s="68"/>
      <c r="C3092" s="14"/>
      <c r="D3092" s="58"/>
      <c r="E3092" s="57"/>
      <c r="F3092" s="14"/>
      <c r="G3092" s="70"/>
      <c r="H3092" s="70"/>
      <c r="I3092" s="14"/>
      <c r="J3092" s="13"/>
      <c r="K3092" s="29"/>
      <c r="L3092" s="2"/>
      <c r="M3092" s="17"/>
      <c r="N3092" s="12"/>
      <c r="O3092" s="12"/>
      <c r="P3092" s="17"/>
      <c r="Q3092" s="14"/>
      <c r="R3092" s="20"/>
      <c r="S3092" s="14"/>
      <c r="T3092" s="4"/>
      <c r="U3092" s="29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67"/>
      <c r="B3093" s="68"/>
      <c r="C3093" s="14"/>
      <c r="D3093" s="58"/>
      <c r="E3093" s="57"/>
      <c r="F3093" s="14"/>
      <c r="G3093" s="70"/>
      <c r="H3093" s="70"/>
      <c r="I3093" s="14"/>
      <c r="J3093" s="13"/>
      <c r="K3093" s="29"/>
      <c r="L3093" s="2"/>
      <c r="M3093" s="17"/>
      <c r="N3093" s="12"/>
      <c r="O3093" s="12"/>
      <c r="P3093" s="17"/>
      <c r="Q3093" s="14"/>
      <c r="R3093" s="20"/>
      <c r="S3093" s="14"/>
      <c r="T3093" s="4"/>
      <c r="U3093" s="29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67"/>
      <c r="B3094" s="68"/>
      <c r="C3094" s="14"/>
      <c r="D3094" s="58"/>
      <c r="E3094" s="57"/>
      <c r="F3094" s="14"/>
      <c r="G3094" s="70"/>
      <c r="H3094" s="70"/>
      <c r="I3094" s="14"/>
      <c r="J3094" s="13"/>
      <c r="K3094" s="29"/>
      <c r="L3094" s="2"/>
      <c r="M3094" s="17"/>
      <c r="N3094" s="12"/>
      <c r="O3094" s="12"/>
      <c r="P3094" s="17"/>
      <c r="Q3094" s="14"/>
      <c r="R3094" s="20"/>
      <c r="S3094" s="14"/>
      <c r="T3094" s="4"/>
      <c r="U3094" s="29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67"/>
      <c r="B3095" s="68"/>
      <c r="C3095" s="14"/>
      <c r="D3095" s="58"/>
      <c r="E3095" s="57"/>
      <c r="F3095" s="14"/>
      <c r="G3095" s="70"/>
      <c r="H3095" s="70"/>
      <c r="I3095" s="14"/>
      <c r="J3095" s="13"/>
      <c r="K3095" s="29"/>
      <c r="L3095" s="2"/>
      <c r="M3095" s="17"/>
      <c r="N3095" s="12"/>
      <c r="O3095" s="12"/>
      <c r="P3095" s="17"/>
      <c r="Q3095" s="14"/>
      <c r="R3095" s="20"/>
      <c r="S3095" s="14"/>
      <c r="T3095" s="4"/>
      <c r="U3095" s="29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67"/>
      <c r="B3096" s="68"/>
      <c r="C3096" s="14"/>
      <c r="D3096" s="58"/>
      <c r="E3096" s="57"/>
      <c r="F3096" s="14"/>
      <c r="G3096" s="70"/>
      <c r="H3096" s="70"/>
      <c r="I3096" s="14"/>
      <c r="J3096" s="13"/>
      <c r="K3096" s="29"/>
      <c r="L3096" s="2"/>
      <c r="M3096" s="17"/>
      <c r="N3096" s="12"/>
      <c r="O3096" s="12"/>
      <c r="P3096" s="17"/>
      <c r="Q3096" s="14"/>
      <c r="R3096" s="20"/>
      <c r="S3096" s="14"/>
      <c r="T3096" s="4"/>
      <c r="U3096" s="29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67"/>
      <c r="B3097" s="68"/>
      <c r="C3097" s="14"/>
      <c r="D3097" s="58"/>
      <c r="E3097" s="57"/>
      <c r="F3097" s="14"/>
      <c r="G3097" s="70"/>
      <c r="H3097" s="70"/>
      <c r="I3097" s="14"/>
      <c r="J3097" s="13"/>
      <c r="K3097" s="29"/>
      <c r="L3097" s="2"/>
      <c r="M3097" s="17"/>
      <c r="N3097" s="12"/>
      <c r="O3097" s="12"/>
      <c r="P3097" s="17"/>
      <c r="Q3097" s="14"/>
      <c r="R3097" s="20"/>
      <c r="S3097" s="14"/>
      <c r="T3097" s="4"/>
      <c r="U3097" s="29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67"/>
      <c r="B3098" s="68"/>
      <c r="C3098" s="14"/>
      <c r="D3098" s="58"/>
      <c r="E3098" s="57"/>
      <c r="F3098" s="14"/>
      <c r="G3098" s="70"/>
      <c r="H3098" s="70"/>
      <c r="I3098" s="14"/>
      <c r="J3098" s="13"/>
      <c r="K3098" s="29"/>
      <c r="L3098" s="2"/>
      <c r="M3098" s="17"/>
      <c r="N3098" s="12"/>
      <c r="O3098" s="12"/>
      <c r="P3098" s="17"/>
      <c r="Q3098" s="14"/>
      <c r="R3098" s="20"/>
      <c r="S3098" s="14"/>
      <c r="T3098" s="4"/>
      <c r="U3098" s="29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67"/>
      <c r="B3099" s="68"/>
      <c r="C3099" s="14"/>
      <c r="D3099" s="58"/>
      <c r="E3099" s="57"/>
      <c r="F3099" s="14"/>
      <c r="G3099" s="70"/>
      <c r="H3099" s="70"/>
      <c r="I3099" s="14"/>
      <c r="J3099" s="13"/>
      <c r="K3099" s="29"/>
      <c r="L3099" s="2"/>
      <c r="M3099" s="17"/>
      <c r="N3099" s="12"/>
      <c r="O3099" s="12"/>
      <c r="P3099" s="17"/>
      <c r="Q3099" s="14"/>
      <c r="R3099" s="20"/>
      <c r="S3099" s="14"/>
      <c r="T3099" s="4"/>
      <c r="U3099" s="29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67"/>
      <c r="B3100" s="68"/>
      <c r="C3100" s="14"/>
      <c r="D3100" s="58"/>
      <c r="E3100" s="57"/>
      <c r="F3100" s="14"/>
      <c r="G3100" s="70"/>
      <c r="H3100" s="70"/>
      <c r="I3100" s="14"/>
      <c r="J3100" s="13"/>
      <c r="K3100" s="29"/>
      <c r="L3100" s="2"/>
      <c r="M3100" s="17"/>
      <c r="N3100" s="12"/>
      <c r="O3100" s="12"/>
      <c r="P3100" s="17"/>
      <c r="Q3100" s="14"/>
      <c r="R3100" s="20"/>
      <c r="S3100" s="14"/>
      <c r="T3100" s="4"/>
      <c r="U3100" s="29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67"/>
      <c r="B3101" s="68"/>
      <c r="C3101" s="14"/>
      <c r="D3101" s="58"/>
      <c r="E3101" s="57"/>
      <c r="F3101" s="14"/>
      <c r="G3101" s="70"/>
      <c r="H3101" s="70"/>
      <c r="I3101" s="14"/>
      <c r="J3101" s="13"/>
      <c r="K3101" s="29"/>
      <c r="L3101" s="2"/>
      <c r="M3101" s="17"/>
      <c r="N3101" s="12"/>
      <c r="O3101" s="12"/>
      <c r="P3101" s="17"/>
      <c r="Q3101" s="14"/>
      <c r="R3101" s="20"/>
      <c r="S3101" s="14"/>
      <c r="T3101" s="4"/>
      <c r="U3101" s="29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67"/>
      <c r="B3102" s="68"/>
      <c r="C3102" s="14"/>
      <c r="D3102" s="58"/>
      <c r="E3102" s="57"/>
      <c r="F3102" s="14"/>
      <c r="G3102" s="70"/>
      <c r="H3102" s="70"/>
      <c r="I3102" s="14"/>
      <c r="J3102" s="13"/>
      <c r="K3102" s="29"/>
      <c r="L3102" s="2"/>
      <c r="M3102" s="17"/>
      <c r="N3102" s="12"/>
      <c r="O3102" s="12"/>
      <c r="P3102" s="17"/>
      <c r="Q3102" s="14"/>
      <c r="R3102" s="20"/>
      <c r="S3102" s="14"/>
      <c r="T3102" s="4"/>
      <c r="U3102" s="29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67"/>
      <c r="B3103" s="68"/>
      <c r="C3103" s="14"/>
      <c r="D3103" s="58"/>
      <c r="E3103" s="57"/>
      <c r="F3103" s="14"/>
      <c r="G3103" s="70"/>
      <c r="H3103" s="70"/>
      <c r="I3103" s="14"/>
      <c r="J3103" s="13"/>
      <c r="K3103" s="29"/>
      <c r="L3103" s="2"/>
      <c r="M3103" s="17"/>
      <c r="N3103" s="12"/>
      <c r="O3103" s="12"/>
      <c r="P3103" s="17"/>
      <c r="Q3103" s="14"/>
      <c r="R3103" s="20"/>
      <c r="S3103" s="14"/>
      <c r="T3103" s="4"/>
      <c r="U3103" s="29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67"/>
      <c r="B3104" s="68"/>
      <c r="C3104" s="14"/>
      <c r="D3104" s="58"/>
      <c r="E3104" s="57"/>
      <c r="F3104" s="14"/>
      <c r="G3104" s="70"/>
      <c r="H3104" s="70"/>
      <c r="I3104" s="14"/>
      <c r="J3104" s="13"/>
      <c r="K3104" s="29"/>
      <c r="L3104" s="2"/>
      <c r="M3104" s="17"/>
      <c r="N3104" s="12"/>
      <c r="O3104" s="12"/>
      <c r="P3104" s="17"/>
      <c r="Q3104" s="14"/>
      <c r="R3104" s="20"/>
      <c r="S3104" s="14"/>
      <c r="T3104" s="4"/>
      <c r="U3104" s="29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67"/>
      <c r="B3105" s="68"/>
      <c r="C3105" s="14"/>
      <c r="D3105" s="58"/>
      <c r="E3105" s="57"/>
      <c r="F3105" s="14"/>
      <c r="G3105" s="70"/>
      <c r="H3105" s="70"/>
      <c r="I3105" s="14"/>
      <c r="J3105" s="13"/>
      <c r="K3105" s="29"/>
      <c r="L3105" s="2"/>
      <c r="M3105" s="17"/>
      <c r="N3105" s="12"/>
      <c r="O3105" s="12"/>
      <c r="P3105" s="17"/>
      <c r="Q3105" s="14"/>
      <c r="R3105" s="20"/>
      <c r="S3105" s="14"/>
      <c r="T3105" s="4"/>
      <c r="U3105" s="29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67"/>
      <c r="B3106" s="68"/>
      <c r="C3106" s="14"/>
      <c r="D3106" s="58"/>
      <c r="E3106" s="57"/>
      <c r="F3106" s="14"/>
      <c r="G3106" s="70"/>
      <c r="H3106" s="70"/>
      <c r="I3106" s="14"/>
      <c r="J3106" s="13"/>
      <c r="K3106" s="29"/>
      <c r="L3106" s="2"/>
      <c r="M3106" s="17"/>
      <c r="N3106" s="12"/>
      <c r="O3106" s="12"/>
      <c r="P3106" s="17"/>
      <c r="Q3106" s="14"/>
      <c r="R3106" s="20"/>
      <c r="S3106" s="14"/>
      <c r="T3106" s="4"/>
      <c r="U3106" s="29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67"/>
      <c r="B3107" s="68"/>
      <c r="C3107" s="14"/>
      <c r="D3107" s="58"/>
      <c r="E3107" s="57"/>
      <c r="F3107" s="14"/>
      <c r="G3107" s="70"/>
      <c r="H3107" s="70"/>
      <c r="I3107" s="14"/>
      <c r="J3107" s="13"/>
      <c r="K3107" s="29"/>
      <c r="L3107" s="2"/>
      <c r="M3107" s="17"/>
      <c r="N3107" s="12"/>
      <c r="O3107" s="12"/>
      <c r="P3107" s="17"/>
      <c r="Q3107" s="14"/>
      <c r="R3107" s="20"/>
      <c r="S3107" s="14"/>
      <c r="T3107" s="4"/>
      <c r="U3107" s="29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67"/>
      <c r="B3108" s="68"/>
      <c r="C3108" s="14"/>
      <c r="D3108" s="58"/>
      <c r="E3108" s="57"/>
      <c r="F3108" s="14"/>
      <c r="G3108" s="70"/>
      <c r="H3108" s="70"/>
      <c r="I3108" s="14"/>
      <c r="J3108" s="13"/>
      <c r="K3108" s="29"/>
      <c r="L3108" s="2"/>
      <c r="M3108" s="17"/>
      <c r="N3108" s="12"/>
      <c r="O3108" s="12"/>
      <c r="P3108" s="17"/>
      <c r="Q3108" s="14"/>
      <c r="R3108" s="20"/>
      <c r="S3108" s="14"/>
      <c r="T3108" s="4"/>
      <c r="U3108" s="29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67"/>
      <c r="B3109" s="68"/>
      <c r="C3109" s="14"/>
      <c r="D3109" s="58"/>
      <c r="E3109" s="57"/>
      <c r="F3109" s="14"/>
      <c r="G3109" s="70"/>
      <c r="H3109" s="70"/>
      <c r="I3109" s="14"/>
      <c r="J3109" s="13"/>
      <c r="K3109" s="29"/>
      <c r="L3109" s="2"/>
      <c r="M3109" s="17"/>
      <c r="N3109" s="12"/>
      <c r="O3109" s="12"/>
      <c r="P3109" s="17"/>
      <c r="Q3109" s="14"/>
      <c r="R3109" s="20"/>
      <c r="S3109" s="14"/>
      <c r="T3109" s="4"/>
      <c r="U3109" s="29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67"/>
      <c r="B3110" s="68"/>
      <c r="C3110" s="14"/>
      <c r="D3110" s="58"/>
      <c r="E3110" s="57"/>
      <c r="F3110" s="14"/>
      <c r="G3110" s="70"/>
      <c r="H3110" s="70"/>
      <c r="I3110" s="14"/>
      <c r="J3110" s="13"/>
      <c r="K3110" s="29"/>
      <c r="L3110" s="2"/>
      <c r="M3110" s="17"/>
      <c r="N3110" s="12"/>
      <c r="O3110" s="12"/>
      <c r="P3110" s="17"/>
      <c r="Q3110" s="14"/>
      <c r="R3110" s="20"/>
      <c r="S3110" s="14"/>
      <c r="T3110" s="4"/>
      <c r="U3110" s="29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67"/>
      <c r="B3111" s="68"/>
      <c r="C3111" s="14"/>
      <c r="D3111" s="58"/>
      <c r="E3111" s="57"/>
      <c r="F3111" s="14"/>
      <c r="G3111" s="70"/>
      <c r="H3111" s="70"/>
      <c r="I3111" s="14"/>
      <c r="J3111" s="13"/>
      <c r="K3111" s="29"/>
      <c r="L3111" s="2"/>
      <c r="M3111" s="17"/>
      <c r="N3111" s="12"/>
      <c r="O3111" s="12"/>
      <c r="P3111" s="17"/>
      <c r="Q3111" s="14"/>
      <c r="R3111" s="20"/>
      <c r="S3111" s="14"/>
      <c r="T3111" s="4"/>
      <c r="U3111" s="29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67"/>
      <c r="B3112" s="68"/>
      <c r="C3112" s="14"/>
      <c r="D3112" s="58"/>
      <c r="E3112" s="57"/>
      <c r="F3112" s="14"/>
      <c r="G3112" s="70"/>
      <c r="H3112" s="70"/>
      <c r="I3112" s="14"/>
      <c r="J3112" s="13"/>
      <c r="K3112" s="29"/>
      <c r="L3112" s="2"/>
      <c r="M3112" s="17"/>
      <c r="N3112" s="12"/>
      <c r="O3112" s="12"/>
      <c r="P3112" s="17"/>
      <c r="Q3112" s="14"/>
      <c r="R3112" s="20"/>
      <c r="S3112" s="14"/>
      <c r="T3112" s="4"/>
      <c r="U3112" s="29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67"/>
      <c r="B3113" s="68"/>
      <c r="C3113" s="14"/>
      <c r="D3113" s="58"/>
      <c r="E3113" s="57"/>
      <c r="F3113" s="14"/>
      <c r="G3113" s="70"/>
      <c r="H3113" s="70"/>
      <c r="I3113" s="14"/>
      <c r="J3113" s="13"/>
      <c r="K3113" s="29"/>
      <c r="L3113" s="2"/>
      <c r="M3113" s="17"/>
      <c r="N3113" s="12"/>
      <c r="O3113" s="12"/>
      <c r="P3113" s="17"/>
      <c r="Q3113" s="14"/>
      <c r="R3113" s="20"/>
      <c r="S3113" s="14"/>
      <c r="T3113" s="4"/>
      <c r="U3113" s="29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67"/>
      <c r="B3114" s="68"/>
      <c r="C3114" s="14"/>
      <c r="D3114" s="58"/>
      <c r="E3114" s="57"/>
      <c r="F3114" s="14"/>
      <c r="G3114" s="70"/>
      <c r="H3114" s="70"/>
      <c r="I3114" s="14"/>
      <c r="J3114" s="13"/>
      <c r="K3114" s="29"/>
      <c r="L3114" s="2"/>
      <c r="M3114" s="17"/>
      <c r="N3114" s="12"/>
      <c r="O3114" s="12"/>
      <c r="P3114" s="17"/>
      <c r="Q3114" s="14"/>
      <c r="R3114" s="20"/>
      <c r="S3114" s="14"/>
      <c r="T3114" s="4"/>
      <c r="U3114" s="29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67"/>
      <c r="B3115" s="68"/>
      <c r="C3115" s="14"/>
      <c r="D3115" s="58"/>
      <c r="E3115" s="57"/>
      <c r="F3115" s="14"/>
      <c r="G3115" s="70"/>
      <c r="H3115" s="70"/>
      <c r="I3115" s="14"/>
      <c r="J3115" s="13"/>
      <c r="K3115" s="29"/>
      <c r="L3115" s="2"/>
      <c r="M3115" s="17"/>
      <c r="N3115" s="12"/>
      <c r="O3115" s="12"/>
      <c r="P3115" s="17"/>
      <c r="Q3115" s="14"/>
      <c r="R3115" s="20"/>
      <c r="S3115" s="14"/>
      <c r="T3115" s="4"/>
      <c r="U3115" s="29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67"/>
      <c r="B3116" s="68"/>
      <c r="C3116" s="14"/>
      <c r="D3116" s="58"/>
      <c r="E3116" s="57"/>
      <c r="F3116" s="14"/>
      <c r="G3116" s="70"/>
      <c r="H3116" s="70"/>
      <c r="I3116" s="14"/>
      <c r="J3116" s="13"/>
      <c r="K3116" s="29"/>
      <c r="L3116" s="2"/>
      <c r="M3116" s="17"/>
      <c r="N3116" s="12"/>
      <c r="O3116" s="12"/>
      <c r="P3116" s="17"/>
      <c r="Q3116" s="14"/>
      <c r="R3116" s="20"/>
      <c r="S3116" s="14"/>
      <c r="T3116" s="4"/>
      <c r="U3116" s="29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67"/>
      <c r="B3117" s="68"/>
      <c r="C3117" s="14"/>
      <c r="D3117" s="58"/>
      <c r="E3117" s="57"/>
      <c r="F3117" s="14"/>
      <c r="G3117" s="70"/>
      <c r="H3117" s="70"/>
      <c r="I3117" s="14"/>
      <c r="J3117" s="13"/>
      <c r="K3117" s="29"/>
      <c r="L3117" s="2"/>
      <c r="M3117" s="17"/>
      <c r="N3117" s="12"/>
      <c r="O3117" s="12"/>
      <c r="P3117" s="17"/>
      <c r="Q3117" s="14"/>
      <c r="R3117" s="20"/>
      <c r="S3117" s="14"/>
      <c r="T3117" s="4"/>
      <c r="U3117" s="29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67"/>
      <c r="B3118" s="68"/>
      <c r="C3118" s="14"/>
      <c r="D3118" s="58"/>
      <c r="E3118" s="57"/>
      <c r="F3118" s="14"/>
      <c r="G3118" s="70"/>
      <c r="H3118" s="70"/>
      <c r="I3118" s="14"/>
      <c r="J3118" s="13"/>
      <c r="K3118" s="29"/>
      <c r="L3118" s="2"/>
      <c r="M3118" s="17"/>
      <c r="N3118" s="12"/>
      <c r="O3118" s="12"/>
      <c r="P3118" s="17"/>
      <c r="Q3118" s="14"/>
      <c r="R3118" s="20"/>
      <c r="S3118" s="14"/>
      <c r="T3118" s="4"/>
      <c r="U3118" s="29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67"/>
      <c r="B3119" s="68"/>
      <c r="C3119" s="14"/>
      <c r="D3119" s="58"/>
      <c r="E3119" s="57"/>
      <c r="F3119" s="14"/>
      <c r="G3119" s="70"/>
      <c r="H3119" s="70"/>
      <c r="I3119" s="14"/>
      <c r="J3119" s="13"/>
      <c r="K3119" s="29"/>
      <c r="L3119" s="2"/>
      <c r="M3119" s="17"/>
      <c r="N3119" s="12"/>
      <c r="O3119" s="12"/>
      <c r="P3119" s="17"/>
      <c r="Q3119" s="14"/>
      <c r="R3119" s="20"/>
      <c r="S3119" s="14"/>
      <c r="T3119" s="4"/>
      <c r="U3119" s="29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67"/>
      <c r="B3120" s="68"/>
      <c r="C3120" s="14"/>
      <c r="D3120" s="58"/>
      <c r="E3120" s="57"/>
      <c r="F3120" s="14"/>
      <c r="G3120" s="70"/>
      <c r="H3120" s="70"/>
      <c r="I3120" s="14"/>
      <c r="J3120" s="13"/>
      <c r="K3120" s="29"/>
      <c r="L3120" s="2"/>
      <c r="M3120" s="17"/>
      <c r="N3120" s="12"/>
      <c r="O3120" s="12"/>
      <c r="P3120" s="17"/>
      <c r="Q3120" s="14"/>
      <c r="R3120" s="20"/>
      <c r="S3120" s="14"/>
      <c r="T3120" s="4"/>
      <c r="U3120" s="29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67"/>
      <c r="B3121" s="68"/>
      <c r="C3121" s="14"/>
      <c r="D3121" s="58"/>
      <c r="E3121" s="57"/>
      <c r="F3121" s="14"/>
      <c r="G3121" s="70"/>
      <c r="H3121" s="70"/>
      <c r="I3121" s="14"/>
      <c r="J3121" s="13"/>
      <c r="K3121" s="29"/>
      <c r="L3121" s="2"/>
      <c r="M3121" s="17"/>
      <c r="N3121" s="12"/>
      <c r="O3121" s="12"/>
      <c r="P3121" s="17"/>
      <c r="Q3121" s="14"/>
      <c r="R3121" s="20"/>
      <c r="S3121" s="14"/>
      <c r="T3121" s="4"/>
      <c r="U3121" s="29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67"/>
      <c r="B3122" s="68"/>
      <c r="C3122" s="14"/>
      <c r="D3122" s="58"/>
      <c r="E3122" s="57"/>
      <c r="F3122" s="14"/>
      <c r="G3122" s="70"/>
      <c r="H3122" s="70"/>
      <c r="I3122" s="14"/>
      <c r="J3122" s="13"/>
      <c r="K3122" s="29"/>
      <c r="L3122" s="2"/>
      <c r="M3122" s="17"/>
      <c r="N3122" s="12"/>
      <c r="O3122" s="12"/>
      <c r="P3122" s="17"/>
      <c r="Q3122" s="14"/>
      <c r="R3122" s="20"/>
      <c r="S3122" s="14"/>
      <c r="T3122" s="4"/>
      <c r="U3122" s="29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67"/>
      <c r="B3123" s="68"/>
      <c r="C3123" s="14"/>
      <c r="D3123" s="58"/>
      <c r="E3123" s="57"/>
      <c r="F3123" s="14"/>
      <c r="G3123" s="70"/>
      <c r="H3123" s="70"/>
      <c r="I3123" s="14"/>
      <c r="J3123" s="13"/>
      <c r="K3123" s="29"/>
      <c r="L3123" s="2"/>
      <c r="M3123" s="17"/>
      <c r="N3123" s="12"/>
      <c r="O3123" s="12"/>
      <c r="P3123" s="17"/>
      <c r="Q3123" s="14"/>
      <c r="R3123" s="20"/>
      <c r="S3123" s="14"/>
      <c r="T3123" s="4"/>
      <c r="U3123" s="29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67"/>
      <c r="B3124" s="68"/>
      <c r="C3124" s="14"/>
      <c r="D3124" s="58"/>
      <c r="E3124" s="57"/>
      <c r="F3124" s="14"/>
      <c r="G3124" s="70"/>
      <c r="H3124" s="70"/>
      <c r="I3124" s="14"/>
      <c r="J3124" s="13"/>
      <c r="K3124" s="29"/>
      <c r="L3124" s="2"/>
      <c r="M3124" s="17"/>
      <c r="N3124" s="12"/>
      <c r="O3124" s="12"/>
      <c r="P3124" s="17"/>
      <c r="Q3124" s="14"/>
      <c r="R3124" s="20"/>
      <c r="S3124" s="14"/>
      <c r="T3124" s="4"/>
      <c r="U3124" s="29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67"/>
      <c r="B3125" s="68"/>
      <c r="C3125" s="14"/>
      <c r="D3125" s="58"/>
      <c r="E3125" s="57"/>
      <c r="F3125" s="14"/>
      <c r="G3125" s="70"/>
      <c r="H3125" s="70"/>
      <c r="I3125" s="14"/>
      <c r="J3125" s="13"/>
      <c r="K3125" s="29"/>
      <c r="L3125" s="2"/>
      <c r="M3125" s="17"/>
      <c r="N3125" s="12"/>
      <c r="O3125" s="12"/>
      <c r="P3125" s="17"/>
      <c r="Q3125" s="14"/>
      <c r="R3125" s="20"/>
      <c r="S3125" s="14"/>
      <c r="T3125" s="4"/>
      <c r="U3125" s="29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67"/>
      <c r="B3126" s="68"/>
      <c r="C3126" s="14"/>
      <c r="D3126" s="58"/>
      <c r="E3126" s="57"/>
      <c r="F3126" s="14"/>
      <c r="G3126" s="70"/>
      <c r="H3126" s="70"/>
      <c r="I3126" s="14"/>
      <c r="J3126" s="13"/>
      <c r="K3126" s="29"/>
      <c r="L3126" s="2"/>
      <c r="M3126" s="17"/>
      <c r="N3126" s="12"/>
      <c r="O3126" s="12"/>
      <c r="P3126" s="17"/>
      <c r="Q3126" s="14"/>
      <c r="R3126" s="20"/>
      <c r="S3126" s="14"/>
      <c r="T3126" s="4"/>
      <c r="U3126" s="29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67"/>
      <c r="B3127" s="68"/>
      <c r="C3127" s="14"/>
      <c r="D3127" s="58"/>
      <c r="E3127" s="57"/>
      <c r="F3127" s="14"/>
      <c r="G3127" s="70"/>
      <c r="H3127" s="70"/>
      <c r="I3127" s="14"/>
      <c r="J3127" s="13"/>
      <c r="K3127" s="29"/>
      <c r="L3127" s="2"/>
      <c r="M3127" s="17"/>
      <c r="N3127" s="12"/>
      <c r="O3127" s="12"/>
      <c r="P3127" s="17"/>
      <c r="Q3127" s="14"/>
      <c r="R3127" s="20"/>
      <c r="S3127" s="14"/>
      <c r="T3127" s="4"/>
      <c r="U3127" s="29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67"/>
      <c r="B3128" s="68"/>
      <c r="C3128" s="14"/>
      <c r="D3128" s="58"/>
      <c r="E3128" s="57"/>
      <c r="F3128" s="14"/>
      <c r="G3128" s="70"/>
      <c r="H3128" s="70"/>
      <c r="I3128" s="14"/>
      <c r="J3128" s="13"/>
      <c r="K3128" s="29"/>
      <c r="L3128" s="2"/>
      <c r="M3128" s="17"/>
      <c r="N3128" s="12"/>
      <c r="O3128" s="12"/>
      <c r="P3128" s="17"/>
      <c r="Q3128" s="14"/>
      <c r="R3128" s="20"/>
      <c r="S3128" s="14"/>
      <c r="T3128" s="4"/>
      <c r="U3128" s="29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67"/>
      <c r="B3129" s="68"/>
      <c r="C3129" s="14"/>
      <c r="D3129" s="58"/>
      <c r="E3129" s="57"/>
      <c r="F3129" s="14"/>
      <c r="G3129" s="70"/>
      <c r="H3129" s="70"/>
      <c r="I3129" s="14"/>
      <c r="J3129" s="13"/>
      <c r="K3129" s="29"/>
      <c r="L3129" s="2"/>
      <c r="M3129" s="17"/>
      <c r="N3129" s="12"/>
      <c r="O3129" s="12"/>
      <c r="P3129" s="17"/>
      <c r="Q3129" s="14"/>
      <c r="R3129" s="20"/>
      <c r="S3129" s="14"/>
      <c r="T3129" s="4"/>
      <c r="U3129" s="29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67"/>
      <c r="B3130" s="68"/>
      <c r="C3130" s="14"/>
      <c r="D3130" s="58"/>
      <c r="E3130" s="57"/>
      <c r="F3130" s="14"/>
      <c r="G3130" s="70"/>
      <c r="H3130" s="70"/>
      <c r="I3130" s="14"/>
      <c r="J3130" s="13"/>
      <c r="K3130" s="29"/>
      <c r="L3130" s="2"/>
      <c r="M3130" s="17"/>
      <c r="N3130" s="12"/>
      <c r="O3130" s="12"/>
      <c r="P3130" s="17"/>
      <c r="Q3130" s="14"/>
      <c r="R3130" s="20"/>
      <c r="S3130" s="14"/>
      <c r="T3130" s="4"/>
      <c r="U3130" s="29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67"/>
      <c r="B3131" s="68"/>
      <c r="C3131" s="14"/>
      <c r="D3131" s="58"/>
      <c r="E3131" s="57"/>
      <c r="F3131" s="14"/>
      <c r="G3131" s="70"/>
      <c r="H3131" s="70"/>
      <c r="I3131" s="14"/>
      <c r="J3131" s="13"/>
      <c r="K3131" s="29"/>
      <c r="L3131" s="2"/>
      <c r="M3131" s="17"/>
      <c r="N3131" s="12"/>
      <c r="O3131" s="12"/>
      <c r="P3131" s="17"/>
      <c r="Q3131" s="14"/>
      <c r="R3131" s="20"/>
      <c r="S3131" s="14"/>
      <c r="T3131" s="4"/>
      <c r="U3131" s="29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67"/>
      <c r="B3132" s="68"/>
      <c r="C3132" s="14"/>
      <c r="D3132" s="58"/>
      <c r="E3132" s="57"/>
      <c r="F3132" s="14"/>
      <c r="G3132" s="70"/>
      <c r="H3132" s="70"/>
      <c r="I3132" s="14"/>
      <c r="J3132" s="13"/>
      <c r="K3132" s="29"/>
      <c r="L3132" s="2"/>
      <c r="M3132" s="17"/>
      <c r="N3132" s="12"/>
      <c r="O3132" s="12"/>
      <c r="P3132" s="17"/>
      <c r="Q3132" s="14"/>
      <c r="R3132" s="20"/>
      <c r="S3132" s="14"/>
      <c r="T3132" s="4"/>
      <c r="U3132" s="29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67"/>
      <c r="B3133" s="68"/>
      <c r="C3133" s="14"/>
      <c r="D3133" s="58"/>
      <c r="E3133" s="57"/>
      <c r="F3133" s="14"/>
      <c r="G3133" s="70"/>
      <c r="H3133" s="70"/>
      <c r="I3133" s="14"/>
      <c r="J3133" s="13"/>
      <c r="K3133" s="29"/>
      <c r="L3133" s="2"/>
      <c r="M3133" s="17"/>
      <c r="N3133" s="12"/>
      <c r="O3133" s="12"/>
      <c r="P3133" s="17"/>
      <c r="Q3133" s="14"/>
      <c r="R3133" s="20"/>
      <c r="S3133" s="14"/>
      <c r="T3133" s="4"/>
      <c r="U3133" s="29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67"/>
      <c r="B3134" s="68"/>
      <c r="C3134" s="14"/>
      <c r="D3134" s="58"/>
      <c r="E3134" s="57"/>
      <c r="F3134" s="14"/>
      <c r="G3134" s="70"/>
      <c r="H3134" s="70"/>
      <c r="I3134" s="14"/>
      <c r="J3134" s="13"/>
      <c r="K3134" s="29"/>
      <c r="L3134" s="2"/>
      <c r="M3134" s="17"/>
      <c r="N3134" s="12"/>
      <c r="O3134" s="12"/>
      <c r="P3134" s="17"/>
      <c r="Q3134" s="14"/>
      <c r="R3134" s="20"/>
      <c r="S3134" s="14"/>
      <c r="T3134" s="4"/>
      <c r="U3134" s="29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67"/>
      <c r="B3135" s="68"/>
      <c r="C3135" s="14"/>
      <c r="D3135" s="58"/>
      <c r="E3135" s="57"/>
      <c r="F3135" s="14"/>
      <c r="G3135" s="70"/>
      <c r="H3135" s="70"/>
      <c r="I3135" s="14"/>
      <c r="J3135" s="13"/>
      <c r="K3135" s="29"/>
      <c r="L3135" s="2"/>
      <c r="M3135" s="17"/>
      <c r="N3135" s="12"/>
      <c r="O3135" s="12"/>
      <c r="P3135" s="17"/>
      <c r="Q3135" s="14"/>
      <c r="R3135" s="20"/>
      <c r="S3135" s="14"/>
      <c r="T3135" s="4"/>
      <c r="U3135" s="29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67"/>
      <c r="B3136" s="68"/>
      <c r="C3136" s="14"/>
      <c r="D3136" s="58"/>
      <c r="E3136" s="57"/>
      <c r="F3136" s="14"/>
      <c r="G3136" s="70"/>
      <c r="H3136" s="70"/>
      <c r="I3136" s="14"/>
      <c r="J3136" s="13"/>
      <c r="K3136" s="29"/>
      <c r="L3136" s="2"/>
      <c r="M3136" s="17"/>
      <c r="N3136" s="12"/>
      <c r="O3136" s="12"/>
      <c r="P3136" s="17"/>
      <c r="Q3136" s="14"/>
      <c r="R3136" s="20"/>
      <c r="S3136" s="14"/>
      <c r="T3136" s="4"/>
      <c r="U3136" s="29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67"/>
      <c r="B3137" s="68"/>
      <c r="C3137" s="14"/>
      <c r="D3137" s="58"/>
      <c r="E3137" s="57"/>
      <c r="F3137" s="14"/>
      <c r="G3137" s="70"/>
      <c r="H3137" s="70"/>
      <c r="I3137" s="14"/>
      <c r="J3137" s="13"/>
      <c r="K3137" s="29"/>
      <c r="L3137" s="2"/>
      <c r="M3137" s="17"/>
      <c r="N3137" s="12"/>
      <c r="O3137" s="12"/>
      <c r="P3137" s="17"/>
      <c r="Q3137" s="14"/>
      <c r="R3137" s="20"/>
      <c r="S3137" s="14"/>
      <c r="T3137" s="4"/>
      <c r="U3137" s="29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67"/>
      <c r="B3138" s="68"/>
      <c r="C3138" s="14"/>
      <c r="D3138" s="58"/>
      <c r="E3138" s="57"/>
      <c r="F3138" s="14"/>
      <c r="G3138" s="70"/>
      <c r="H3138" s="70"/>
      <c r="I3138" s="14"/>
      <c r="J3138" s="13"/>
      <c r="K3138" s="29"/>
      <c r="L3138" s="2"/>
      <c r="M3138" s="17"/>
      <c r="N3138" s="12"/>
      <c r="O3138" s="12"/>
      <c r="P3138" s="17"/>
      <c r="Q3138" s="14"/>
      <c r="R3138" s="20"/>
      <c r="S3138" s="14"/>
      <c r="T3138" s="4"/>
      <c r="U3138" s="29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67"/>
      <c r="B3139" s="68"/>
      <c r="C3139" s="14"/>
      <c r="D3139" s="58"/>
      <c r="E3139" s="57"/>
      <c r="F3139" s="14"/>
      <c r="G3139" s="70"/>
      <c r="H3139" s="70"/>
      <c r="I3139" s="14"/>
      <c r="J3139" s="13"/>
      <c r="K3139" s="29"/>
      <c r="L3139" s="2"/>
      <c r="M3139" s="17"/>
      <c r="N3139" s="12"/>
      <c r="O3139" s="12"/>
      <c r="P3139" s="17"/>
      <c r="Q3139" s="14"/>
      <c r="R3139" s="20"/>
      <c r="S3139" s="14"/>
      <c r="T3139" s="4"/>
      <c r="U3139" s="29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67"/>
      <c r="B3140" s="68"/>
      <c r="C3140" s="14"/>
      <c r="D3140" s="58"/>
      <c r="E3140" s="57"/>
      <c r="F3140" s="14"/>
      <c r="G3140" s="70"/>
      <c r="H3140" s="70"/>
      <c r="I3140" s="14"/>
      <c r="J3140" s="13"/>
      <c r="K3140" s="29"/>
      <c r="L3140" s="2"/>
      <c r="M3140" s="17"/>
      <c r="N3140" s="12"/>
      <c r="O3140" s="12"/>
      <c r="P3140" s="17"/>
      <c r="Q3140" s="14"/>
      <c r="R3140" s="20"/>
      <c r="S3140" s="14"/>
      <c r="T3140" s="4"/>
      <c r="U3140" s="29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67"/>
      <c r="B3141" s="68"/>
      <c r="C3141" s="14"/>
      <c r="D3141" s="58"/>
      <c r="E3141" s="57"/>
      <c r="F3141" s="14"/>
      <c r="G3141" s="70"/>
      <c r="H3141" s="70"/>
      <c r="I3141" s="14"/>
      <c r="J3141" s="13"/>
      <c r="K3141" s="29"/>
      <c r="L3141" s="2"/>
      <c r="M3141" s="17"/>
      <c r="N3141" s="12"/>
      <c r="O3141" s="12"/>
      <c r="P3141" s="17"/>
      <c r="Q3141" s="14"/>
      <c r="R3141" s="20"/>
      <c r="S3141" s="14"/>
      <c r="T3141" s="4"/>
      <c r="U3141" s="29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67"/>
      <c r="B3142" s="68"/>
      <c r="C3142" s="14"/>
      <c r="D3142" s="58"/>
      <c r="E3142" s="57"/>
      <c r="F3142" s="14"/>
      <c r="G3142" s="70"/>
      <c r="H3142" s="70"/>
      <c r="I3142" s="14"/>
      <c r="J3142" s="13"/>
      <c r="K3142" s="29"/>
      <c r="L3142" s="2"/>
      <c r="M3142" s="17"/>
      <c r="N3142" s="12"/>
      <c r="O3142" s="12"/>
      <c r="P3142" s="17"/>
      <c r="Q3142" s="14"/>
      <c r="R3142" s="20"/>
      <c r="S3142" s="14"/>
      <c r="T3142" s="4"/>
      <c r="U3142" s="29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67"/>
      <c r="B3143" s="68"/>
      <c r="C3143" s="14"/>
      <c r="D3143" s="58"/>
      <c r="E3143" s="57"/>
      <c r="F3143" s="14"/>
      <c r="G3143" s="70"/>
      <c r="H3143" s="70"/>
      <c r="I3143" s="14"/>
      <c r="J3143" s="13"/>
      <c r="K3143" s="29"/>
      <c r="L3143" s="2"/>
      <c r="M3143" s="17"/>
      <c r="N3143" s="12"/>
      <c r="O3143" s="12"/>
      <c r="P3143" s="17"/>
      <c r="Q3143" s="14"/>
      <c r="R3143" s="20"/>
      <c r="S3143" s="14"/>
      <c r="T3143" s="4"/>
      <c r="U3143" s="29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67"/>
      <c r="B3144" s="68"/>
      <c r="C3144" s="14"/>
      <c r="D3144" s="58"/>
      <c r="E3144" s="57"/>
      <c r="F3144" s="14"/>
      <c r="G3144" s="70"/>
      <c r="H3144" s="70"/>
      <c r="I3144" s="14"/>
      <c r="J3144" s="13"/>
      <c r="K3144" s="29"/>
      <c r="L3144" s="2"/>
      <c r="M3144" s="17"/>
      <c r="N3144" s="12"/>
      <c r="O3144" s="12"/>
      <c r="P3144" s="17"/>
      <c r="Q3144" s="14"/>
      <c r="R3144" s="20"/>
      <c r="S3144" s="14"/>
      <c r="T3144" s="4"/>
      <c r="U3144" s="29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67"/>
      <c r="B3145" s="68"/>
      <c r="C3145" s="14"/>
      <c r="D3145" s="58"/>
      <c r="E3145" s="57"/>
      <c r="F3145" s="14"/>
      <c r="G3145" s="70"/>
      <c r="H3145" s="70"/>
      <c r="I3145" s="14"/>
      <c r="J3145" s="13"/>
      <c r="K3145" s="29"/>
      <c r="L3145" s="2"/>
      <c r="M3145" s="17"/>
      <c r="N3145" s="12"/>
      <c r="O3145" s="12"/>
      <c r="P3145" s="17"/>
      <c r="Q3145" s="14"/>
      <c r="R3145" s="20"/>
      <c r="S3145" s="14"/>
      <c r="T3145" s="4"/>
      <c r="U3145" s="29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67"/>
      <c r="B3146" s="68"/>
      <c r="C3146" s="14"/>
      <c r="D3146" s="58"/>
      <c r="E3146" s="57"/>
      <c r="F3146" s="14"/>
      <c r="G3146" s="70"/>
      <c r="H3146" s="70"/>
      <c r="I3146" s="14"/>
      <c r="J3146" s="13"/>
      <c r="K3146" s="29"/>
      <c r="L3146" s="2"/>
      <c r="M3146" s="17"/>
      <c r="N3146" s="12"/>
      <c r="O3146" s="12"/>
      <c r="P3146" s="17"/>
      <c r="Q3146" s="14"/>
      <c r="R3146" s="20"/>
      <c r="S3146" s="14"/>
      <c r="T3146" s="4"/>
      <c r="U3146" s="29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67"/>
      <c r="B3147" s="68"/>
      <c r="C3147" s="14"/>
      <c r="D3147" s="58"/>
      <c r="E3147" s="57"/>
      <c r="F3147" s="14"/>
      <c r="G3147" s="70"/>
      <c r="H3147" s="70"/>
      <c r="I3147" s="14"/>
      <c r="J3147" s="13"/>
      <c r="K3147" s="29"/>
      <c r="L3147" s="2"/>
      <c r="M3147" s="17"/>
      <c r="N3147" s="12"/>
      <c r="O3147" s="12"/>
      <c r="P3147" s="17"/>
      <c r="Q3147" s="14"/>
      <c r="R3147" s="20"/>
      <c r="S3147" s="14"/>
      <c r="T3147" s="4"/>
      <c r="U3147" s="29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67"/>
      <c r="B3148" s="68"/>
      <c r="C3148" s="14"/>
      <c r="D3148" s="58"/>
      <c r="E3148" s="57"/>
      <c r="F3148" s="14"/>
      <c r="G3148" s="70"/>
      <c r="H3148" s="70"/>
      <c r="I3148" s="14"/>
      <c r="J3148" s="13"/>
      <c r="K3148" s="29"/>
      <c r="L3148" s="2"/>
      <c r="M3148" s="17"/>
      <c r="N3148" s="12"/>
      <c r="O3148" s="12"/>
      <c r="P3148" s="17"/>
      <c r="Q3148" s="14"/>
      <c r="R3148" s="20"/>
      <c r="S3148" s="14"/>
      <c r="T3148" s="4"/>
      <c r="U3148" s="29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67"/>
      <c r="B3149" s="68"/>
      <c r="C3149" s="14"/>
      <c r="D3149" s="58"/>
      <c r="E3149" s="57"/>
      <c r="F3149" s="14"/>
      <c r="G3149" s="70"/>
      <c r="H3149" s="70"/>
      <c r="I3149" s="14"/>
      <c r="J3149" s="13"/>
      <c r="K3149" s="29"/>
      <c r="L3149" s="2"/>
      <c r="M3149" s="17"/>
      <c r="N3149" s="12"/>
      <c r="O3149" s="12"/>
      <c r="P3149" s="17"/>
      <c r="Q3149" s="14"/>
      <c r="R3149" s="20"/>
      <c r="S3149" s="14"/>
      <c r="T3149" s="4"/>
      <c r="U3149" s="29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67"/>
      <c r="B3150" s="68"/>
      <c r="C3150" s="14"/>
      <c r="D3150" s="58"/>
      <c r="E3150" s="57"/>
      <c r="F3150" s="14"/>
      <c r="G3150" s="70"/>
      <c r="H3150" s="70"/>
      <c r="I3150" s="14"/>
      <c r="J3150" s="13"/>
      <c r="K3150" s="29"/>
      <c r="L3150" s="2"/>
      <c r="M3150" s="17"/>
      <c r="N3150" s="12"/>
      <c r="O3150" s="12"/>
      <c r="P3150" s="17"/>
      <c r="Q3150" s="14"/>
      <c r="R3150" s="20"/>
      <c r="S3150" s="14"/>
      <c r="T3150" s="4"/>
      <c r="U3150" s="29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67"/>
      <c r="B3151" s="68"/>
      <c r="C3151" s="14"/>
      <c r="D3151" s="58"/>
      <c r="E3151" s="57"/>
      <c r="F3151" s="14"/>
      <c r="G3151" s="70"/>
      <c r="H3151" s="70"/>
      <c r="I3151" s="14"/>
      <c r="J3151" s="13"/>
      <c r="K3151" s="29"/>
      <c r="L3151" s="2"/>
      <c r="M3151" s="17"/>
      <c r="N3151" s="12"/>
      <c r="O3151" s="12"/>
      <c r="P3151" s="17"/>
      <c r="Q3151" s="14"/>
      <c r="R3151" s="20"/>
      <c r="S3151" s="14"/>
      <c r="T3151" s="4"/>
      <c r="U3151" s="29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67"/>
      <c r="B3152" s="68"/>
      <c r="C3152" s="14"/>
      <c r="D3152" s="58"/>
      <c r="E3152" s="57"/>
      <c r="F3152" s="14"/>
      <c r="G3152" s="70"/>
      <c r="H3152" s="70"/>
      <c r="I3152" s="14"/>
      <c r="J3152" s="13"/>
      <c r="K3152" s="29"/>
      <c r="L3152" s="2"/>
      <c r="M3152" s="17"/>
      <c r="N3152" s="12"/>
      <c r="O3152" s="12"/>
      <c r="P3152" s="17"/>
      <c r="Q3152" s="14"/>
      <c r="R3152" s="20"/>
      <c r="S3152" s="14"/>
      <c r="T3152" s="4"/>
      <c r="U3152" s="29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67"/>
      <c r="B3153" s="68"/>
      <c r="C3153" s="14"/>
      <c r="D3153" s="58"/>
      <c r="E3153" s="57"/>
      <c r="F3153" s="14"/>
      <c r="G3153" s="70"/>
      <c r="H3153" s="70"/>
      <c r="I3153" s="14"/>
      <c r="J3153" s="13"/>
      <c r="K3153" s="29"/>
      <c r="L3153" s="2"/>
      <c r="M3153" s="17"/>
      <c r="N3153" s="12"/>
      <c r="O3153" s="12"/>
      <c r="P3153" s="17"/>
      <c r="Q3153" s="14"/>
      <c r="R3153" s="20"/>
      <c r="S3153" s="14"/>
      <c r="T3153" s="4"/>
      <c r="U3153" s="29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67"/>
      <c r="B3154" s="68"/>
      <c r="C3154" s="14"/>
      <c r="D3154" s="58"/>
      <c r="E3154" s="57"/>
      <c r="F3154" s="14"/>
      <c r="G3154" s="70"/>
      <c r="H3154" s="70"/>
      <c r="I3154" s="14"/>
      <c r="J3154" s="13"/>
      <c r="K3154" s="29"/>
      <c r="L3154" s="2"/>
      <c r="M3154" s="17"/>
      <c r="N3154" s="12"/>
      <c r="O3154" s="12"/>
      <c r="P3154" s="17"/>
      <c r="Q3154" s="14"/>
      <c r="R3154" s="20"/>
      <c r="S3154" s="14"/>
      <c r="T3154" s="4"/>
      <c r="U3154" s="29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67"/>
      <c r="B3155" s="68"/>
      <c r="C3155" s="14"/>
      <c r="D3155" s="58"/>
      <c r="E3155" s="57"/>
      <c r="F3155" s="14"/>
      <c r="G3155" s="70"/>
      <c r="H3155" s="70"/>
      <c r="I3155" s="14"/>
      <c r="J3155" s="13"/>
      <c r="K3155" s="29"/>
      <c r="L3155" s="2"/>
      <c r="M3155" s="17"/>
      <c r="N3155" s="12"/>
      <c r="O3155" s="12"/>
      <c r="P3155" s="17"/>
      <c r="Q3155" s="14"/>
      <c r="R3155" s="20"/>
      <c r="S3155" s="14"/>
      <c r="T3155" s="4"/>
      <c r="U3155" s="29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67"/>
      <c r="B3156" s="68"/>
      <c r="C3156" s="14"/>
      <c r="D3156" s="58"/>
      <c r="E3156" s="57"/>
      <c r="F3156" s="14"/>
      <c r="G3156" s="70"/>
      <c r="H3156" s="70"/>
      <c r="I3156" s="14"/>
      <c r="J3156" s="13"/>
      <c r="K3156" s="29"/>
      <c r="L3156" s="2"/>
      <c r="M3156" s="17"/>
      <c r="N3156" s="12"/>
      <c r="O3156" s="12"/>
      <c r="P3156" s="17"/>
      <c r="Q3156" s="14"/>
      <c r="R3156" s="20"/>
      <c r="S3156" s="14"/>
      <c r="T3156" s="4"/>
      <c r="U3156" s="29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67"/>
      <c r="B3157" s="68"/>
      <c r="C3157" s="14"/>
      <c r="D3157" s="58"/>
      <c r="E3157" s="57"/>
      <c r="F3157" s="14"/>
      <c r="G3157" s="70"/>
      <c r="H3157" s="70"/>
      <c r="I3157" s="14"/>
      <c r="J3157" s="13"/>
      <c r="K3157" s="29"/>
      <c r="L3157" s="2"/>
      <c r="M3157" s="17"/>
      <c r="N3157" s="12"/>
      <c r="O3157" s="12"/>
      <c r="P3157" s="17"/>
      <c r="Q3157" s="14"/>
      <c r="R3157" s="20"/>
      <c r="S3157" s="14"/>
      <c r="T3157" s="4"/>
      <c r="U3157" s="29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67"/>
      <c r="B3158" s="68"/>
      <c r="C3158" s="14"/>
      <c r="D3158" s="58"/>
      <c r="E3158" s="57"/>
      <c r="F3158" s="14"/>
      <c r="G3158" s="70"/>
      <c r="H3158" s="70"/>
      <c r="I3158" s="14"/>
      <c r="J3158" s="13"/>
      <c r="K3158" s="29"/>
      <c r="L3158" s="2"/>
      <c r="M3158" s="17"/>
      <c r="N3158" s="12"/>
      <c r="O3158" s="12"/>
      <c r="P3158" s="17"/>
      <c r="Q3158" s="14"/>
      <c r="R3158" s="20"/>
      <c r="S3158" s="14"/>
      <c r="T3158" s="4"/>
      <c r="U3158" s="29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67"/>
      <c r="B3159" s="68"/>
      <c r="C3159" s="14"/>
      <c r="D3159" s="58"/>
      <c r="E3159" s="57"/>
      <c r="F3159" s="14"/>
      <c r="G3159" s="70"/>
      <c r="H3159" s="70"/>
      <c r="I3159" s="14"/>
      <c r="J3159" s="13"/>
      <c r="K3159" s="29"/>
      <c r="L3159" s="2"/>
      <c r="M3159" s="17"/>
      <c r="N3159" s="12"/>
      <c r="O3159" s="12"/>
      <c r="P3159" s="17"/>
      <c r="Q3159" s="14"/>
      <c r="R3159" s="20"/>
      <c r="S3159" s="14"/>
      <c r="T3159" s="4"/>
      <c r="U3159" s="29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67"/>
      <c r="B3160" s="68"/>
      <c r="C3160" s="14"/>
      <c r="D3160" s="58"/>
      <c r="E3160" s="57"/>
      <c r="F3160" s="14"/>
      <c r="G3160" s="70"/>
      <c r="H3160" s="70"/>
      <c r="I3160" s="14"/>
      <c r="J3160" s="13"/>
      <c r="K3160" s="29"/>
      <c r="L3160" s="2"/>
      <c r="M3160" s="17"/>
      <c r="N3160" s="12"/>
      <c r="O3160" s="12"/>
      <c r="P3160" s="17"/>
      <c r="Q3160" s="14"/>
      <c r="R3160" s="20"/>
      <c r="S3160" s="14"/>
      <c r="T3160" s="4"/>
      <c r="U3160" s="29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67"/>
      <c r="B3161" s="68"/>
      <c r="C3161" s="14"/>
      <c r="D3161" s="58"/>
      <c r="E3161" s="57"/>
      <c r="F3161" s="14"/>
      <c r="G3161" s="70"/>
      <c r="H3161" s="70"/>
      <c r="I3161" s="14"/>
      <c r="J3161" s="13"/>
      <c r="K3161" s="29"/>
      <c r="L3161" s="2"/>
      <c r="M3161" s="17"/>
      <c r="N3161" s="12"/>
      <c r="O3161" s="12"/>
      <c r="P3161" s="17"/>
      <c r="Q3161" s="14"/>
      <c r="R3161" s="20"/>
      <c r="S3161" s="14"/>
      <c r="T3161" s="4"/>
      <c r="U3161" s="29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67"/>
      <c r="B3162" s="68"/>
      <c r="C3162" s="14"/>
      <c r="D3162" s="58"/>
      <c r="E3162" s="57"/>
      <c r="F3162" s="14"/>
      <c r="G3162" s="70"/>
      <c r="H3162" s="70"/>
      <c r="I3162" s="14"/>
      <c r="J3162" s="13"/>
      <c r="K3162" s="29"/>
      <c r="L3162" s="2"/>
      <c r="M3162" s="17"/>
      <c r="N3162" s="12"/>
      <c r="O3162" s="12"/>
      <c r="P3162" s="17"/>
      <c r="Q3162" s="14"/>
      <c r="R3162" s="20"/>
      <c r="S3162" s="14"/>
      <c r="T3162" s="4"/>
      <c r="U3162" s="29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67"/>
      <c r="B3163" s="68"/>
      <c r="C3163" s="14"/>
      <c r="D3163" s="58"/>
      <c r="E3163" s="57"/>
      <c r="F3163" s="14"/>
      <c r="G3163" s="70"/>
      <c r="H3163" s="70"/>
      <c r="I3163" s="14"/>
      <c r="J3163" s="13"/>
      <c r="K3163" s="29"/>
      <c r="L3163" s="2"/>
      <c r="M3163" s="17"/>
      <c r="N3163" s="12"/>
      <c r="O3163" s="12"/>
      <c r="P3163" s="17"/>
      <c r="Q3163" s="14"/>
      <c r="R3163" s="20"/>
      <c r="S3163" s="14"/>
      <c r="T3163" s="4"/>
      <c r="U3163" s="29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67"/>
      <c r="B3164" s="68"/>
      <c r="C3164" s="14"/>
      <c r="D3164" s="58"/>
      <c r="E3164" s="57"/>
      <c r="F3164" s="14"/>
      <c r="G3164" s="70"/>
      <c r="H3164" s="70"/>
      <c r="I3164" s="14"/>
      <c r="J3164" s="13"/>
      <c r="K3164" s="29"/>
      <c r="L3164" s="2"/>
      <c r="M3164" s="17"/>
      <c r="N3164" s="12"/>
      <c r="O3164" s="12"/>
      <c r="P3164" s="17"/>
      <c r="Q3164" s="14"/>
      <c r="R3164" s="20"/>
      <c r="S3164" s="14"/>
      <c r="T3164" s="4"/>
      <c r="U3164" s="29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67"/>
      <c r="B3165" s="68"/>
      <c r="C3165" s="14"/>
      <c r="D3165" s="58"/>
      <c r="E3165" s="57"/>
      <c r="F3165" s="14"/>
      <c r="G3165" s="70"/>
      <c r="H3165" s="70"/>
      <c r="I3165" s="14"/>
      <c r="J3165" s="13"/>
      <c r="K3165" s="29"/>
      <c r="L3165" s="2"/>
      <c r="M3165" s="17"/>
      <c r="N3165" s="12"/>
      <c r="O3165" s="12"/>
      <c r="P3165" s="17"/>
      <c r="Q3165" s="14"/>
      <c r="R3165" s="20"/>
      <c r="S3165" s="14"/>
      <c r="T3165" s="4"/>
      <c r="U3165" s="29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67"/>
      <c r="B3166" s="68"/>
      <c r="C3166" s="14"/>
      <c r="D3166" s="58"/>
      <c r="E3166" s="57"/>
      <c r="F3166" s="14"/>
      <c r="G3166" s="70"/>
      <c r="H3166" s="70"/>
      <c r="I3166" s="14"/>
      <c r="J3166" s="13"/>
      <c r="K3166" s="29"/>
      <c r="L3166" s="2"/>
      <c r="M3166" s="17"/>
      <c r="N3166" s="12"/>
      <c r="O3166" s="12"/>
      <c r="P3166" s="17"/>
      <c r="Q3166" s="14"/>
      <c r="R3166" s="20"/>
      <c r="S3166" s="14"/>
      <c r="T3166" s="4"/>
      <c r="U3166" s="29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67"/>
      <c r="B3167" s="68"/>
      <c r="C3167" s="14"/>
      <c r="D3167" s="58"/>
      <c r="E3167" s="57"/>
      <c r="F3167" s="14"/>
      <c r="G3167" s="70"/>
      <c r="H3167" s="70"/>
      <c r="I3167" s="14"/>
      <c r="J3167" s="13"/>
      <c r="K3167" s="29"/>
      <c r="L3167" s="2"/>
      <c r="M3167" s="17"/>
      <c r="N3167" s="12"/>
      <c r="O3167" s="12"/>
      <c r="P3167" s="17"/>
      <c r="Q3167" s="14"/>
      <c r="R3167" s="20"/>
      <c r="S3167" s="14"/>
      <c r="T3167" s="4"/>
      <c r="U3167" s="29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67"/>
      <c r="B3168" s="68"/>
      <c r="C3168" s="14"/>
      <c r="D3168" s="58"/>
      <c r="E3168" s="57"/>
      <c r="F3168" s="14"/>
      <c r="G3168" s="70"/>
      <c r="H3168" s="70"/>
      <c r="I3168" s="14"/>
      <c r="J3168" s="13"/>
      <c r="K3168" s="29"/>
      <c r="L3168" s="2"/>
      <c r="M3168" s="17"/>
      <c r="N3168" s="12"/>
      <c r="O3168" s="12"/>
      <c r="P3168" s="17"/>
      <c r="Q3168" s="14"/>
      <c r="R3168" s="20"/>
      <c r="S3168" s="14"/>
      <c r="T3168" s="4"/>
      <c r="U3168" s="29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67"/>
      <c r="B3169" s="68"/>
      <c r="C3169" s="14"/>
      <c r="D3169" s="58"/>
      <c r="E3169" s="57"/>
      <c r="F3169" s="14"/>
      <c r="G3169" s="70"/>
      <c r="H3169" s="70"/>
      <c r="I3169" s="14"/>
      <c r="J3169" s="13"/>
      <c r="K3169" s="29"/>
      <c r="L3169" s="2"/>
      <c r="M3169" s="17"/>
      <c r="N3169" s="12"/>
      <c r="O3169" s="12"/>
      <c r="P3169" s="17"/>
      <c r="Q3169" s="14"/>
      <c r="R3169" s="20"/>
      <c r="S3169" s="14"/>
      <c r="T3169" s="4"/>
      <c r="U3169" s="29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67"/>
      <c r="B3170" s="68"/>
      <c r="C3170" s="14"/>
      <c r="D3170" s="58"/>
      <c r="E3170" s="57"/>
      <c r="F3170" s="14"/>
      <c r="G3170" s="70"/>
      <c r="H3170" s="70"/>
      <c r="I3170" s="14"/>
      <c r="J3170" s="13"/>
      <c r="K3170" s="29"/>
      <c r="L3170" s="2"/>
      <c r="M3170" s="17"/>
      <c r="N3170" s="12"/>
      <c r="O3170" s="12"/>
      <c r="P3170" s="17"/>
      <c r="Q3170" s="14"/>
      <c r="R3170" s="20"/>
      <c r="S3170" s="14"/>
      <c r="T3170" s="4"/>
      <c r="U3170" s="29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67"/>
      <c r="B3171" s="68"/>
      <c r="C3171" s="14"/>
      <c r="D3171" s="58"/>
      <c r="E3171" s="57"/>
      <c r="F3171" s="14"/>
      <c r="G3171" s="70"/>
      <c r="H3171" s="70"/>
      <c r="I3171" s="14"/>
      <c r="J3171" s="13"/>
      <c r="K3171" s="29"/>
      <c r="L3171" s="2"/>
      <c r="M3171" s="17"/>
      <c r="N3171" s="12"/>
      <c r="O3171" s="12"/>
      <c r="P3171" s="17"/>
      <c r="Q3171" s="14"/>
      <c r="R3171" s="20"/>
      <c r="S3171" s="14"/>
      <c r="T3171" s="4"/>
      <c r="U3171" s="29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67"/>
      <c r="B3172" s="68"/>
      <c r="C3172" s="14"/>
      <c r="D3172" s="58"/>
      <c r="E3172" s="57"/>
      <c r="F3172" s="14"/>
      <c r="G3172" s="70"/>
      <c r="H3172" s="70"/>
      <c r="I3172" s="14"/>
      <c r="J3172" s="13"/>
      <c r="K3172" s="29"/>
      <c r="L3172" s="2"/>
      <c r="M3172" s="17"/>
      <c r="N3172" s="12"/>
      <c r="O3172" s="12"/>
      <c r="P3172" s="17"/>
      <c r="Q3172" s="14"/>
      <c r="R3172" s="20"/>
      <c r="S3172" s="14"/>
      <c r="T3172" s="4"/>
      <c r="U3172" s="29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67"/>
      <c r="B3173" s="68"/>
      <c r="C3173" s="14"/>
      <c r="D3173" s="58"/>
      <c r="E3173" s="57"/>
      <c r="F3173" s="14"/>
      <c r="G3173" s="70"/>
      <c r="H3173" s="70"/>
      <c r="I3173" s="14"/>
      <c r="J3173" s="13"/>
      <c r="K3173" s="29"/>
      <c r="L3173" s="2"/>
      <c r="M3173" s="17"/>
      <c r="N3173" s="12"/>
      <c r="O3173" s="12"/>
      <c r="P3173" s="17"/>
      <c r="Q3173" s="14"/>
      <c r="R3173" s="20"/>
      <c r="S3173" s="14"/>
      <c r="T3173" s="4"/>
      <c r="U3173" s="29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67"/>
      <c r="B3174" s="68"/>
      <c r="C3174" s="14"/>
      <c r="D3174" s="58"/>
      <c r="E3174" s="57"/>
      <c r="F3174" s="14"/>
      <c r="G3174" s="70"/>
      <c r="H3174" s="70"/>
      <c r="I3174" s="14"/>
      <c r="J3174" s="13"/>
      <c r="K3174" s="29"/>
      <c r="L3174" s="2"/>
      <c r="M3174" s="17"/>
      <c r="N3174" s="12"/>
      <c r="O3174" s="12"/>
      <c r="P3174" s="17"/>
      <c r="Q3174" s="14"/>
      <c r="R3174" s="20"/>
      <c r="S3174" s="14"/>
      <c r="T3174" s="4"/>
      <c r="U3174" s="29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67"/>
      <c r="B3175" s="68"/>
      <c r="C3175" s="14"/>
      <c r="D3175" s="58"/>
      <c r="E3175" s="57"/>
      <c r="F3175" s="14"/>
      <c r="G3175" s="70"/>
      <c r="H3175" s="70"/>
      <c r="I3175" s="14"/>
      <c r="J3175" s="13"/>
      <c r="K3175" s="29"/>
      <c r="L3175" s="2"/>
      <c r="M3175" s="17"/>
      <c r="N3175" s="12"/>
      <c r="O3175" s="12"/>
      <c r="P3175" s="17"/>
      <c r="Q3175" s="14"/>
      <c r="R3175" s="20"/>
      <c r="S3175" s="14"/>
      <c r="T3175" s="4"/>
      <c r="U3175" s="29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67"/>
      <c r="B3176" s="68"/>
      <c r="C3176" s="14"/>
      <c r="D3176" s="58"/>
      <c r="E3176" s="57"/>
      <c r="F3176" s="14"/>
      <c r="G3176" s="70"/>
      <c r="H3176" s="70"/>
      <c r="I3176" s="14"/>
      <c r="J3176" s="13"/>
      <c r="K3176" s="29"/>
      <c r="L3176" s="2"/>
      <c r="M3176" s="17"/>
      <c r="N3176" s="12"/>
      <c r="O3176" s="12"/>
      <c r="P3176" s="17"/>
      <c r="Q3176" s="14"/>
      <c r="R3176" s="20"/>
      <c r="S3176" s="14"/>
      <c r="T3176" s="4"/>
      <c r="U3176" s="29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67"/>
      <c r="B3177" s="68"/>
      <c r="C3177" s="14"/>
      <c r="D3177" s="58"/>
      <c r="E3177" s="57"/>
      <c r="F3177" s="14"/>
      <c r="G3177" s="70"/>
      <c r="H3177" s="70"/>
      <c r="I3177" s="14"/>
      <c r="J3177" s="13"/>
      <c r="K3177" s="29"/>
      <c r="L3177" s="2"/>
      <c r="M3177" s="17"/>
      <c r="N3177" s="12"/>
      <c r="O3177" s="12"/>
      <c r="P3177" s="17"/>
      <c r="Q3177" s="14"/>
      <c r="R3177" s="20"/>
      <c r="S3177" s="14"/>
      <c r="T3177" s="4"/>
      <c r="U3177" s="29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67"/>
      <c r="B3178" s="68"/>
      <c r="C3178" s="14"/>
      <c r="D3178" s="58"/>
      <c r="E3178" s="57"/>
      <c r="F3178" s="14"/>
      <c r="G3178" s="70"/>
      <c r="H3178" s="70"/>
      <c r="I3178" s="14"/>
      <c r="J3178" s="13"/>
      <c r="K3178" s="29"/>
      <c r="L3178" s="2"/>
      <c r="M3178" s="17"/>
      <c r="N3178" s="12"/>
      <c r="O3178" s="12"/>
      <c r="P3178" s="17"/>
      <c r="Q3178" s="14"/>
      <c r="R3178" s="20"/>
      <c r="S3178" s="14"/>
      <c r="T3178" s="4"/>
      <c r="U3178" s="29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67"/>
      <c r="B3179" s="68"/>
      <c r="C3179" s="14"/>
      <c r="D3179" s="58"/>
      <c r="E3179" s="57"/>
      <c r="F3179" s="14"/>
      <c r="G3179" s="70"/>
      <c r="H3179" s="70"/>
      <c r="I3179" s="14"/>
      <c r="J3179" s="13"/>
      <c r="K3179" s="29"/>
      <c r="L3179" s="2"/>
      <c r="M3179" s="17"/>
      <c r="N3179" s="12"/>
      <c r="O3179" s="12"/>
      <c r="P3179" s="17"/>
      <c r="Q3179" s="14"/>
      <c r="R3179" s="20"/>
      <c r="S3179" s="14"/>
      <c r="T3179" s="4"/>
      <c r="U3179" s="29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67"/>
      <c r="B3180" s="68"/>
      <c r="C3180" s="14"/>
      <c r="D3180" s="58"/>
      <c r="E3180" s="57"/>
      <c r="F3180" s="14"/>
      <c r="G3180" s="70"/>
      <c r="H3180" s="70"/>
      <c r="I3180" s="14"/>
      <c r="J3180" s="13"/>
      <c r="K3180" s="29"/>
      <c r="L3180" s="2"/>
      <c r="M3180" s="17"/>
      <c r="N3180" s="12"/>
      <c r="O3180" s="12"/>
      <c r="P3180" s="17"/>
      <c r="Q3180" s="14"/>
      <c r="R3180" s="20"/>
      <c r="S3180" s="14"/>
      <c r="T3180" s="4"/>
      <c r="U3180" s="29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67"/>
      <c r="B3181" s="68"/>
      <c r="C3181" s="14"/>
      <c r="D3181" s="58"/>
      <c r="E3181" s="57"/>
      <c r="F3181" s="14"/>
      <c r="G3181" s="70"/>
      <c r="H3181" s="70"/>
      <c r="I3181" s="14"/>
      <c r="J3181" s="13"/>
      <c r="K3181" s="29"/>
      <c r="L3181" s="2"/>
      <c r="M3181" s="17"/>
      <c r="N3181" s="12"/>
      <c r="O3181" s="12"/>
      <c r="P3181" s="17"/>
      <c r="Q3181" s="14"/>
      <c r="R3181" s="20"/>
      <c r="S3181" s="14"/>
      <c r="T3181" s="4"/>
      <c r="U3181" s="29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67"/>
      <c r="B3182" s="68"/>
      <c r="C3182" s="14"/>
      <c r="D3182" s="58"/>
      <c r="E3182" s="57"/>
      <c r="F3182" s="14"/>
      <c r="G3182" s="70"/>
      <c r="H3182" s="70"/>
      <c r="I3182" s="14"/>
      <c r="J3182" s="13"/>
      <c r="K3182" s="29"/>
      <c r="L3182" s="2"/>
      <c r="M3182" s="17"/>
      <c r="N3182" s="12"/>
      <c r="O3182" s="12"/>
      <c r="P3182" s="17"/>
      <c r="Q3182" s="14"/>
      <c r="R3182" s="20"/>
      <c r="S3182" s="14"/>
      <c r="T3182" s="4"/>
      <c r="U3182" s="29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67"/>
      <c r="B3183" s="68"/>
      <c r="C3183" s="14"/>
      <c r="D3183" s="58"/>
      <c r="E3183" s="57"/>
      <c r="F3183" s="14"/>
      <c r="G3183" s="70"/>
      <c r="H3183" s="70"/>
      <c r="I3183" s="14"/>
      <c r="J3183" s="13"/>
      <c r="K3183" s="29"/>
      <c r="L3183" s="2"/>
      <c r="M3183" s="17"/>
      <c r="N3183" s="12"/>
      <c r="O3183" s="12"/>
      <c r="P3183" s="17"/>
      <c r="Q3183" s="14"/>
      <c r="R3183" s="20"/>
      <c r="S3183" s="14"/>
      <c r="T3183" s="4"/>
      <c r="U3183" s="29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67"/>
      <c r="B3184" s="68"/>
      <c r="C3184" s="14"/>
      <c r="D3184" s="58"/>
      <c r="E3184" s="57"/>
      <c r="F3184" s="14"/>
      <c r="G3184" s="70"/>
      <c r="H3184" s="70"/>
      <c r="I3184" s="14"/>
      <c r="J3184" s="13"/>
      <c r="K3184" s="29"/>
      <c r="L3184" s="2"/>
      <c r="M3184" s="17"/>
      <c r="N3184" s="12"/>
      <c r="O3184" s="12"/>
      <c r="P3184" s="17"/>
      <c r="Q3184" s="14"/>
      <c r="R3184" s="20"/>
      <c r="S3184" s="14"/>
      <c r="T3184" s="4"/>
      <c r="U3184" s="29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67"/>
      <c r="B3185" s="68"/>
      <c r="C3185" s="14"/>
      <c r="D3185" s="58"/>
      <c r="E3185" s="57"/>
      <c r="F3185" s="14"/>
      <c r="G3185" s="70"/>
      <c r="H3185" s="70"/>
      <c r="I3185" s="14"/>
      <c r="J3185" s="13"/>
      <c r="K3185" s="29"/>
      <c r="L3185" s="2"/>
      <c r="M3185" s="17"/>
      <c r="N3185" s="12"/>
      <c r="O3185" s="12"/>
      <c r="P3185" s="17"/>
      <c r="Q3185" s="14"/>
      <c r="R3185" s="20"/>
      <c r="S3185" s="14"/>
      <c r="T3185" s="4"/>
      <c r="U3185" s="29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67"/>
      <c r="B3186" s="68"/>
      <c r="C3186" s="14"/>
      <c r="D3186" s="58"/>
      <c r="E3186" s="57"/>
      <c r="F3186" s="14"/>
      <c r="G3186" s="70"/>
      <c r="H3186" s="70"/>
      <c r="I3186" s="14"/>
      <c r="J3186" s="13"/>
      <c r="K3186" s="29"/>
      <c r="L3186" s="2"/>
      <c r="M3186" s="17"/>
      <c r="N3186" s="12"/>
      <c r="O3186" s="12"/>
      <c r="P3186" s="17"/>
      <c r="Q3186" s="14"/>
      <c r="R3186" s="20"/>
      <c r="S3186" s="14"/>
      <c r="T3186" s="4"/>
      <c r="U3186" s="29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67"/>
      <c r="B3187" s="68"/>
      <c r="C3187" s="14"/>
      <c r="D3187" s="58"/>
      <c r="E3187" s="57"/>
      <c r="F3187" s="14"/>
      <c r="G3187" s="70"/>
      <c r="H3187" s="70"/>
      <c r="I3187" s="14"/>
      <c r="J3187" s="13"/>
      <c r="K3187" s="29"/>
      <c r="L3187" s="2"/>
      <c r="M3187" s="17"/>
      <c r="N3187" s="12"/>
      <c r="O3187" s="12"/>
      <c r="P3187" s="17"/>
      <c r="Q3187" s="14"/>
      <c r="R3187" s="20"/>
      <c r="S3187" s="14"/>
      <c r="T3187" s="4"/>
      <c r="U3187" s="29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67"/>
      <c r="B3188" s="68"/>
      <c r="C3188" s="14"/>
      <c r="D3188" s="58"/>
      <c r="E3188" s="57"/>
      <c r="F3188" s="14"/>
      <c r="G3188" s="70"/>
      <c r="H3188" s="70"/>
      <c r="I3188" s="14"/>
      <c r="J3188" s="13"/>
      <c r="K3188" s="29"/>
      <c r="L3188" s="2"/>
      <c r="M3188" s="17"/>
      <c r="N3188" s="12"/>
      <c r="O3188" s="12"/>
      <c r="P3188" s="17"/>
      <c r="Q3188" s="14"/>
      <c r="R3188" s="20"/>
      <c r="S3188" s="14"/>
      <c r="T3188" s="4"/>
      <c r="U3188" s="29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67"/>
      <c r="B3189" s="68"/>
      <c r="C3189" s="14"/>
      <c r="D3189" s="58"/>
      <c r="E3189" s="57"/>
      <c r="F3189" s="14"/>
      <c r="G3189" s="70"/>
      <c r="H3189" s="70"/>
      <c r="I3189" s="14"/>
      <c r="J3189" s="13"/>
      <c r="K3189" s="29"/>
      <c r="L3189" s="2"/>
      <c r="M3189" s="17"/>
      <c r="N3189" s="12"/>
      <c r="O3189" s="12"/>
      <c r="P3189" s="17"/>
      <c r="Q3189" s="14"/>
      <c r="R3189" s="20"/>
      <c r="S3189" s="14"/>
      <c r="T3189" s="4"/>
      <c r="U3189" s="29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67"/>
      <c r="B3190" s="68"/>
      <c r="C3190" s="14"/>
      <c r="D3190" s="58"/>
      <c r="E3190" s="57"/>
      <c r="F3190" s="14"/>
      <c r="G3190" s="70"/>
      <c r="H3190" s="70"/>
      <c r="I3190" s="14"/>
      <c r="J3190" s="13"/>
      <c r="K3190" s="29"/>
      <c r="L3190" s="2"/>
      <c r="M3190" s="17"/>
      <c r="N3190" s="12"/>
      <c r="O3190" s="12"/>
      <c r="P3190" s="17"/>
      <c r="Q3190" s="14"/>
      <c r="R3190" s="20"/>
      <c r="S3190" s="14"/>
      <c r="T3190" s="4"/>
      <c r="U3190" s="29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67"/>
      <c r="B3191" s="68"/>
      <c r="C3191" s="14"/>
      <c r="D3191" s="58"/>
      <c r="E3191" s="57"/>
      <c r="F3191" s="14"/>
      <c r="G3191" s="70"/>
      <c r="H3191" s="70"/>
      <c r="I3191" s="14"/>
      <c r="J3191" s="13"/>
      <c r="K3191" s="29"/>
      <c r="L3191" s="2"/>
      <c r="M3191" s="17"/>
      <c r="N3191" s="12"/>
      <c r="O3191" s="12"/>
      <c r="P3191" s="17"/>
      <c r="Q3191" s="14"/>
      <c r="R3191" s="20"/>
      <c r="S3191" s="14"/>
      <c r="T3191" s="4"/>
      <c r="U3191" s="29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67"/>
      <c r="B3192" s="68"/>
      <c r="C3192" s="14"/>
      <c r="D3192" s="58"/>
      <c r="E3192" s="57"/>
      <c r="F3192" s="14"/>
      <c r="G3192" s="70"/>
      <c r="H3192" s="70"/>
      <c r="I3192" s="14"/>
      <c r="J3192" s="13"/>
      <c r="K3192" s="29"/>
      <c r="L3192" s="2"/>
      <c r="M3192" s="17"/>
      <c r="N3192" s="12"/>
      <c r="O3192" s="12"/>
      <c r="P3192" s="17"/>
      <c r="Q3192" s="14"/>
      <c r="R3192" s="20"/>
      <c r="S3192" s="14"/>
      <c r="T3192" s="4"/>
      <c r="U3192" s="29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67"/>
      <c r="B3193" s="68"/>
      <c r="C3193" s="14"/>
      <c r="D3193" s="58"/>
      <c r="E3193" s="57"/>
      <c r="F3193" s="14"/>
      <c r="G3193" s="70"/>
      <c r="H3193" s="70"/>
      <c r="I3193" s="14"/>
      <c r="J3193" s="13"/>
      <c r="K3193" s="29"/>
      <c r="L3193" s="2"/>
      <c r="M3193" s="17"/>
      <c r="N3193" s="12"/>
      <c r="O3193" s="12"/>
      <c r="P3193" s="17"/>
      <c r="Q3193" s="14"/>
      <c r="R3193" s="20"/>
      <c r="S3193" s="14"/>
      <c r="T3193" s="4"/>
      <c r="U3193" s="29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67"/>
      <c r="B3194" s="68"/>
      <c r="C3194" s="14"/>
      <c r="D3194" s="58"/>
      <c r="E3194" s="57"/>
      <c r="F3194" s="14"/>
      <c r="G3194" s="70"/>
      <c r="H3194" s="70"/>
      <c r="I3194" s="14"/>
      <c r="J3194" s="13"/>
      <c r="K3194" s="29"/>
      <c r="L3194" s="2"/>
      <c r="M3194" s="17"/>
      <c r="N3194" s="12"/>
      <c r="O3194" s="12"/>
      <c r="P3194" s="17"/>
      <c r="Q3194" s="14"/>
      <c r="R3194" s="20"/>
      <c r="S3194" s="14"/>
      <c r="T3194" s="4"/>
      <c r="U3194" s="29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67"/>
      <c r="B3195" s="68"/>
      <c r="C3195" s="14"/>
      <c r="D3195" s="58"/>
      <c r="E3195" s="57"/>
      <c r="F3195" s="14"/>
      <c r="G3195" s="70"/>
      <c r="H3195" s="70"/>
      <c r="I3195" s="14"/>
      <c r="J3195" s="13"/>
      <c r="K3195" s="29"/>
      <c r="L3195" s="2"/>
      <c r="M3195" s="17"/>
      <c r="N3195" s="12"/>
      <c r="O3195" s="12"/>
      <c r="P3195" s="17"/>
      <c r="Q3195" s="14"/>
      <c r="R3195" s="20"/>
      <c r="S3195" s="14"/>
      <c r="T3195" s="4"/>
      <c r="U3195" s="29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67"/>
      <c r="B3196" s="68"/>
      <c r="C3196" s="14"/>
      <c r="D3196" s="58"/>
      <c r="E3196" s="57"/>
      <c r="F3196" s="14"/>
      <c r="G3196" s="70"/>
      <c r="H3196" s="70"/>
      <c r="I3196" s="14"/>
      <c r="J3196" s="13"/>
      <c r="K3196" s="29"/>
      <c r="L3196" s="2"/>
      <c r="M3196" s="17"/>
      <c r="N3196" s="12"/>
      <c r="O3196" s="12"/>
      <c r="P3196" s="17"/>
      <c r="Q3196" s="14"/>
      <c r="R3196" s="20"/>
      <c r="S3196" s="14"/>
      <c r="T3196" s="4"/>
      <c r="U3196" s="29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67"/>
      <c r="B3197" s="68"/>
      <c r="C3197" s="14"/>
      <c r="D3197" s="58"/>
      <c r="E3197" s="57"/>
      <c r="F3197" s="14"/>
      <c r="G3197" s="70"/>
      <c r="H3197" s="70"/>
      <c r="I3197" s="14"/>
      <c r="J3197" s="13"/>
      <c r="K3197" s="29"/>
      <c r="L3197" s="2"/>
      <c r="M3197" s="17"/>
      <c r="N3197" s="12"/>
      <c r="O3197" s="12"/>
      <c r="P3197" s="17"/>
      <c r="Q3197" s="14"/>
      <c r="R3197" s="20"/>
      <c r="S3197" s="14"/>
      <c r="T3197" s="4"/>
      <c r="U3197" s="29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67"/>
      <c r="B3198" s="68"/>
      <c r="C3198" s="14"/>
      <c r="D3198" s="58"/>
      <c r="E3198" s="57"/>
      <c r="F3198" s="14"/>
      <c r="G3198" s="70"/>
      <c r="H3198" s="70"/>
      <c r="I3198" s="14"/>
      <c r="J3198" s="13"/>
      <c r="K3198" s="29"/>
      <c r="L3198" s="2"/>
      <c r="M3198" s="17"/>
      <c r="N3198" s="12"/>
      <c r="O3198" s="12"/>
      <c r="P3198" s="17"/>
      <c r="Q3198" s="14"/>
      <c r="R3198" s="20"/>
      <c r="S3198" s="14"/>
      <c r="T3198" s="4"/>
      <c r="U3198" s="29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67"/>
      <c r="B3199" s="68"/>
      <c r="C3199" s="14"/>
      <c r="D3199" s="58"/>
      <c r="E3199" s="57"/>
      <c r="F3199" s="14"/>
      <c r="G3199" s="70"/>
      <c r="H3199" s="70"/>
      <c r="I3199" s="14"/>
      <c r="J3199" s="13"/>
      <c r="K3199" s="29"/>
      <c r="L3199" s="2"/>
      <c r="M3199" s="17"/>
      <c r="N3199" s="12"/>
      <c r="O3199" s="12"/>
      <c r="P3199" s="17"/>
      <c r="Q3199" s="14"/>
      <c r="R3199" s="20"/>
      <c r="S3199" s="14"/>
      <c r="T3199" s="4"/>
      <c r="U3199" s="29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67"/>
      <c r="B3200" s="68"/>
      <c r="C3200" s="14"/>
      <c r="D3200" s="58"/>
      <c r="E3200" s="57"/>
      <c r="F3200" s="14"/>
      <c r="G3200" s="70"/>
      <c r="H3200" s="70"/>
      <c r="I3200" s="14"/>
      <c r="J3200" s="13"/>
      <c r="K3200" s="29"/>
      <c r="L3200" s="2"/>
      <c r="M3200" s="17"/>
      <c r="N3200" s="12"/>
      <c r="O3200" s="12"/>
      <c r="P3200" s="17"/>
      <c r="Q3200" s="14"/>
      <c r="R3200" s="20"/>
      <c r="S3200" s="14"/>
      <c r="T3200" s="4"/>
      <c r="U3200" s="29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67"/>
      <c r="B3201" s="68"/>
      <c r="C3201" s="14"/>
      <c r="D3201" s="58"/>
      <c r="E3201" s="57"/>
      <c r="F3201" s="14"/>
      <c r="G3201" s="70"/>
      <c r="H3201" s="70"/>
      <c r="I3201" s="14"/>
      <c r="J3201" s="13"/>
      <c r="K3201" s="29"/>
      <c r="L3201" s="2"/>
      <c r="M3201" s="17"/>
      <c r="N3201" s="12"/>
      <c r="O3201" s="12"/>
      <c r="P3201" s="17"/>
      <c r="Q3201" s="14"/>
      <c r="R3201" s="20"/>
      <c r="S3201" s="14"/>
      <c r="T3201" s="4"/>
      <c r="U3201" s="29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67"/>
      <c r="B3202" s="68"/>
      <c r="C3202" s="14"/>
      <c r="D3202" s="58"/>
      <c r="E3202" s="57"/>
      <c r="F3202" s="14"/>
      <c r="G3202" s="70"/>
      <c r="H3202" s="70"/>
      <c r="I3202" s="14"/>
      <c r="J3202" s="13"/>
      <c r="K3202" s="29"/>
      <c r="L3202" s="2"/>
      <c r="M3202" s="17"/>
      <c r="N3202" s="12"/>
      <c r="O3202" s="12"/>
      <c r="P3202" s="17"/>
      <c r="Q3202" s="14"/>
      <c r="R3202" s="20"/>
      <c r="S3202" s="14"/>
      <c r="T3202" s="4"/>
      <c r="U3202" s="29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67"/>
      <c r="B3203" s="68"/>
      <c r="C3203" s="14"/>
      <c r="D3203" s="58"/>
      <c r="E3203" s="57"/>
      <c r="F3203" s="14"/>
      <c r="G3203" s="70"/>
      <c r="H3203" s="70"/>
      <c r="I3203" s="14"/>
      <c r="J3203" s="13"/>
      <c r="K3203" s="29"/>
      <c r="L3203" s="2"/>
      <c r="M3203" s="17"/>
      <c r="N3203" s="12"/>
      <c r="O3203" s="12"/>
      <c r="P3203" s="17"/>
      <c r="Q3203" s="14"/>
      <c r="R3203" s="20"/>
      <c r="S3203" s="14"/>
      <c r="T3203" s="4"/>
      <c r="U3203" s="29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67"/>
      <c r="B3204" s="68"/>
      <c r="C3204" s="14"/>
      <c r="D3204" s="58"/>
      <c r="E3204" s="57"/>
      <c r="F3204" s="14"/>
      <c r="G3204" s="70"/>
      <c r="H3204" s="70"/>
      <c r="I3204" s="14"/>
      <c r="J3204" s="13"/>
      <c r="K3204" s="29"/>
      <c r="L3204" s="2"/>
      <c r="M3204" s="17"/>
      <c r="N3204" s="12"/>
      <c r="O3204" s="12"/>
      <c r="P3204" s="17"/>
      <c r="Q3204" s="14"/>
      <c r="R3204" s="20"/>
      <c r="S3204" s="14"/>
      <c r="T3204" s="4"/>
      <c r="U3204" s="29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67"/>
      <c r="B3205" s="68"/>
      <c r="C3205" s="14"/>
      <c r="D3205" s="58"/>
      <c r="E3205" s="57"/>
      <c r="F3205" s="14"/>
      <c r="G3205" s="70"/>
      <c r="H3205" s="70"/>
      <c r="I3205" s="14"/>
      <c r="J3205" s="13"/>
      <c r="K3205" s="29"/>
      <c r="L3205" s="2"/>
      <c r="M3205" s="17"/>
      <c r="N3205" s="12"/>
      <c r="O3205" s="12"/>
      <c r="P3205" s="17"/>
      <c r="Q3205" s="14"/>
      <c r="R3205" s="20"/>
      <c r="S3205" s="14"/>
      <c r="T3205" s="4"/>
      <c r="U3205" s="29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67"/>
      <c r="B3206" s="68"/>
      <c r="C3206" s="14"/>
      <c r="D3206" s="58"/>
      <c r="E3206" s="57"/>
      <c r="F3206" s="14"/>
      <c r="G3206" s="70"/>
      <c r="H3206" s="70"/>
      <c r="I3206" s="14"/>
      <c r="J3206" s="13"/>
      <c r="K3206" s="29"/>
      <c r="L3206" s="2"/>
      <c r="M3206" s="17"/>
      <c r="N3206" s="12"/>
      <c r="O3206" s="12"/>
      <c r="P3206" s="17"/>
      <c r="Q3206" s="14"/>
      <c r="R3206" s="20"/>
      <c r="S3206" s="14"/>
      <c r="T3206" s="4"/>
      <c r="U3206" s="29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67"/>
      <c r="B3207" s="68"/>
      <c r="C3207" s="14"/>
      <c r="D3207" s="58"/>
      <c r="E3207" s="57"/>
      <c r="F3207" s="14"/>
      <c r="G3207" s="70"/>
      <c r="H3207" s="70"/>
      <c r="I3207" s="14"/>
      <c r="J3207" s="13"/>
      <c r="K3207" s="29"/>
      <c r="L3207" s="2"/>
      <c r="M3207" s="17"/>
      <c r="N3207" s="12"/>
      <c r="O3207" s="12"/>
      <c r="P3207" s="17"/>
      <c r="Q3207" s="14"/>
      <c r="R3207" s="20"/>
      <c r="S3207" s="14"/>
      <c r="T3207" s="4"/>
      <c r="U3207" s="29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67"/>
      <c r="B3208" s="68"/>
      <c r="C3208" s="14"/>
      <c r="D3208" s="58"/>
      <c r="E3208" s="57"/>
      <c r="F3208" s="14"/>
      <c r="G3208" s="70"/>
      <c r="H3208" s="70"/>
      <c r="I3208" s="14"/>
      <c r="J3208" s="13"/>
      <c r="K3208" s="29"/>
      <c r="L3208" s="2"/>
      <c r="M3208" s="17"/>
      <c r="N3208" s="12"/>
      <c r="O3208" s="12"/>
      <c r="P3208" s="17"/>
      <c r="Q3208" s="14"/>
      <c r="R3208" s="20"/>
      <c r="S3208" s="14"/>
      <c r="T3208" s="4"/>
      <c r="U3208" s="29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67"/>
      <c r="B3209" s="68"/>
      <c r="C3209" s="14"/>
      <c r="D3209" s="58"/>
      <c r="E3209" s="57"/>
      <c r="F3209" s="14"/>
      <c r="G3209" s="70"/>
      <c r="H3209" s="70"/>
      <c r="I3209" s="14"/>
      <c r="J3209" s="13"/>
      <c r="K3209" s="29"/>
      <c r="L3209" s="2"/>
      <c r="M3209" s="17"/>
      <c r="N3209" s="12"/>
      <c r="O3209" s="12"/>
      <c r="P3209" s="17"/>
      <c r="Q3209" s="14"/>
      <c r="R3209" s="20"/>
      <c r="S3209" s="14"/>
      <c r="T3209" s="4"/>
      <c r="U3209" s="29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67"/>
      <c r="B3210" s="68"/>
      <c r="C3210" s="14"/>
      <c r="D3210" s="58"/>
      <c r="E3210" s="57"/>
      <c r="F3210" s="14"/>
      <c r="G3210" s="70"/>
      <c r="H3210" s="70"/>
      <c r="I3210" s="14"/>
      <c r="J3210" s="13"/>
      <c r="K3210" s="29"/>
      <c r="L3210" s="2"/>
      <c r="M3210" s="17"/>
      <c r="N3210" s="12"/>
      <c r="O3210" s="12"/>
      <c r="P3210" s="17"/>
      <c r="Q3210" s="14"/>
      <c r="R3210" s="20"/>
      <c r="S3210" s="14"/>
      <c r="T3210" s="4"/>
      <c r="U3210" s="29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67"/>
      <c r="B3211" s="68"/>
      <c r="C3211" s="14"/>
      <c r="D3211" s="58"/>
      <c r="E3211" s="57"/>
      <c r="F3211" s="14"/>
      <c r="G3211" s="70"/>
      <c r="H3211" s="70"/>
      <c r="I3211" s="14"/>
      <c r="J3211" s="13"/>
      <c r="K3211" s="29"/>
      <c r="L3211" s="2"/>
      <c r="M3211" s="17"/>
      <c r="N3211" s="12"/>
      <c r="O3211" s="12"/>
      <c r="P3211" s="17"/>
      <c r="Q3211" s="14"/>
      <c r="R3211" s="20"/>
      <c r="S3211" s="14"/>
      <c r="T3211" s="4"/>
      <c r="U3211" s="29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67"/>
      <c r="B3212" s="68"/>
      <c r="C3212" s="14"/>
      <c r="D3212" s="58"/>
      <c r="E3212" s="57"/>
      <c r="F3212" s="14"/>
      <c r="G3212" s="70"/>
      <c r="H3212" s="70"/>
      <c r="I3212" s="14"/>
      <c r="J3212" s="13"/>
      <c r="K3212" s="29"/>
      <c r="L3212" s="2"/>
      <c r="M3212" s="17"/>
      <c r="N3212" s="12"/>
      <c r="O3212" s="12"/>
      <c r="P3212" s="17"/>
      <c r="Q3212" s="14"/>
      <c r="R3212" s="20"/>
      <c r="S3212" s="14"/>
      <c r="T3212" s="4"/>
      <c r="U3212" s="29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67"/>
      <c r="B3213" s="68"/>
      <c r="C3213" s="14"/>
      <c r="D3213" s="58"/>
      <c r="E3213" s="57"/>
      <c r="F3213" s="14"/>
      <c r="G3213" s="70"/>
      <c r="H3213" s="70"/>
      <c r="I3213" s="14"/>
      <c r="J3213" s="13"/>
      <c r="K3213" s="29"/>
      <c r="L3213" s="2"/>
      <c r="M3213" s="17"/>
      <c r="N3213" s="12"/>
      <c r="O3213" s="12"/>
      <c r="P3213" s="17"/>
      <c r="Q3213" s="14"/>
      <c r="R3213" s="20"/>
      <c r="S3213" s="14"/>
      <c r="T3213" s="4"/>
      <c r="U3213" s="29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67"/>
      <c r="B3214" s="68"/>
      <c r="C3214" s="14"/>
      <c r="D3214" s="58"/>
      <c r="E3214" s="57"/>
      <c r="F3214" s="14"/>
      <c r="G3214" s="70"/>
      <c r="H3214" s="70"/>
      <c r="I3214" s="14"/>
      <c r="J3214" s="13"/>
      <c r="K3214" s="29"/>
      <c r="L3214" s="2"/>
      <c r="M3214" s="17"/>
      <c r="N3214" s="12"/>
      <c r="O3214" s="12"/>
      <c r="P3214" s="17"/>
      <c r="Q3214" s="14"/>
      <c r="R3214" s="20"/>
      <c r="S3214" s="14"/>
      <c r="T3214" s="4"/>
      <c r="U3214" s="29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67"/>
      <c r="B3215" s="68"/>
      <c r="C3215" s="14"/>
      <c r="D3215" s="58"/>
      <c r="E3215" s="57"/>
      <c r="F3215" s="14"/>
      <c r="G3215" s="70"/>
      <c r="H3215" s="70"/>
      <c r="I3215" s="14"/>
      <c r="J3215" s="13"/>
      <c r="K3215" s="29"/>
      <c r="L3215" s="2"/>
      <c r="M3215" s="17"/>
      <c r="N3215" s="12"/>
      <c r="O3215" s="12"/>
      <c r="P3215" s="17"/>
      <c r="Q3215" s="14"/>
      <c r="R3215" s="20"/>
      <c r="S3215" s="14"/>
      <c r="T3215" s="4"/>
      <c r="U3215" s="29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67"/>
      <c r="B3216" s="68"/>
      <c r="C3216" s="14"/>
      <c r="D3216" s="58"/>
      <c r="E3216" s="57"/>
      <c r="F3216" s="14"/>
      <c r="G3216" s="70"/>
      <c r="H3216" s="70"/>
      <c r="I3216" s="14"/>
      <c r="J3216" s="13"/>
      <c r="K3216" s="29"/>
      <c r="L3216" s="2"/>
      <c r="M3216" s="17"/>
      <c r="N3216" s="12"/>
      <c r="O3216" s="12"/>
      <c r="P3216" s="17"/>
      <c r="Q3216" s="14"/>
      <c r="R3216" s="20"/>
      <c r="S3216" s="14"/>
      <c r="T3216" s="4"/>
      <c r="U3216" s="29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67"/>
      <c r="B3217" s="68"/>
      <c r="C3217" s="14"/>
      <c r="D3217" s="58"/>
      <c r="E3217" s="57"/>
      <c r="F3217" s="14"/>
      <c r="G3217" s="70"/>
      <c r="H3217" s="70"/>
      <c r="I3217" s="14"/>
      <c r="J3217" s="13"/>
      <c r="K3217" s="29"/>
      <c r="L3217" s="2"/>
      <c r="M3217" s="17"/>
      <c r="N3217" s="12"/>
      <c r="O3217" s="12"/>
      <c r="P3217" s="17"/>
      <c r="Q3217" s="14"/>
      <c r="R3217" s="20"/>
      <c r="S3217" s="14"/>
      <c r="T3217" s="4"/>
      <c r="U3217" s="29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67"/>
      <c r="B3218" s="68"/>
      <c r="C3218" s="14"/>
      <c r="D3218" s="58"/>
      <c r="E3218" s="57"/>
      <c r="F3218" s="14"/>
      <c r="G3218" s="70"/>
      <c r="H3218" s="70"/>
      <c r="I3218" s="14"/>
      <c r="J3218" s="13"/>
      <c r="K3218" s="29"/>
      <c r="L3218" s="2"/>
      <c r="M3218" s="17"/>
      <c r="N3218" s="12"/>
      <c r="O3218" s="12"/>
      <c r="P3218" s="17"/>
      <c r="Q3218" s="14"/>
      <c r="R3218" s="20"/>
      <c r="S3218" s="14"/>
      <c r="T3218" s="4"/>
      <c r="U3218" s="29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67"/>
      <c r="B3219" s="68"/>
      <c r="C3219" s="14"/>
      <c r="D3219" s="58"/>
      <c r="E3219" s="57"/>
      <c r="F3219" s="14"/>
      <c r="G3219" s="70"/>
      <c r="H3219" s="70"/>
      <c r="I3219" s="14"/>
      <c r="J3219" s="13"/>
      <c r="K3219" s="29"/>
      <c r="L3219" s="2"/>
      <c r="M3219" s="17"/>
      <c r="N3219" s="12"/>
      <c r="O3219" s="12"/>
      <c r="P3219" s="17"/>
      <c r="Q3219" s="14"/>
      <c r="R3219" s="20"/>
      <c r="S3219" s="14"/>
      <c r="T3219" s="4"/>
      <c r="U3219" s="29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67"/>
      <c r="B3220" s="68"/>
      <c r="C3220" s="14"/>
      <c r="D3220" s="58"/>
      <c r="E3220" s="57"/>
      <c r="F3220" s="14"/>
      <c r="G3220" s="70"/>
      <c r="H3220" s="70"/>
      <c r="I3220" s="14"/>
      <c r="J3220" s="13"/>
      <c r="K3220" s="29"/>
      <c r="L3220" s="2"/>
      <c r="M3220" s="17"/>
      <c r="N3220" s="12"/>
      <c r="O3220" s="12"/>
      <c r="P3220" s="17"/>
      <c r="Q3220" s="14"/>
      <c r="R3220" s="20"/>
      <c r="S3220" s="14"/>
      <c r="T3220" s="4"/>
      <c r="U3220" s="29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67"/>
      <c r="B3221" s="68"/>
      <c r="C3221" s="14"/>
      <c r="D3221" s="58"/>
      <c r="E3221" s="57"/>
      <c r="F3221" s="14"/>
      <c r="G3221" s="70"/>
      <c r="H3221" s="70"/>
      <c r="I3221" s="14"/>
      <c r="J3221" s="13"/>
      <c r="K3221" s="29"/>
      <c r="L3221" s="2"/>
      <c r="M3221" s="17"/>
      <c r="N3221" s="12"/>
      <c r="O3221" s="12"/>
      <c r="P3221" s="17"/>
      <c r="Q3221" s="14"/>
      <c r="R3221" s="20"/>
      <c r="S3221" s="14"/>
      <c r="T3221" s="4"/>
      <c r="U3221" s="29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67"/>
      <c r="B3222" s="68"/>
      <c r="C3222" s="14"/>
      <c r="D3222" s="58"/>
      <c r="E3222" s="57"/>
      <c r="F3222" s="14"/>
      <c r="G3222" s="70"/>
      <c r="H3222" s="70"/>
      <c r="I3222" s="14"/>
      <c r="J3222" s="13"/>
      <c r="K3222" s="29"/>
      <c r="L3222" s="2"/>
      <c r="M3222" s="17"/>
      <c r="N3222" s="12"/>
      <c r="O3222" s="12"/>
      <c r="P3222" s="17"/>
      <c r="Q3222" s="14"/>
      <c r="R3222" s="20"/>
      <c r="S3222" s="14"/>
      <c r="T3222" s="4"/>
      <c r="U3222" s="29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67"/>
      <c r="B3223" s="68"/>
      <c r="C3223" s="14"/>
      <c r="D3223" s="58"/>
      <c r="E3223" s="57"/>
      <c r="F3223" s="14"/>
      <c r="G3223" s="70"/>
      <c r="H3223" s="70"/>
      <c r="I3223" s="14"/>
      <c r="J3223" s="13"/>
      <c r="K3223" s="29"/>
      <c r="L3223" s="2"/>
      <c r="M3223" s="17"/>
      <c r="N3223" s="12"/>
      <c r="O3223" s="12"/>
      <c r="P3223" s="17"/>
      <c r="Q3223" s="14"/>
      <c r="R3223" s="20"/>
      <c r="S3223" s="14"/>
      <c r="T3223" s="4"/>
      <c r="U3223" s="29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67"/>
      <c r="B3224" s="68"/>
      <c r="C3224" s="14"/>
      <c r="D3224" s="58"/>
      <c r="E3224" s="57"/>
      <c r="F3224" s="14"/>
      <c r="G3224" s="70"/>
      <c r="H3224" s="70"/>
      <c r="I3224" s="14"/>
      <c r="J3224" s="13"/>
      <c r="K3224" s="29"/>
      <c r="L3224" s="2"/>
      <c r="M3224" s="17"/>
      <c r="N3224" s="12"/>
      <c r="O3224" s="12"/>
      <c r="P3224" s="17"/>
      <c r="Q3224" s="14"/>
      <c r="R3224" s="20"/>
      <c r="S3224" s="14"/>
      <c r="T3224" s="4"/>
      <c r="U3224" s="29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67"/>
      <c r="B3225" s="68"/>
      <c r="C3225" s="14"/>
      <c r="D3225" s="58"/>
      <c r="E3225" s="57"/>
      <c r="F3225" s="14"/>
      <c r="G3225" s="70"/>
      <c r="H3225" s="70"/>
      <c r="I3225" s="14"/>
      <c r="J3225" s="13"/>
      <c r="K3225" s="29"/>
      <c r="L3225" s="2"/>
      <c r="M3225" s="17"/>
      <c r="N3225" s="12"/>
      <c r="O3225" s="12"/>
      <c r="P3225" s="17"/>
      <c r="Q3225" s="14"/>
      <c r="R3225" s="20"/>
      <c r="S3225" s="14"/>
      <c r="T3225" s="4"/>
      <c r="U3225" s="29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67"/>
      <c r="B3226" s="68"/>
      <c r="C3226" s="14"/>
      <c r="D3226" s="58"/>
      <c r="E3226" s="57"/>
      <c r="F3226" s="14"/>
      <c r="G3226" s="70"/>
      <c r="H3226" s="70"/>
      <c r="I3226" s="14"/>
      <c r="J3226" s="13"/>
      <c r="K3226" s="29"/>
      <c r="L3226" s="2"/>
      <c r="M3226" s="17"/>
      <c r="N3226" s="12"/>
      <c r="O3226" s="12"/>
      <c r="P3226" s="17"/>
      <c r="Q3226" s="14"/>
      <c r="R3226" s="20"/>
      <c r="S3226" s="14"/>
      <c r="T3226" s="4"/>
      <c r="U3226" s="29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67"/>
      <c r="B3227" s="68"/>
      <c r="C3227" s="14"/>
      <c r="D3227" s="58"/>
      <c r="E3227" s="57"/>
      <c r="F3227" s="14"/>
      <c r="G3227" s="70"/>
      <c r="H3227" s="70"/>
      <c r="I3227" s="14"/>
      <c r="J3227" s="13"/>
      <c r="K3227" s="29"/>
      <c r="L3227" s="2"/>
      <c r="M3227" s="17"/>
      <c r="N3227" s="12"/>
      <c r="O3227" s="12"/>
      <c r="P3227" s="17"/>
      <c r="Q3227" s="14"/>
      <c r="R3227" s="20"/>
      <c r="S3227" s="14"/>
      <c r="T3227" s="4"/>
      <c r="U3227" s="29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67"/>
      <c r="B3228" s="68"/>
      <c r="C3228" s="14"/>
      <c r="D3228" s="58"/>
      <c r="E3228" s="57"/>
      <c r="F3228" s="14"/>
      <c r="G3228" s="70"/>
      <c r="H3228" s="70"/>
      <c r="I3228" s="14"/>
      <c r="J3228" s="13"/>
      <c r="K3228" s="29"/>
      <c r="L3228" s="2"/>
      <c r="M3228" s="17"/>
      <c r="N3228" s="12"/>
      <c r="O3228" s="12"/>
      <c r="P3228" s="17"/>
      <c r="Q3228" s="14"/>
      <c r="R3228" s="20"/>
      <c r="S3228" s="14"/>
      <c r="T3228" s="4"/>
      <c r="U3228" s="29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67"/>
      <c r="B3229" s="68"/>
      <c r="C3229" s="14"/>
      <c r="D3229" s="58"/>
      <c r="E3229" s="57"/>
      <c r="F3229" s="14"/>
      <c r="G3229" s="70"/>
      <c r="H3229" s="70"/>
      <c r="I3229" s="14"/>
      <c r="J3229" s="13"/>
      <c r="K3229" s="29"/>
      <c r="L3229" s="2"/>
      <c r="M3229" s="17"/>
      <c r="N3229" s="12"/>
      <c r="O3229" s="12"/>
      <c r="P3229" s="17"/>
      <c r="Q3229" s="14"/>
      <c r="R3229" s="20"/>
      <c r="S3229" s="14"/>
      <c r="T3229" s="4"/>
      <c r="U3229" s="29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67"/>
      <c r="B3230" s="68"/>
      <c r="C3230" s="14"/>
      <c r="D3230" s="58"/>
      <c r="E3230" s="57"/>
      <c r="F3230" s="14"/>
      <c r="G3230" s="70"/>
      <c r="H3230" s="70"/>
      <c r="I3230" s="14"/>
      <c r="J3230" s="13"/>
      <c r="K3230" s="29"/>
      <c r="L3230" s="2"/>
      <c r="M3230" s="17"/>
      <c r="N3230" s="12"/>
      <c r="O3230" s="12"/>
      <c r="P3230" s="17"/>
      <c r="Q3230" s="14"/>
      <c r="R3230" s="20"/>
      <c r="S3230" s="14"/>
      <c r="T3230" s="4"/>
      <c r="U3230" s="29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67"/>
      <c r="B3231" s="68"/>
      <c r="C3231" s="14"/>
      <c r="D3231" s="58"/>
      <c r="E3231" s="57"/>
      <c r="F3231" s="14"/>
      <c r="G3231" s="70"/>
      <c r="H3231" s="70"/>
      <c r="I3231" s="14"/>
      <c r="J3231" s="13"/>
      <c r="K3231" s="29"/>
      <c r="L3231" s="2"/>
      <c r="M3231" s="17"/>
      <c r="N3231" s="12"/>
      <c r="O3231" s="12"/>
      <c r="P3231" s="17"/>
      <c r="Q3231" s="14"/>
      <c r="R3231" s="20"/>
      <c r="S3231" s="14"/>
      <c r="T3231" s="4"/>
      <c r="U3231" s="29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67"/>
      <c r="B3232" s="68"/>
      <c r="C3232" s="14"/>
      <c r="D3232" s="58"/>
      <c r="E3232" s="57"/>
      <c r="F3232" s="14"/>
      <c r="G3232" s="70"/>
      <c r="H3232" s="70"/>
      <c r="I3232" s="14"/>
      <c r="J3232" s="13"/>
      <c r="K3232" s="29"/>
      <c r="L3232" s="2"/>
      <c r="M3232" s="17"/>
      <c r="N3232" s="12"/>
      <c r="O3232" s="12"/>
      <c r="P3232" s="17"/>
      <c r="Q3232" s="14"/>
      <c r="R3232" s="20"/>
      <c r="S3232" s="14"/>
      <c r="T3232" s="4"/>
      <c r="U3232" s="29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67"/>
      <c r="B3233" s="68"/>
      <c r="C3233" s="14"/>
      <c r="D3233" s="58"/>
      <c r="E3233" s="57"/>
      <c r="F3233" s="14"/>
      <c r="G3233" s="70"/>
      <c r="H3233" s="70"/>
      <c r="I3233" s="14"/>
      <c r="J3233" s="13"/>
      <c r="K3233" s="29"/>
      <c r="L3233" s="2"/>
      <c r="M3233" s="17"/>
      <c r="N3233" s="12"/>
      <c r="O3233" s="12"/>
      <c r="P3233" s="17"/>
      <c r="Q3233" s="14"/>
      <c r="R3233" s="20"/>
      <c r="S3233" s="14"/>
      <c r="T3233" s="4"/>
      <c r="U3233" s="29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67"/>
      <c r="B3234" s="68"/>
      <c r="C3234" s="14"/>
      <c r="D3234" s="58"/>
      <c r="E3234" s="57"/>
      <c r="F3234" s="14"/>
      <c r="G3234" s="70"/>
      <c r="H3234" s="70"/>
      <c r="I3234" s="14"/>
      <c r="J3234" s="13"/>
      <c r="K3234" s="29"/>
      <c r="L3234" s="2"/>
      <c r="M3234" s="17"/>
      <c r="N3234" s="12"/>
      <c r="O3234" s="12"/>
      <c r="P3234" s="17"/>
      <c r="Q3234" s="14"/>
      <c r="R3234" s="20"/>
      <c r="S3234" s="14"/>
      <c r="T3234" s="4"/>
      <c r="U3234" s="29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67"/>
      <c r="B3235" s="68"/>
      <c r="C3235" s="14"/>
      <c r="D3235" s="58"/>
      <c r="E3235" s="57"/>
      <c r="F3235" s="14"/>
      <c r="G3235" s="70"/>
      <c r="H3235" s="70"/>
      <c r="I3235" s="14"/>
      <c r="J3235" s="13"/>
      <c r="K3235" s="29"/>
      <c r="L3235" s="2"/>
      <c r="M3235" s="17"/>
      <c r="N3235" s="12"/>
      <c r="O3235" s="12"/>
      <c r="P3235" s="17"/>
      <c r="Q3235" s="14"/>
      <c r="R3235" s="20"/>
      <c r="S3235" s="14"/>
      <c r="T3235" s="4"/>
      <c r="U3235" s="29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67"/>
      <c r="B3236" s="68"/>
      <c r="C3236" s="14"/>
      <c r="D3236" s="58"/>
      <c r="E3236" s="57"/>
      <c r="F3236" s="14"/>
      <c r="G3236" s="70"/>
      <c r="H3236" s="70"/>
      <c r="I3236" s="14"/>
      <c r="J3236" s="13"/>
      <c r="K3236" s="29"/>
      <c r="L3236" s="2"/>
      <c r="M3236" s="17"/>
      <c r="N3236" s="12"/>
      <c r="O3236" s="12"/>
      <c r="P3236" s="17"/>
      <c r="Q3236" s="14"/>
      <c r="R3236" s="20"/>
      <c r="S3236" s="14"/>
      <c r="T3236" s="4"/>
      <c r="U3236" s="29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67"/>
      <c r="B3237" s="68"/>
      <c r="C3237" s="14"/>
      <c r="D3237" s="58"/>
      <c r="E3237" s="57"/>
      <c r="F3237" s="14"/>
      <c r="G3237" s="70"/>
      <c r="H3237" s="70"/>
      <c r="I3237" s="14"/>
      <c r="J3237" s="13"/>
      <c r="K3237" s="29"/>
      <c r="L3237" s="2"/>
      <c r="M3237" s="17"/>
      <c r="N3237" s="12"/>
      <c r="O3237" s="12"/>
      <c r="P3237" s="17"/>
      <c r="Q3237" s="14"/>
      <c r="R3237" s="20"/>
      <c r="S3237" s="14"/>
      <c r="T3237" s="4"/>
      <c r="U3237" s="29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67"/>
      <c r="B3238" s="68"/>
      <c r="C3238" s="14"/>
      <c r="D3238" s="58"/>
      <c r="E3238" s="57"/>
      <c r="F3238" s="14"/>
      <c r="G3238" s="70"/>
      <c r="H3238" s="70"/>
      <c r="I3238" s="14"/>
      <c r="J3238" s="13"/>
      <c r="K3238" s="29"/>
      <c r="L3238" s="2"/>
      <c r="M3238" s="17"/>
      <c r="N3238" s="12"/>
      <c r="O3238" s="12"/>
      <c r="P3238" s="17"/>
      <c r="Q3238" s="14"/>
      <c r="R3238" s="20"/>
      <c r="S3238" s="14"/>
      <c r="T3238" s="4"/>
      <c r="U3238" s="29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67"/>
      <c r="B3239" s="68"/>
      <c r="C3239" s="14"/>
      <c r="D3239" s="58"/>
      <c r="E3239" s="57"/>
      <c r="F3239" s="14"/>
      <c r="G3239" s="70"/>
      <c r="H3239" s="70"/>
      <c r="I3239" s="14"/>
      <c r="J3239" s="13"/>
      <c r="K3239" s="29"/>
      <c r="L3239" s="2"/>
      <c r="M3239" s="17"/>
      <c r="N3239" s="12"/>
      <c r="O3239" s="12"/>
      <c r="P3239" s="17"/>
      <c r="Q3239" s="14"/>
      <c r="R3239" s="20"/>
      <c r="S3239" s="14"/>
      <c r="T3239" s="4"/>
      <c r="U3239" s="29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67"/>
      <c r="B3240" s="68"/>
      <c r="C3240" s="14"/>
      <c r="D3240" s="58"/>
      <c r="E3240" s="57"/>
      <c r="F3240" s="14"/>
      <c r="G3240" s="70"/>
      <c r="H3240" s="70"/>
      <c r="I3240" s="14"/>
      <c r="J3240" s="13"/>
      <c r="K3240" s="29"/>
      <c r="L3240" s="2"/>
      <c r="M3240" s="17"/>
      <c r="N3240" s="12"/>
      <c r="O3240" s="12"/>
      <c r="P3240" s="17"/>
      <c r="Q3240" s="14"/>
      <c r="R3240" s="20"/>
      <c r="S3240" s="14"/>
      <c r="T3240" s="4"/>
      <c r="U3240" s="29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67"/>
      <c r="B3241" s="68"/>
      <c r="C3241" s="14"/>
      <c r="D3241" s="58"/>
      <c r="E3241" s="57"/>
      <c r="F3241" s="14"/>
      <c r="G3241" s="70"/>
      <c r="H3241" s="70"/>
      <c r="I3241" s="14"/>
      <c r="J3241" s="13"/>
      <c r="K3241" s="29"/>
      <c r="L3241" s="2"/>
      <c r="M3241" s="17"/>
      <c r="N3241" s="12"/>
      <c r="O3241" s="12"/>
      <c r="P3241" s="17"/>
      <c r="Q3241" s="14"/>
      <c r="R3241" s="20"/>
      <c r="S3241" s="14"/>
      <c r="T3241" s="4"/>
      <c r="U3241" s="29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67"/>
      <c r="B3242" s="68"/>
      <c r="C3242" s="14"/>
      <c r="D3242" s="58"/>
      <c r="E3242" s="57"/>
      <c r="F3242" s="14"/>
      <c r="G3242" s="70"/>
      <c r="H3242" s="70"/>
      <c r="I3242" s="14"/>
      <c r="J3242" s="13"/>
      <c r="K3242" s="29"/>
      <c r="L3242" s="2"/>
      <c r="M3242" s="17"/>
      <c r="N3242" s="12"/>
      <c r="O3242" s="12"/>
      <c r="P3242" s="17"/>
      <c r="Q3242" s="14"/>
      <c r="R3242" s="20"/>
      <c r="S3242" s="14"/>
      <c r="T3242" s="4"/>
      <c r="U3242" s="29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67"/>
      <c r="B3243" s="68"/>
      <c r="C3243" s="14"/>
      <c r="D3243" s="58"/>
      <c r="E3243" s="57"/>
      <c r="F3243" s="14"/>
      <c r="G3243" s="70"/>
      <c r="H3243" s="70"/>
      <c r="I3243" s="14"/>
      <c r="J3243" s="13"/>
      <c r="K3243" s="29"/>
      <c r="L3243" s="2"/>
      <c r="M3243" s="17"/>
      <c r="N3243" s="12"/>
      <c r="O3243" s="12"/>
      <c r="P3243" s="17"/>
      <c r="Q3243" s="14"/>
      <c r="R3243" s="20"/>
      <c r="S3243" s="14"/>
      <c r="T3243" s="4"/>
      <c r="U3243" s="29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67"/>
      <c r="B3244" s="68"/>
      <c r="C3244" s="14"/>
      <c r="D3244" s="58"/>
      <c r="E3244" s="57"/>
      <c r="F3244" s="14"/>
      <c r="G3244" s="70"/>
      <c r="H3244" s="70"/>
      <c r="I3244" s="14"/>
      <c r="J3244" s="13"/>
      <c r="K3244" s="29"/>
      <c r="L3244" s="2"/>
      <c r="M3244" s="17"/>
      <c r="N3244" s="12"/>
      <c r="O3244" s="12"/>
      <c r="P3244" s="17"/>
      <c r="Q3244" s="14"/>
      <c r="R3244" s="20"/>
      <c r="S3244" s="14"/>
      <c r="T3244" s="4"/>
      <c r="U3244" s="29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67"/>
      <c r="B3245" s="68"/>
      <c r="C3245" s="14"/>
      <c r="D3245" s="58"/>
      <c r="E3245" s="57"/>
      <c r="F3245" s="14"/>
      <c r="G3245" s="70"/>
      <c r="H3245" s="70"/>
      <c r="I3245" s="14"/>
      <c r="J3245" s="13"/>
      <c r="K3245" s="29"/>
      <c r="L3245" s="2"/>
      <c r="M3245" s="17"/>
      <c r="N3245" s="12"/>
      <c r="O3245" s="12"/>
      <c r="P3245" s="17"/>
      <c r="Q3245" s="14"/>
      <c r="R3245" s="20"/>
      <c r="S3245" s="14"/>
      <c r="T3245" s="4"/>
      <c r="U3245" s="29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67"/>
      <c r="B3246" s="68"/>
      <c r="C3246" s="14"/>
      <c r="D3246" s="58"/>
      <c r="E3246" s="57"/>
      <c r="F3246" s="14"/>
      <c r="G3246" s="70"/>
      <c r="H3246" s="70"/>
      <c r="I3246" s="14"/>
      <c r="J3246" s="13"/>
      <c r="K3246" s="29"/>
      <c r="L3246" s="2"/>
      <c r="M3246" s="17"/>
      <c r="N3246" s="12"/>
      <c r="O3246" s="12"/>
      <c r="P3246" s="17"/>
      <c r="Q3246" s="14"/>
      <c r="R3246" s="20"/>
      <c r="S3246" s="14"/>
      <c r="T3246" s="4"/>
      <c r="U3246" s="29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67"/>
      <c r="B3247" s="68"/>
      <c r="C3247" s="14"/>
      <c r="D3247" s="58"/>
      <c r="E3247" s="57"/>
      <c r="F3247" s="14"/>
      <c r="G3247" s="70"/>
      <c r="H3247" s="70"/>
      <c r="I3247" s="14"/>
      <c r="J3247" s="13"/>
      <c r="K3247" s="29"/>
      <c r="L3247" s="2"/>
      <c r="M3247" s="17"/>
      <c r="N3247" s="12"/>
      <c r="O3247" s="12"/>
      <c r="P3247" s="17"/>
      <c r="Q3247" s="14"/>
      <c r="R3247" s="20"/>
      <c r="S3247" s="14"/>
      <c r="T3247" s="4"/>
      <c r="U3247" s="29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67"/>
      <c r="B3248" s="68"/>
      <c r="C3248" s="14"/>
      <c r="D3248" s="58"/>
      <c r="E3248" s="57"/>
      <c r="F3248" s="14"/>
      <c r="G3248" s="70"/>
      <c r="H3248" s="70"/>
      <c r="I3248" s="14"/>
      <c r="J3248" s="13"/>
      <c r="K3248" s="29"/>
      <c r="L3248" s="2"/>
      <c r="M3248" s="17"/>
      <c r="N3248" s="12"/>
      <c r="O3248" s="12"/>
      <c r="P3248" s="17"/>
      <c r="Q3248" s="14"/>
      <c r="R3248" s="20"/>
      <c r="S3248" s="14"/>
      <c r="T3248" s="4"/>
      <c r="U3248" s="29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67"/>
      <c r="B3249" s="68"/>
      <c r="C3249" s="14"/>
      <c r="D3249" s="58"/>
      <c r="E3249" s="57"/>
      <c r="F3249" s="14"/>
      <c r="G3249" s="70"/>
      <c r="H3249" s="70"/>
      <c r="I3249" s="14"/>
      <c r="J3249" s="13"/>
      <c r="K3249" s="29"/>
      <c r="L3249" s="2"/>
      <c r="M3249" s="17"/>
      <c r="N3249" s="12"/>
      <c r="O3249" s="12"/>
      <c r="P3249" s="17"/>
      <c r="Q3249" s="14"/>
      <c r="R3249" s="20"/>
      <c r="S3249" s="14"/>
      <c r="T3249" s="4"/>
      <c r="U3249" s="29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67"/>
      <c r="B3250" s="68"/>
      <c r="C3250" s="14"/>
      <c r="D3250" s="58"/>
      <c r="E3250" s="57"/>
      <c r="F3250" s="14"/>
      <c r="G3250" s="70"/>
      <c r="H3250" s="70"/>
      <c r="I3250" s="14"/>
      <c r="J3250" s="13"/>
      <c r="K3250" s="29"/>
      <c r="L3250" s="2"/>
      <c r="M3250" s="17"/>
      <c r="N3250" s="12"/>
      <c r="O3250" s="12"/>
      <c r="P3250" s="17"/>
      <c r="Q3250" s="14"/>
      <c r="R3250" s="20"/>
      <c r="S3250" s="14"/>
      <c r="T3250" s="4"/>
      <c r="U3250" s="29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67"/>
      <c r="B3251" s="68"/>
      <c r="C3251" s="14"/>
      <c r="D3251" s="58"/>
      <c r="E3251" s="57"/>
      <c r="F3251" s="14"/>
      <c r="G3251" s="70"/>
      <c r="H3251" s="70"/>
      <c r="I3251" s="14"/>
      <c r="J3251" s="13"/>
      <c r="K3251" s="29"/>
      <c r="L3251" s="2"/>
      <c r="M3251" s="17"/>
      <c r="N3251" s="12"/>
      <c r="O3251" s="12"/>
      <c r="P3251" s="17"/>
      <c r="Q3251" s="14"/>
      <c r="R3251" s="20"/>
      <c r="S3251" s="14"/>
      <c r="T3251" s="4"/>
      <c r="U3251" s="29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67"/>
      <c r="B3252" s="68"/>
      <c r="C3252" s="14"/>
      <c r="D3252" s="58"/>
      <c r="E3252" s="57"/>
      <c r="F3252" s="14"/>
      <c r="G3252" s="70"/>
      <c r="H3252" s="70"/>
      <c r="I3252" s="14"/>
      <c r="J3252" s="13"/>
      <c r="K3252" s="29"/>
      <c r="L3252" s="2"/>
      <c r="M3252" s="17"/>
      <c r="N3252" s="12"/>
      <c r="O3252" s="12"/>
      <c r="P3252" s="17"/>
      <c r="Q3252" s="14"/>
      <c r="R3252" s="20"/>
      <c r="S3252" s="14"/>
      <c r="T3252" s="4"/>
      <c r="U3252" s="29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67"/>
      <c r="B3253" s="68"/>
      <c r="C3253" s="14"/>
      <c r="D3253" s="58"/>
      <c r="E3253" s="57"/>
      <c r="F3253" s="14"/>
      <c r="G3253" s="70"/>
      <c r="H3253" s="70"/>
      <c r="I3253" s="14"/>
      <c r="J3253" s="13"/>
      <c r="K3253" s="29"/>
      <c r="L3253" s="2"/>
      <c r="M3253" s="17"/>
      <c r="N3253" s="12"/>
      <c r="O3253" s="12"/>
      <c r="P3253" s="17"/>
      <c r="Q3253" s="14"/>
      <c r="R3253" s="20"/>
      <c r="S3253" s="14"/>
      <c r="T3253" s="4"/>
      <c r="U3253" s="29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67"/>
      <c r="B3254" s="68"/>
      <c r="C3254" s="14"/>
      <c r="D3254" s="58"/>
      <c r="E3254" s="57"/>
      <c r="F3254" s="14"/>
      <c r="G3254" s="70"/>
      <c r="H3254" s="70"/>
      <c r="I3254" s="14"/>
      <c r="J3254" s="13"/>
      <c r="K3254" s="29"/>
      <c r="L3254" s="2"/>
      <c r="M3254" s="17"/>
      <c r="N3254" s="12"/>
      <c r="O3254" s="12"/>
      <c r="P3254" s="17"/>
      <c r="Q3254" s="14"/>
      <c r="R3254" s="20"/>
      <c r="S3254" s="14"/>
      <c r="T3254" s="4"/>
      <c r="U3254" s="29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67"/>
      <c r="B3255" s="68"/>
      <c r="C3255" s="14"/>
      <c r="D3255" s="58"/>
      <c r="E3255" s="57"/>
      <c r="F3255" s="14"/>
      <c r="G3255" s="70"/>
      <c r="H3255" s="70"/>
      <c r="I3255" s="14"/>
      <c r="J3255" s="13"/>
      <c r="K3255" s="29"/>
      <c r="L3255" s="2"/>
      <c r="M3255" s="17"/>
      <c r="N3255" s="12"/>
      <c r="O3255" s="12"/>
      <c r="P3255" s="17"/>
      <c r="Q3255" s="14"/>
      <c r="R3255" s="20"/>
      <c r="S3255" s="14"/>
      <c r="T3255" s="4"/>
      <c r="U3255" s="29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67"/>
      <c r="B3256" s="68"/>
      <c r="C3256" s="14"/>
      <c r="D3256" s="58"/>
      <c r="E3256" s="57"/>
      <c r="F3256" s="14"/>
      <c r="G3256" s="70"/>
      <c r="H3256" s="70"/>
      <c r="I3256" s="14"/>
      <c r="J3256" s="13"/>
      <c r="K3256" s="29"/>
      <c r="L3256" s="2"/>
      <c r="M3256" s="17"/>
      <c r="N3256" s="12"/>
      <c r="O3256" s="12"/>
      <c r="P3256" s="17"/>
      <c r="Q3256" s="14"/>
      <c r="R3256" s="20"/>
      <c r="S3256" s="14"/>
      <c r="T3256" s="4"/>
      <c r="U3256" s="29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67"/>
      <c r="B3257" s="68"/>
      <c r="C3257" s="14"/>
      <c r="D3257" s="58"/>
      <c r="E3257" s="57"/>
      <c r="F3257" s="14"/>
      <c r="G3257" s="70"/>
      <c r="H3257" s="70"/>
      <c r="I3257" s="14"/>
      <c r="J3257" s="13"/>
      <c r="K3257" s="29"/>
      <c r="L3257" s="2"/>
      <c r="M3257" s="17"/>
      <c r="N3257" s="12"/>
      <c r="O3257" s="12"/>
      <c r="P3257" s="17"/>
      <c r="Q3257" s="14"/>
      <c r="R3257" s="20"/>
      <c r="S3257" s="14"/>
      <c r="T3257" s="4"/>
      <c r="U3257" s="29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67"/>
      <c r="B3258" s="68"/>
      <c r="C3258" s="14"/>
      <c r="D3258" s="58"/>
      <c r="E3258" s="57"/>
      <c r="F3258" s="14"/>
      <c r="G3258" s="70"/>
      <c r="H3258" s="70"/>
      <c r="I3258" s="14"/>
      <c r="J3258" s="13"/>
      <c r="K3258" s="29"/>
      <c r="L3258" s="2"/>
      <c r="M3258" s="17"/>
      <c r="N3258" s="12"/>
      <c r="O3258" s="12"/>
      <c r="P3258" s="17"/>
      <c r="Q3258" s="14"/>
      <c r="R3258" s="20"/>
      <c r="S3258" s="14"/>
      <c r="T3258" s="4"/>
      <c r="U3258" s="29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67"/>
      <c r="B3259" s="68"/>
      <c r="C3259" s="14"/>
      <c r="D3259" s="58"/>
      <c r="E3259" s="57"/>
      <c r="F3259" s="14"/>
      <c r="G3259" s="70"/>
      <c r="H3259" s="70"/>
      <c r="I3259" s="14"/>
      <c r="J3259" s="13"/>
      <c r="K3259" s="29"/>
      <c r="L3259" s="2"/>
      <c r="M3259" s="17"/>
      <c r="N3259" s="12"/>
      <c r="O3259" s="12"/>
      <c r="P3259" s="17"/>
      <c r="Q3259" s="14"/>
      <c r="R3259" s="20"/>
      <c r="S3259" s="14"/>
      <c r="T3259" s="4"/>
      <c r="U3259" s="29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67"/>
      <c r="B3260" s="68"/>
      <c r="C3260" s="14"/>
      <c r="D3260" s="58"/>
      <c r="E3260" s="57"/>
      <c r="F3260" s="14"/>
      <c r="G3260" s="70"/>
      <c r="H3260" s="70"/>
      <c r="I3260" s="14"/>
      <c r="J3260" s="13"/>
      <c r="K3260" s="29"/>
      <c r="L3260" s="2"/>
      <c r="M3260" s="17"/>
      <c r="N3260" s="12"/>
      <c r="O3260" s="12"/>
      <c r="P3260" s="17"/>
      <c r="Q3260" s="14"/>
      <c r="R3260" s="20"/>
      <c r="S3260" s="14"/>
      <c r="T3260" s="4"/>
      <c r="U3260" s="29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67"/>
      <c r="B3261" s="68"/>
      <c r="C3261" s="14"/>
      <c r="D3261" s="58"/>
      <c r="E3261" s="57"/>
      <c r="F3261" s="14"/>
      <c r="G3261" s="70"/>
      <c r="H3261" s="70"/>
      <c r="I3261" s="14"/>
      <c r="J3261" s="13"/>
      <c r="K3261" s="29"/>
      <c r="L3261" s="2"/>
      <c r="M3261" s="17"/>
      <c r="N3261" s="12"/>
      <c r="O3261" s="12"/>
      <c r="P3261" s="17"/>
      <c r="Q3261" s="14"/>
      <c r="R3261" s="20"/>
      <c r="S3261" s="14"/>
      <c r="T3261" s="4"/>
      <c r="U3261" s="29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67"/>
      <c r="B3262" s="68"/>
      <c r="C3262" s="14"/>
      <c r="D3262" s="58"/>
      <c r="E3262" s="57"/>
      <c r="F3262" s="14"/>
      <c r="G3262" s="70"/>
      <c r="H3262" s="70"/>
      <c r="I3262" s="14"/>
      <c r="J3262" s="13"/>
      <c r="K3262" s="29"/>
      <c r="L3262" s="2"/>
      <c r="M3262" s="17"/>
      <c r="N3262" s="12"/>
      <c r="O3262" s="12"/>
      <c r="P3262" s="17"/>
      <c r="Q3262" s="14"/>
      <c r="R3262" s="20"/>
      <c r="S3262" s="14"/>
      <c r="T3262" s="4"/>
      <c r="U3262" s="29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67"/>
      <c r="B3263" s="68"/>
      <c r="C3263" s="14"/>
      <c r="D3263" s="58"/>
      <c r="E3263" s="57"/>
      <c r="F3263" s="14"/>
      <c r="G3263" s="70"/>
      <c r="H3263" s="70"/>
      <c r="I3263" s="14"/>
      <c r="J3263" s="13"/>
      <c r="K3263" s="29"/>
      <c r="L3263" s="2"/>
      <c r="M3263" s="17"/>
      <c r="N3263" s="12"/>
      <c r="O3263" s="12"/>
      <c r="P3263" s="17"/>
      <c r="Q3263" s="14"/>
      <c r="R3263" s="20"/>
      <c r="S3263" s="14"/>
      <c r="T3263" s="4"/>
      <c r="U3263" s="29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67"/>
      <c r="B3264" s="68"/>
      <c r="C3264" s="14"/>
      <c r="D3264" s="58"/>
      <c r="E3264" s="57"/>
      <c r="F3264" s="14"/>
      <c r="G3264" s="70"/>
      <c r="H3264" s="70"/>
      <c r="I3264" s="14"/>
      <c r="J3264" s="13"/>
      <c r="K3264" s="29"/>
      <c r="L3264" s="2"/>
      <c r="M3264" s="17"/>
      <c r="N3264" s="12"/>
      <c r="O3264" s="12"/>
      <c r="P3264" s="17"/>
      <c r="Q3264" s="14"/>
      <c r="R3264" s="20"/>
      <c r="S3264" s="14"/>
      <c r="T3264" s="4"/>
      <c r="U3264" s="29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67"/>
      <c r="B3265" s="68"/>
      <c r="C3265" s="14"/>
      <c r="D3265" s="58"/>
      <c r="E3265" s="57"/>
      <c r="F3265" s="14"/>
      <c r="G3265" s="70"/>
      <c r="H3265" s="70"/>
      <c r="I3265" s="14"/>
      <c r="J3265" s="13"/>
      <c r="K3265" s="29"/>
      <c r="L3265" s="2"/>
      <c r="M3265" s="17"/>
      <c r="N3265" s="12"/>
      <c r="O3265" s="12"/>
      <c r="P3265" s="17"/>
      <c r="Q3265" s="14"/>
      <c r="R3265" s="20"/>
      <c r="S3265" s="14"/>
      <c r="T3265" s="4"/>
      <c r="U3265" s="29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67"/>
      <c r="B3266" s="68"/>
      <c r="C3266" s="14"/>
      <c r="D3266" s="58"/>
      <c r="E3266" s="57"/>
      <c r="F3266" s="14"/>
      <c r="G3266" s="70"/>
      <c r="H3266" s="70"/>
      <c r="I3266" s="14"/>
      <c r="J3266" s="13"/>
      <c r="K3266" s="29"/>
      <c r="L3266" s="2"/>
      <c r="M3266" s="17"/>
      <c r="N3266" s="12"/>
      <c r="O3266" s="12"/>
      <c r="P3266" s="17"/>
      <c r="Q3266" s="14"/>
      <c r="R3266" s="20"/>
      <c r="S3266" s="14"/>
      <c r="T3266" s="4"/>
      <c r="U3266" s="29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67"/>
      <c r="B3267" s="68"/>
      <c r="C3267" s="14"/>
      <c r="D3267" s="58"/>
      <c r="E3267" s="57"/>
      <c r="F3267" s="14"/>
      <c r="G3267" s="70"/>
      <c r="H3267" s="70"/>
      <c r="I3267" s="14"/>
      <c r="J3267" s="13"/>
      <c r="K3267" s="29"/>
      <c r="L3267" s="2"/>
      <c r="M3267" s="17"/>
      <c r="N3267" s="12"/>
      <c r="O3267" s="12"/>
      <c r="P3267" s="17"/>
      <c r="Q3267" s="14"/>
      <c r="R3267" s="20"/>
      <c r="S3267" s="14"/>
      <c r="T3267" s="4"/>
      <c r="U3267" s="29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67"/>
      <c r="B3268" s="68"/>
      <c r="C3268" s="14"/>
      <c r="D3268" s="58"/>
      <c r="E3268" s="57"/>
      <c r="F3268" s="14"/>
      <c r="G3268" s="70"/>
      <c r="H3268" s="70"/>
      <c r="I3268" s="14"/>
      <c r="J3268" s="13"/>
      <c r="K3268" s="29"/>
      <c r="L3268" s="2"/>
      <c r="M3268" s="17"/>
      <c r="N3268" s="12"/>
      <c r="O3268" s="12"/>
      <c r="P3268" s="17"/>
      <c r="Q3268" s="14"/>
      <c r="R3268" s="20"/>
      <c r="S3268" s="14"/>
      <c r="T3268" s="4"/>
      <c r="U3268" s="29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67"/>
      <c r="B3269" s="68"/>
      <c r="C3269" s="14"/>
      <c r="D3269" s="58"/>
      <c r="E3269" s="57"/>
      <c r="F3269" s="14"/>
      <c r="G3269" s="70"/>
      <c r="H3269" s="70"/>
      <c r="I3269" s="14"/>
      <c r="J3269" s="13"/>
      <c r="K3269" s="29"/>
      <c r="L3269" s="2"/>
      <c r="M3269" s="17"/>
      <c r="N3269" s="12"/>
      <c r="O3269" s="12"/>
      <c r="P3269" s="17"/>
      <c r="Q3269" s="14"/>
      <c r="R3269" s="20"/>
      <c r="S3269" s="14"/>
      <c r="T3269" s="4"/>
      <c r="U3269" s="29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67"/>
      <c r="B3270" s="68"/>
      <c r="C3270" s="14"/>
      <c r="D3270" s="58"/>
      <c r="E3270" s="57"/>
      <c r="F3270" s="14"/>
      <c r="G3270" s="70"/>
      <c r="H3270" s="70"/>
      <c r="I3270" s="14"/>
      <c r="J3270" s="13"/>
      <c r="K3270" s="29"/>
      <c r="L3270" s="2"/>
      <c r="M3270" s="17"/>
      <c r="N3270" s="12"/>
      <c r="O3270" s="12"/>
      <c r="P3270" s="17"/>
      <c r="Q3270" s="14"/>
      <c r="R3270" s="20"/>
      <c r="S3270" s="14"/>
      <c r="T3270" s="4"/>
      <c r="U3270" s="29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67"/>
      <c r="B3271" s="68"/>
      <c r="C3271" s="14"/>
      <c r="D3271" s="58"/>
      <c r="E3271" s="57"/>
      <c r="F3271" s="14"/>
      <c r="G3271" s="70"/>
      <c r="H3271" s="70"/>
      <c r="I3271" s="14"/>
      <c r="J3271" s="13"/>
      <c r="K3271" s="29"/>
      <c r="L3271" s="2"/>
      <c r="M3271" s="17"/>
      <c r="N3271" s="12"/>
      <c r="O3271" s="12"/>
      <c r="P3271" s="17"/>
      <c r="Q3271" s="14"/>
      <c r="R3271" s="20"/>
      <c r="S3271" s="14"/>
      <c r="T3271" s="4"/>
      <c r="U3271" s="29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67"/>
      <c r="B3272" s="68"/>
      <c r="C3272" s="14"/>
      <c r="D3272" s="58"/>
      <c r="E3272" s="57"/>
      <c r="F3272" s="14"/>
      <c r="G3272" s="70"/>
      <c r="H3272" s="70"/>
      <c r="I3272" s="14"/>
      <c r="J3272" s="13"/>
      <c r="K3272" s="29"/>
      <c r="L3272" s="2"/>
      <c r="M3272" s="17"/>
      <c r="N3272" s="12"/>
      <c r="O3272" s="12"/>
      <c r="P3272" s="17"/>
      <c r="Q3272" s="14"/>
      <c r="R3272" s="20"/>
      <c r="S3272" s="14"/>
      <c r="T3272" s="4"/>
      <c r="U3272" s="29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67"/>
      <c r="B3273" s="68"/>
      <c r="C3273" s="14"/>
      <c r="D3273" s="58"/>
      <c r="E3273" s="57"/>
      <c r="F3273" s="14"/>
      <c r="G3273" s="70"/>
      <c r="H3273" s="70"/>
      <c r="I3273" s="14"/>
      <c r="J3273" s="13"/>
      <c r="K3273" s="29"/>
      <c r="L3273" s="2"/>
      <c r="M3273" s="17"/>
      <c r="N3273" s="12"/>
      <c r="O3273" s="12"/>
      <c r="P3273" s="17"/>
      <c r="Q3273" s="14"/>
      <c r="R3273" s="20"/>
      <c r="S3273" s="14"/>
      <c r="T3273" s="4"/>
      <c r="U3273" s="29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67"/>
      <c r="B3274" s="68"/>
      <c r="C3274" s="14"/>
      <c r="D3274" s="58"/>
      <c r="E3274" s="57"/>
      <c r="F3274" s="14"/>
      <c r="G3274" s="70"/>
      <c r="H3274" s="70"/>
      <c r="I3274" s="14"/>
      <c r="J3274" s="13"/>
      <c r="K3274" s="29"/>
      <c r="L3274" s="2"/>
      <c r="M3274" s="17"/>
      <c r="N3274" s="12"/>
      <c r="O3274" s="12"/>
      <c r="P3274" s="17"/>
      <c r="Q3274" s="14"/>
      <c r="R3274" s="20"/>
      <c r="S3274" s="14"/>
      <c r="T3274" s="4"/>
      <c r="U3274" s="29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67"/>
      <c r="B3275" s="68"/>
      <c r="C3275" s="14"/>
      <c r="D3275" s="58"/>
      <c r="E3275" s="57"/>
      <c r="F3275" s="14"/>
      <c r="G3275" s="70"/>
      <c r="H3275" s="70"/>
      <c r="I3275" s="14"/>
      <c r="J3275" s="13"/>
      <c r="K3275" s="29"/>
      <c r="L3275" s="2"/>
      <c r="M3275" s="17"/>
      <c r="N3275" s="12"/>
      <c r="O3275" s="12"/>
      <c r="P3275" s="17"/>
      <c r="Q3275" s="14"/>
      <c r="R3275" s="20"/>
      <c r="S3275" s="14"/>
      <c r="T3275" s="4"/>
      <c r="U3275" s="29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67"/>
      <c r="B3276" s="68"/>
      <c r="C3276" s="14"/>
      <c r="D3276" s="58"/>
      <c r="E3276" s="57"/>
      <c r="F3276" s="14"/>
      <c r="G3276" s="70"/>
      <c r="H3276" s="70"/>
      <c r="I3276" s="14"/>
      <c r="J3276" s="13"/>
      <c r="K3276" s="29"/>
      <c r="L3276" s="2"/>
      <c r="M3276" s="17"/>
      <c r="N3276" s="12"/>
      <c r="O3276" s="12"/>
      <c r="P3276" s="17"/>
      <c r="Q3276" s="14"/>
      <c r="R3276" s="20"/>
      <c r="S3276" s="14"/>
      <c r="T3276" s="4"/>
      <c r="U3276" s="29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67"/>
      <c r="B3277" s="68"/>
      <c r="C3277" s="14"/>
      <c r="D3277" s="58"/>
      <c r="E3277" s="57"/>
      <c r="F3277" s="14"/>
      <c r="G3277" s="70"/>
      <c r="H3277" s="70"/>
      <c r="I3277" s="14"/>
      <c r="J3277" s="13"/>
      <c r="K3277" s="29"/>
      <c r="L3277" s="2"/>
      <c r="M3277" s="17"/>
      <c r="N3277" s="12"/>
      <c r="O3277" s="12"/>
      <c r="P3277" s="17"/>
      <c r="Q3277" s="14"/>
      <c r="R3277" s="20"/>
      <c r="S3277" s="14"/>
      <c r="T3277" s="4"/>
      <c r="U3277" s="29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67"/>
      <c r="B3278" s="68"/>
      <c r="C3278" s="14"/>
      <c r="D3278" s="58"/>
      <c r="E3278" s="57"/>
      <c r="F3278" s="14"/>
      <c r="G3278" s="70"/>
      <c r="H3278" s="70"/>
      <c r="I3278" s="14"/>
      <c r="J3278" s="13"/>
      <c r="K3278" s="29"/>
      <c r="L3278" s="2"/>
      <c r="M3278" s="17"/>
      <c r="N3278" s="12"/>
      <c r="O3278" s="12"/>
      <c r="P3278" s="17"/>
      <c r="Q3278" s="14"/>
      <c r="R3278" s="20"/>
      <c r="S3278" s="14"/>
      <c r="T3278" s="4"/>
      <c r="U3278" s="29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67"/>
      <c r="B3279" s="68"/>
      <c r="C3279" s="14"/>
      <c r="D3279" s="58"/>
      <c r="E3279" s="57"/>
      <c r="F3279" s="14"/>
      <c r="G3279" s="70"/>
      <c r="H3279" s="70"/>
      <c r="I3279" s="14"/>
      <c r="J3279" s="13"/>
      <c r="K3279" s="29"/>
      <c r="L3279" s="2"/>
      <c r="M3279" s="17"/>
      <c r="N3279" s="12"/>
      <c r="O3279" s="12"/>
      <c r="P3279" s="17"/>
      <c r="Q3279" s="14"/>
      <c r="R3279" s="20"/>
      <c r="S3279" s="14"/>
      <c r="T3279" s="4"/>
      <c r="U3279" s="29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67"/>
      <c r="B3280" s="68"/>
      <c r="C3280" s="14"/>
      <c r="D3280" s="58"/>
      <c r="E3280" s="57"/>
      <c r="F3280" s="14"/>
      <c r="G3280" s="70"/>
      <c r="H3280" s="70"/>
      <c r="I3280" s="14"/>
      <c r="J3280" s="13"/>
      <c r="K3280" s="29"/>
      <c r="L3280" s="2"/>
      <c r="M3280" s="17"/>
      <c r="N3280" s="12"/>
      <c r="O3280" s="12"/>
      <c r="P3280" s="17"/>
      <c r="Q3280" s="14"/>
      <c r="R3280" s="20"/>
      <c r="S3280" s="14"/>
      <c r="T3280" s="4"/>
      <c r="U3280" s="29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67"/>
      <c r="B3281" s="68"/>
      <c r="C3281" s="14"/>
      <c r="D3281" s="58"/>
      <c r="E3281" s="57"/>
      <c r="F3281" s="14"/>
      <c r="G3281" s="70"/>
      <c r="H3281" s="70"/>
      <c r="I3281" s="14"/>
      <c r="J3281" s="13"/>
      <c r="K3281" s="29"/>
      <c r="L3281" s="2"/>
      <c r="M3281" s="17"/>
      <c r="N3281" s="12"/>
      <c r="O3281" s="12"/>
      <c r="P3281" s="17"/>
      <c r="Q3281" s="14"/>
      <c r="R3281" s="20"/>
      <c r="S3281" s="14"/>
      <c r="T3281" s="4"/>
      <c r="U3281" s="29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67"/>
      <c r="B3282" s="68"/>
      <c r="C3282" s="14"/>
      <c r="D3282" s="58"/>
      <c r="E3282" s="57"/>
      <c r="F3282" s="14"/>
      <c r="G3282" s="70"/>
      <c r="H3282" s="70"/>
      <c r="I3282" s="14"/>
      <c r="J3282" s="13"/>
      <c r="K3282" s="29"/>
      <c r="L3282" s="2"/>
      <c r="M3282" s="17"/>
      <c r="N3282" s="12"/>
      <c r="O3282" s="12"/>
      <c r="P3282" s="17"/>
      <c r="Q3282" s="14"/>
      <c r="R3282" s="20"/>
      <c r="S3282" s="14"/>
      <c r="T3282" s="4"/>
      <c r="U3282" s="29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67"/>
      <c r="B3283" s="68"/>
      <c r="C3283" s="14"/>
      <c r="D3283" s="58"/>
      <c r="E3283" s="57"/>
      <c r="F3283" s="14"/>
      <c r="G3283" s="70"/>
      <c r="H3283" s="70"/>
      <c r="I3283" s="14"/>
      <c r="J3283" s="13"/>
      <c r="K3283" s="29"/>
      <c r="L3283" s="2"/>
      <c r="M3283" s="17"/>
      <c r="N3283" s="12"/>
      <c r="O3283" s="12"/>
      <c r="P3283" s="17"/>
      <c r="Q3283" s="14"/>
      <c r="R3283" s="20"/>
      <c r="S3283" s="14"/>
      <c r="T3283" s="4"/>
      <c r="U3283" s="29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67"/>
      <c r="B3284" s="68"/>
      <c r="C3284" s="14"/>
      <c r="D3284" s="58"/>
      <c r="E3284" s="57"/>
      <c r="F3284" s="14"/>
      <c r="G3284" s="70"/>
      <c r="H3284" s="70"/>
      <c r="I3284" s="14"/>
      <c r="J3284" s="13"/>
      <c r="K3284" s="29"/>
      <c r="L3284" s="2"/>
      <c r="M3284" s="17"/>
      <c r="N3284" s="12"/>
      <c r="O3284" s="12"/>
      <c r="P3284" s="17"/>
      <c r="Q3284" s="14"/>
      <c r="R3284" s="20"/>
      <c r="S3284" s="14"/>
      <c r="T3284" s="4"/>
      <c r="U3284" s="29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67"/>
      <c r="B3285" s="68"/>
      <c r="C3285" s="14"/>
      <c r="D3285" s="58"/>
      <c r="E3285" s="57"/>
      <c r="F3285" s="14"/>
      <c r="G3285" s="70"/>
      <c r="H3285" s="70"/>
      <c r="I3285" s="14"/>
      <c r="J3285" s="13"/>
      <c r="K3285" s="29"/>
      <c r="L3285" s="2"/>
      <c r="M3285" s="17"/>
      <c r="N3285" s="12"/>
      <c r="O3285" s="12"/>
      <c r="P3285" s="17"/>
      <c r="Q3285" s="14"/>
      <c r="R3285" s="20"/>
      <c r="S3285" s="14"/>
      <c r="T3285" s="4"/>
      <c r="U3285" s="29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67"/>
      <c r="B3286" s="68"/>
      <c r="C3286" s="14"/>
      <c r="D3286" s="58"/>
      <c r="E3286" s="57"/>
      <c r="F3286" s="14"/>
      <c r="G3286" s="70"/>
      <c r="H3286" s="70"/>
      <c r="I3286" s="14"/>
      <c r="J3286" s="13"/>
      <c r="K3286" s="29"/>
      <c r="L3286" s="2"/>
      <c r="M3286" s="17"/>
      <c r="N3286" s="12"/>
      <c r="O3286" s="12"/>
      <c r="P3286" s="17"/>
      <c r="Q3286" s="14"/>
      <c r="R3286" s="20"/>
      <c r="S3286" s="14"/>
      <c r="T3286" s="4"/>
      <c r="U3286" s="29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67"/>
      <c r="B3287" s="68"/>
      <c r="C3287" s="14"/>
      <c r="D3287" s="58"/>
      <c r="E3287" s="57"/>
      <c r="F3287" s="14"/>
      <c r="G3287" s="70"/>
      <c r="H3287" s="70"/>
      <c r="I3287" s="14"/>
      <c r="J3287" s="13"/>
      <c r="K3287" s="29"/>
      <c r="L3287" s="2"/>
      <c r="M3287" s="17"/>
      <c r="N3287" s="12"/>
      <c r="O3287" s="12"/>
      <c r="P3287" s="17"/>
      <c r="Q3287" s="14"/>
      <c r="R3287" s="20"/>
      <c r="S3287" s="14"/>
      <c r="T3287" s="4"/>
      <c r="U3287" s="29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67"/>
      <c r="B3288" s="68"/>
      <c r="C3288" s="14"/>
      <c r="D3288" s="58"/>
      <c r="E3288" s="57"/>
      <c r="F3288" s="14"/>
      <c r="G3288" s="70"/>
      <c r="H3288" s="70"/>
      <c r="I3288" s="14"/>
      <c r="J3288" s="13"/>
      <c r="K3288" s="29"/>
      <c r="L3288" s="2"/>
      <c r="M3288" s="17"/>
      <c r="N3288" s="12"/>
      <c r="O3288" s="12"/>
      <c r="P3288" s="17"/>
      <c r="Q3288" s="14"/>
      <c r="R3288" s="20"/>
      <c r="S3288" s="14"/>
      <c r="T3288" s="4"/>
      <c r="U3288" s="29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67"/>
      <c r="B3289" s="68"/>
      <c r="C3289" s="14"/>
      <c r="D3289" s="58"/>
      <c r="E3289" s="57"/>
      <c r="F3289" s="14"/>
      <c r="G3289" s="70"/>
      <c r="H3289" s="70"/>
      <c r="I3289" s="14"/>
      <c r="J3289" s="13"/>
      <c r="K3289" s="29"/>
      <c r="L3289" s="2"/>
      <c r="M3289" s="17"/>
      <c r="N3289" s="12"/>
      <c r="O3289" s="12"/>
      <c r="P3289" s="17"/>
      <c r="Q3289" s="14"/>
      <c r="R3289" s="20"/>
      <c r="S3289" s="14"/>
      <c r="T3289" s="4"/>
      <c r="U3289" s="29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67"/>
      <c r="B3290" s="68"/>
      <c r="C3290" s="14"/>
      <c r="D3290" s="58"/>
      <c r="E3290" s="57"/>
      <c r="F3290" s="14"/>
      <c r="G3290" s="70"/>
      <c r="H3290" s="70"/>
      <c r="I3290" s="14"/>
      <c r="J3290" s="13"/>
      <c r="K3290" s="29"/>
      <c r="L3290" s="2"/>
      <c r="M3290" s="17"/>
      <c r="N3290" s="12"/>
      <c r="O3290" s="12"/>
      <c r="P3290" s="17"/>
      <c r="Q3290" s="14"/>
      <c r="R3290" s="20"/>
      <c r="S3290" s="14"/>
      <c r="T3290" s="4"/>
      <c r="U3290" s="29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67"/>
      <c r="B3291" s="68"/>
      <c r="C3291" s="14"/>
      <c r="D3291" s="58"/>
      <c r="E3291" s="57"/>
      <c r="F3291" s="14"/>
      <c r="G3291" s="70"/>
      <c r="H3291" s="70"/>
      <c r="I3291" s="14"/>
      <c r="J3291" s="13"/>
      <c r="K3291" s="29"/>
      <c r="L3291" s="2"/>
      <c r="M3291" s="17"/>
      <c r="N3291" s="12"/>
      <c r="O3291" s="12"/>
      <c r="P3291" s="17"/>
      <c r="Q3291" s="14"/>
      <c r="R3291" s="20"/>
      <c r="S3291" s="14"/>
      <c r="T3291" s="4"/>
      <c r="U3291" s="29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67"/>
      <c r="B3292" s="68"/>
      <c r="C3292" s="14"/>
      <c r="D3292" s="58"/>
      <c r="E3292" s="57"/>
      <c r="F3292" s="14"/>
      <c r="G3292" s="70"/>
      <c r="H3292" s="70"/>
      <c r="I3292" s="14"/>
      <c r="J3292" s="13"/>
      <c r="K3292" s="29"/>
      <c r="L3292" s="2"/>
      <c r="M3292" s="17"/>
      <c r="N3292" s="12"/>
      <c r="O3292" s="12"/>
      <c r="P3292" s="17"/>
      <c r="Q3292" s="14"/>
      <c r="R3292" s="20"/>
      <c r="S3292" s="14"/>
      <c r="T3292" s="4"/>
      <c r="U3292" s="29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67"/>
      <c r="B3293" s="68"/>
      <c r="C3293" s="14"/>
      <c r="D3293" s="58"/>
      <c r="E3293" s="57"/>
      <c r="F3293" s="14"/>
      <c r="G3293" s="70"/>
      <c r="H3293" s="70"/>
      <c r="I3293" s="14"/>
      <c r="J3293" s="13"/>
      <c r="K3293" s="29"/>
      <c r="L3293" s="2"/>
      <c r="M3293" s="17"/>
      <c r="N3293" s="12"/>
      <c r="O3293" s="12"/>
      <c r="P3293" s="17"/>
      <c r="Q3293" s="14"/>
      <c r="R3293" s="20"/>
      <c r="S3293" s="14"/>
      <c r="T3293" s="4"/>
      <c r="U3293" s="29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67"/>
      <c r="B3294" s="68"/>
      <c r="C3294" s="14"/>
      <c r="D3294" s="58"/>
      <c r="E3294" s="57"/>
      <c r="F3294" s="14"/>
      <c r="G3294" s="70"/>
      <c r="H3294" s="70"/>
      <c r="I3294" s="14"/>
      <c r="J3294" s="13"/>
      <c r="K3294" s="29"/>
      <c r="L3294" s="2"/>
      <c r="M3294" s="17"/>
      <c r="N3294" s="12"/>
      <c r="O3294" s="12"/>
      <c r="P3294" s="17"/>
      <c r="Q3294" s="14"/>
      <c r="R3294" s="20"/>
      <c r="S3294" s="14"/>
      <c r="T3294" s="4"/>
      <c r="U3294" s="29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67"/>
      <c r="B3295" s="68"/>
      <c r="C3295" s="14"/>
      <c r="D3295" s="58"/>
      <c r="E3295" s="57"/>
      <c r="F3295" s="14"/>
      <c r="G3295" s="70"/>
      <c r="H3295" s="70"/>
      <c r="I3295" s="14"/>
      <c r="J3295" s="13"/>
      <c r="K3295" s="29"/>
      <c r="L3295" s="2"/>
      <c r="M3295" s="17"/>
      <c r="N3295" s="12"/>
      <c r="O3295" s="12"/>
      <c r="P3295" s="17"/>
      <c r="Q3295" s="14"/>
      <c r="R3295" s="20"/>
      <c r="S3295" s="14"/>
      <c r="T3295" s="4"/>
      <c r="U3295" s="29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67"/>
      <c r="B3296" s="68"/>
      <c r="C3296" s="14"/>
      <c r="D3296" s="58"/>
      <c r="E3296" s="57"/>
      <c r="F3296" s="14"/>
      <c r="G3296" s="70"/>
      <c r="H3296" s="70"/>
      <c r="I3296" s="14"/>
      <c r="J3296" s="13"/>
      <c r="K3296" s="29"/>
      <c r="L3296" s="2"/>
      <c r="M3296" s="17"/>
      <c r="N3296" s="12"/>
      <c r="O3296" s="12"/>
      <c r="P3296" s="17"/>
      <c r="Q3296" s="14"/>
      <c r="R3296" s="20"/>
      <c r="S3296" s="14"/>
      <c r="T3296" s="4"/>
      <c r="U3296" s="29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67"/>
      <c r="B3297" s="68"/>
      <c r="C3297" s="14"/>
      <c r="D3297" s="58"/>
      <c r="E3297" s="57"/>
      <c r="F3297" s="14"/>
      <c r="G3297" s="70"/>
      <c r="H3297" s="70"/>
      <c r="I3297" s="14"/>
      <c r="J3297" s="13"/>
      <c r="K3297" s="29"/>
      <c r="L3297" s="2"/>
      <c r="M3297" s="17"/>
      <c r="N3297" s="12"/>
      <c r="O3297" s="12"/>
      <c r="P3297" s="17"/>
      <c r="Q3297" s="14"/>
      <c r="R3297" s="20"/>
      <c r="S3297" s="14"/>
      <c r="T3297" s="4"/>
      <c r="U3297" s="29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67"/>
      <c r="B3298" s="68"/>
      <c r="C3298" s="14"/>
      <c r="D3298" s="58"/>
      <c r="E3298" s="57"/>
      <c r="F3298" s="14"/>
      <c r="G3298" s="70"/>
      <c r="H3298" s="70"/>
      <c r="I3298" s="14"/>
      <c r="J3298" s="13"/>
      <c r="K3298" s="29"/>
      <c r="L3298" s="2"/>
      <c r="M3298" s="17"/>
      <c r="N3298" s="12"/>
      <c r="O3298" s="12"/>
      <c r="P3298" s="17"/>
      <c r="Q3298" s="14"/>
      <c r="R3298" s="20"/>
      <c r="S3298" s="14"/>
      <c r="T3298" s="4"/>
      <c r="U3298" s="29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67"/>
      <c r="B3299" s="68"/>
      <c r="C3299" s="14"/>
      <c r="D3299" s="58"/>
      <c r="E3299" s="57"/>
      <c r="F3299" s="14"/>
      <c r="G3299" s="70"/>
      <c r="H3299" s="70"/>
      <c r="I3299" s="14"/>
      <c r="J3299" s="13"/>
      <c r="K3299" s="29"/>
      <c r="L3299" s="2"/>
      <c r="M3299" s="17"/>
      <c r="N3299" s="12"/>
      <c r="O3299" s="12"/>
      <c r="P3299" s="17"/>
      <c r="Q3299" s="14"/>
      <c r="R3299" s="20"/>
      <c r="S3299" s="14"/>
      <c r="T3299" s="4"/>
      <c r="U3299" s="29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67"/>
      <c r="B3300" s="68"/>
      <c r="C3300" s="14"/>
      <c r="D3300" s="58"/>
      <c r="E3300" s="57"/>
      <c r="F3300" s="14"/>
      <c r="G3300" s="70"/>
      <c r="H3300" s="70"/>
      <c r="I3300" s="14"/>
      <c r="J3300" s="13"/>
      <c r="K3300" s="29"/>
      <c r="L3300" s="2"/>
      <c r="M3300" s="17"/>
      <c r="N3300" s="12"/>
      <c r="O3300" s="12"/>
      <c r="P3300" s="17"/>
      <c r="Q3300" s="14"/>
      <c r="R3300" s="20"/>
      <c r="S3300" s="14"/>
      <c r="T3300" s="4"/>
      <c r="U3300" s="29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67"/>
      <c r="B3301" s="68"/>
      <c r="C3301" s="14"/>
      <c r="D3301" s="58"/>
      <c r="E3301" s="57"/>
      <c r="F3301" s="14"/>
      <c r="G3301" s="70"/>
      <c r="H3301" s="70"/>
      <c r="I3301" s="14"/>
      <c r="J3301" s="13"/>
      <c r="K3301" s="29"/>
      <c r="L3301" s="2"/>
      <c r="M3301" s="17"/>
      <c r="N3301" s="12"/>
      <c r="O3301" s="12"/>
      <c r="P3301" s="17"/>
      <c r="Q3301" s="14"/>
      <c r="R3301" s="20"/>
      <c r="S3301" s="14"/>
      <c r="T3301" s="4"/>
      <c r="U3301" s="29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67"/>
      <c r="B3302" s="68"/>
      <c r="C3302" s="14"/>
      <c r="D3302" s="58"/>
      <c r="E3302" s="57"/>
      <c r="F3302" s="14"/>
      <c r="G3302" s="70"/>
      <c r="H3302" s="70"/>
      <c r="I3302" s="14"/>
      <c r="J3302" s="13"/>
      <c r="K3302" s="29"/>
      <c r="L3302" s="2"/>
      <c r="M3302" s="17"/>
      <c r="N3302" s="12"/>
      <c r="O3302" s="12"/>
      <c r="P3302" s="17"/>
      <c r="Q3302" s="14"/>
      <c r="R3302" s="20"/>
      <c r="S3302" s="14"/>
      <c r="T3302" s="4"/>
      <c r="U3302" s="29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67"/>
      <c r="B3303" s="68"/>
      <c r="C3303" s="14"/>
      <c r="D3303" s="58"/>
      <c r="E3303" s="57"/>
      <c r="F3303" s="14"/>
      <c r="G3303" s="70"/>
      <c r="H3303" s="70"/>
      <c r="I3303" s="14"/>
      <c r="J3303" s="13"/>
      <c r="K3303" s="29"/>
      <c r="L3303" s="2"/>
      <c r="M3303" s="17"/>
      <c r="N3303" s="12"/>
      <c r="O3303" s="12"/>
      <c r="P3303" s="17"/>
      <c r="Q3303" s="14"/>
      <c r="R3303" s="20"/>
      <c r="S3303" s="14"/>
      <c r="T3303" s="4"/>
      <c r="U3303" s="29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67"/>
      <c r="B3304" s="68"/>
      <c r="C3304" s="14"/>
      <c r="D3304" s="58"/>
      <c r="E3304" s="57"/>
      <c r="F3304" s="14"/>
      <c r="G3304" s="70"/>
      <c r="H3304" s="70"/>
      <c r="I3304" s="14"/>
      <c r="J3304" s="13"/>
      <c r="K3304" s="29"/>
      <c r="L3304" s="2"/>
      <c r="M3304" s="17"/>
      <c r="N3304" s="12"/>
      <c r="O3304" s="12"/>
      <c r="P3304" s="17"/>
      <c r="Q3304" s="14"/>
      <c r="R3304" s="20"/>
      <c r="S3304" s="14"/>
      <c r="T3304" s="4"/>
      <c r="U3304" s="29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67"/>
      <c r="B3305" s="68"/>
      <c r="C3305" s="14"/>
      <c r="D3305" s="58"/>
      <c r="E3305" s="57"/>
      <c r="F3305" s="14"/>
      <c r="G3305" s="70"/>
      <c r="H3305" s="70"/>
      <c r="I3305" s="14"/>
      <c r="J3305" s="13"/>
      <c r="K3305" s="29"/>
      <c r="L3305" s="2"/>
      <c r="M3305" s="17"/>
      <c r="N3305" s="12"/>
      <c r="O3305" s="12"/>
      <c r="P3305" s="17"/>
      <c r="Q3305" s="14"/>
      <c r="R3305" s="20"/>
      <c r="S3305" s="14"/>
      <c r="T3305" s="4"/>
      <c r="U3305" s="29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67"/>
      <c r="B3306" s="68"/>
      <c r="C3306" s="14"/>
      <c r="D3306" s="58"/>
      <c r="E3306" s="57"/>
      <c r="F3306" s="14"/>
      <c r="G3306" s="70"/>
      <c r="H3306" s="70"/>
      <c r="I3306" s="14"/>
      <c r="J3306" s="13"/>
      <c r="K3306" s="29"/>
      <c r="L3306" s="2"/>
      <c r="M3306" s="17"/>
      <c r="N3306" s="12"/>
      <c r="O3306" s="12"/>
      <c r="P3306" s="17"/>
      <c r="Q3306" s="14"/>
      <c r="R3306" s="20"/>
      <c r="S3306" s="14"/>
      <c r="T3306" s="4"/>
      <c r="U3306" s="29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67"/>
      <c r="B3307" s="68"/>
      <c r="C3307" s="14"/>
      <c r="D3307" s="58"/>
      <c r="E3307" s="57"/>
      <c r="F3307" s="14"/>
      <c r="G3307" s="70"/>
      <c r="H3307" s="70"/>
      <c r="I3307" s="14"/>
      <c r="J3307" s="13"/>
      <c r="K3307" s="29"/>
      <c r="L3307" s="2"/>
      <c r="M3307" s="17"/>
      <c r="N3307" s="12"/>
      <c r="O3307" s="12"/>
      <c r="P3307" s="17"/>
      <c r="Q3307" s="14"/>
      <c r="R3307" s="20"/>
      <c r="S3307" s="14"/>
      <c r="T3307" s="4"/>
      <c r="U3307" s="29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67"/>
      <c r="B3308" s="68"/>
      <c r="C3308" s="14"/>
      <c r="D3308" s="58"/>
      <c r="E3308" s="57"/>
      <c r="F3308" s="14"/>
      <c r="G3308" s="70"/>
      <c r="H3308" s="70"/>
      <c r="I3308" s="14"/>
      <c r="J3308" s="13"/>
      <c r="K3308" s="29"/>
      <c r="L3308" s="2"/>
      <c r="M3308" s="17"/>
      <c r="N3308" s="12"/>
      <c r="O3308" s="12"/>
      <c r="P3308" s="17"/>
      <c r="Q3308" s="14"/>
      <c r="R3308" s="20"/>
      <c r="S3308" s="14"/>
      <c r="T3308" s="4"/>
      <c r="U3308" s="29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67"/>
      <c r="B3309" s="68"/>
      <c r="C3309" s="14"/>
      <c r="D3309" s="58"/>
      <c r="E3309" s="57"/>
      <c r="F3309" s="14"/>
      <c r="G3309" s="70"/>
      <c r="H3309" s="70"/>
      <c r="I3309" s="14"/>
      <c r="J3309" s="13"/>
      <c r="K3309" s="29"/>
      <c r="L3309" s="2"/>
      <c r="M3309" s="17"/>
      <c r="N3309" s="12"/>
      <c r="O3309" s="12"/>
      <c r="P3309" s="17"/>
      <c r="Q3309" s="14"/>
      <c r="R3309" s="20"/>
      <c r="S3309" s="14"/>
      <c r="T3309" s="4"/>
      <c r="U3309" s="29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67"/>
      <c r="B3310" s="68"/>
      <c r="C3310" s="14"/>
      <c r="D3310" s="58"/>
      <c r="E3310" s="57"/>
      <c r="F3310" s="14"/>
      <c r="G3310" s="70"/>
      <c r="H3310" s="70"/>
      <c r="I3310" s="14"/>
      <c r="J3310" s="13"/>
      <c r="K3310" s="29"/>
      <c r="L3310" s="2"/>
      <c r="M3310" s="17"/>
      <c r="N3310" s="12"/>
      <c r="O3310" s="12"/>
      <c r="P3310" s="17"/>
      <c r="Q3310" s="14"/>
      <c r="R3310" s="20"/>
      <c r="S3310" s="14"/>
      <c r="T3310" s="4"/>
      <c r="U3310" s="29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67"/>
      <c r="B3311" s="68"/>
      <c r="C3311" s="14"/>
      <c r="D3311" s="58"/>
      <c r="E3311" s="57"/>
      <c r="F3311" s="14"/>
      <c r="G3311" s="70"/>
      <c r="H3311" s="70"/>
      <c r="I3311" s="14"/>
      <c r="J3311" s="13"/>
      <c r="K3311" s="29"/>
      <c r="L3311" s="2"/>
      <c r="M3311" s="17"/>
      <c r="N3311" s="12"/>
      <c r="O3311" s="12"/>
      <c r="P3311" s="17"/>
      <c r="Q3311" s="14"/>
      <c r="R3311" s="20"/>
      <c r="S3311" s="14"/>
      <c r="T3311" s="4"/>
      <c r="U3311" s="29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67"/>
      <c r="B3312" s="68"/>
      <c r="C3312" s="14"/>
      <c r="D3312" s="58"/>
      <c r="E3312" s="57"/>
      <c r="F3312" s="14"/>
      <c r="G3312" s="70"/>
      <c r="H3312" s="70"/>
      <c r="I3312" s="14"/>
      <c r="J3312" s="13"/>
      <c r="K3312" s="29"/>
      <c r="L3312" s="2"/>
      <c r="M3312" s="17"/>
      <c r="N3312" s="12"/>
      <c r="O3312" s="12"/>
      <c r="P3312" s="17"/>
      <c r="Q3312" s="14"/>
      <c r="R3312" s="20"/>
      <c r="S3312" s="14"/>
      <c r="T3312" s="4"/>
      <c r="U3312" s="29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67"/>
      <c r="B3313" s="68"/>
      <c r="C3313" s="14"/>
      <c r="D3313" s="58"/>
      <c r="E3313" s="57"/>
      <c r="F3313" s="14"/>
      <c r="G3313" s="70"/>
      <c r="H3313" s="70"/>
      <c r="I3313" s="14"/>
      <c r="J3313" s="13"/>
      <c r="K3313" s="29"/>
      <c r="L3313" s="2"/>
      <c r="M3313" s="17"/>
      <c r="N3313" s="12"/>
      <c r="O3313" s="12"/>
      <c r="P3313" s="17"/>
      <c r="Q3313" s="14"/>
      <c r="R3313" s="20"/>
      <c r="S3313" s="14"/>
      <c r="T3313" s="4"/>
      <c r="U3313" s="29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67"/>
      <c r="B3314" s="68"/>
      <c r="C3314" s="14"/>
      <c r="D3314" s="58"/>
      <c r="E3314" s="57"/>
      <c r="F3314" s="14"/>
      <c r="G3314" s="70"/>
      <c r="H3314" s="70"/>
      <c r="I3314" s="14"/>
      <c r="J3314" s="13"/>
      <c r="K3314" s="29"/>
      <c r="L3314" s="2"/>
      <c r="M3314" s="17"/>
      <c r="N3314" s="12"/>
      <c r="O3314" s="12"/>
      <c r="P3314" s="17"/>
      <c r="Q3314" s="14"/>
      <c r="R3314" s="20"/>
      <c r="S3314" s="14"/>
      <c r="T3314" s="4"/>
      <c r="U3314" s="29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67"/>
      <c r="B3315" s="68"/>
      <c r="C3315" s="14"/>
      <c r="D3315" s="58"/>
      <c r="E3315" s="57"/>
      <c r="F3315" s="14"/>
      <c r="G3315" s="70"/>
      <c r="H3315" s="70"/>
      <c r="I3315" s="14"/>
      <c r="J3315" s="13"/>
      <c r="K3315" s="29"/>
      <c r="L3315" s="2"/>
      <c r="M3315" s="17"/>
      <c r="N3315" s="12"/>
      <c r="O3315" s="12"/>
      <c r="P3315" s="17"/>
      <c r="Q3315" s="14"/>
      <c r="R3315" s="20"/>
      <c r="S3315" s="14"/>
      <c r="T3315" s="4"/>
      <c r="U3315" s="29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67"/>
      <c r="B3316" s="68"/>
      <c r="C3316" s="14"/>
      <c r="D3316" s="58"/>
      <c r="E3316" s="57"/>
      <c r="F3316" s="14"/>
      <c r="G3316" s="70"/>
      <c r="H3316" s="70"/>
      <c r="I3316" s="14"/>
      <c r="J3316" s="13"/>
      <c r="K3316" s="29"/>
      <c r="L3316" s="2"/>
      <c r="M3316" s="17"/>
      <c r="N3316" s="12"/>
      <c r="O3316" s="12"/>
      <c r="P3316" s="17"/>
      <c r="Q3316" s="14"/>
      <c r="R3316" s="20"/>
      <c r="S3316" s="14"/>
      <c r="T3316" s="4"/>
      <c r="U3316" s="29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67"/>
      <c r="B3317" s="68"/>
      <c r="C3317" s="14"/>
      <c r="D3317" s="58"/>
      <c r="E3317" s="57"/>
      <c r="F3317" s="14"/>
      <c r="G3317" s="70"/>
      <c r="H3317" s="70"/>
      <c r="I3317" s="14"/>
      <c r="J3317" s="13"/>
      <c r="K3317" s="29"/>
      <c r="L3317" s="2"/>
      <c r="M3317" s="17"/>
      <c r="N3317" s="12"/>
      <c r="O3317" s="12"/>
      <c r="P3317" s="17"/>
      <c r="Q3317" s="14"/>
      <c r="R3317" s="20"/>
      <c r="S3317" s="14"/>
      <c r="T3317" s="4"/>
      <c r="U3317" s="29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67"/>
      <c r="B3318" s="68"/>
      <c r="C3318" s="14"/>
      <c r="D3318" s="58"/>
      <c r="E3318" s="57"/>
      <c r="F3318" s="14"/>
      <c r="G3318" s="70"/>
      <c r="H3318" s="70"/>
      <c r="I3318" s="14"/>
      <c r="J3318" s="13"/>
      <c r="K3318" s="29"/>
      <c r="L3318" s="2"/>
      <c r="M3318" s="17"/>
      <c r="N3318" s="12"/>
      <c r="O3318" s="12"/>
      <c r="P3318" s="17"/>
      <c r="Q3318" s="14"/>
      <c r="R3318" s="20"/>
      <c r="S3318" s="14"/>
      <c r="T3318" s="4"/>
      <c r="U3318" s="29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67"/>
      <c r="B3319" s="68"/>
      <c r="C3319" s="14"/>
      <c r="D3319" s="58"/>
      <c r="E3319" s="57"/>
      <c r="F3319" s="14"/>
      <c r="G3319" s="70"/>
      <c r="H3319" s="70"/>
      <c r="I3319" s="14"/>
      <c r="J3319" s="13"/>
      <c r="K3319" s="29"/>
      <c r="L3319" s="2"/>
      <c r="M3319" s="17"/>
      <c r="N3319" s="12"/>
      <c r="O3319" s="12"/>
      <c r="P3319" s="17"/>
      <c r="Q3319" s="14"/>
      <c r="R3319" s="20"/>
      <c r="S3319" s="14"/>
      <c r="T3319" s="4"/>
      <c r="U3319" s="29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67"/>
      <c r="B3320" s="68"/>
      <c r="C3320" s="14"/>
      <c r="D3320" s="58"/>
      <c r="E3320" s="57"/>
      <c r="F3320" s="14"/>
      <c r="G3320" s="70"/>
      <c r="H3320" s="70"/>
      <c r="I3320" s="14"/>
      <c r="J3320" s="13"/>
      <c r="K3320" s="29"/>
      <c r="L3320" s="2"/>
      <c r="M3320" s="17"/>
      <c r="N3320" s="12"/>
      <c r="O3320" s="12"/>
      <c r="P3320" s="17"/>
      <c r="Q3320" s="14"/>
      <c r="R3320" s="20"/>
      <c r="S3320" s="14"/>
      <c r="T3320" s="4"/>
      <c r="U3320" s="29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67"/>
      <c r="B3321" s="68"/>
      <c r="C3321" s="14"/>
      <c r="D3321" s="58"/>
      <c r="E3321" s="57"/>
      <c r="F3321" s="14"/>
      <c r="G3321" s="70"/>
      <c r="H3321" s="70"/>
      <c r="I3321" s="14"/>
      <c r="J3321" s="13"/>
      <c r="K3321" s="29"/>
      <c r="L3321" s="2"/>
      <c r="M3321" s="17"/>
      <c r="N3321" s="12"/>
      <c r="O3321" s="12"/>
      <c r="P3321" s="17"/>
      <c r="Q3321" s="14"/>
      <c r="R3321" s="20"/>
      <c r="S3321" s="14"/>
      <c r="T3321" s="4"/>
      <c r="U3321" s="29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67"/>
      <c r="B3322" s="68"/>
      <c r="C3322" s="14"/>
      <c r="D3322" s="58"/>
      <c r="E3322" s="57"/>
      <c r="F3322" s="14"/>
      <c r="G3322" s="70"/>
      <c r="H3322" s="70"/>
      <c r="I3322" s="14"/>
      <c r="J3322" s="13"/>
      <c r="K3322" s="29"/>
      <c r="L3322" s="2"/>
      <c r="M3322" s="17"/>
      <c r="N3322" s="12"/>
      <c r="O3322" s="12"/>
      <c r="P3322" s="17"/>
      <c r="Q3322" s="14"/>
      <c r="R3322" s="20"/>
      <c r="S3322" s="14"/>
      <c r="T3322" s="4"/>
      <c r="U3322" s="29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67"/>
      <c r="B3323" s="68"/>
      <c r="C3323" s="14"/>
      <c r="D3323" s="58"/>
      <c r="E3323" s="57"/>
      <c r="F3323" s="14"/>
      <c r="G3323" s="70"/>
      <c r="H3323" s="70"/>
      <c r="I3323" s="14"/>
      <c r="J3323" s="13"/>
      <c r="K3323" s="29"/>
      <c r="L3323" s="2"/>
      <c r="M3323" s="17"/>
      <c r="N3323" s="12"/>
      <c r="O3323" s="12"/>
      <c r="P3323" s="17"/>
      <c r="Q3323" s="14"/>
      <c r="R3323" s="20"/>
      <c r="S3323" s="14"/>
      <c r="T3323" s="4"/>
      <c r="U3323" s="29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67"/>
      <c r="B3324" s="68"/>
      <c r="C3324" s="14"/>
      <c r="D3324" s="58"/>
      <c r="E3324" s="57"/>
      <c r="F3324" s="14"/>
      <c r="G3324" s="70"/>
      <c r="H3324" s="70"/>
      <c r="I3324" s="14"/>
      <c r="J3324" s="13"/>
      <c r="K3324" s="29"/>
      <c r="L3324" s="2"/>
      <c r="M3324" s="17"/>
      <c r="N3324" s="12"/>
      <c r="O3324" s="12"/>
      <c r="P3324" s="17"/>
      <c r="Q3324" s="14"/>
      <c r="R3324" s="20"/>
      <c r="S3324" s="14"/>
      <c r="T3324" s="4"/>
      <c r="U3324" s="29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67"/>
      <c r="B3325" s="68"/>
      <c r="C3325" s="14"/>
      <c r="D3325" s="58"/>
      <c r="E3325" s="57"/>
      <c r="F3325" s="14"/>
      <c r="G3325" s="70"/>
      <c r="H3325" s="70"/>
      <c r="I3325" s="14"/>
      <c r="J3325" s="13"/>
      <c r="K3325" s="29"/>
      <c r="L3325" s="2"/>
      <c r="M3325" s="17"/>
      <c r="N3325" s="12"/>
      <c r="O3325" s="12"/>
      <c r="P3325" s="17"/>
      <c r="Q3325" s="14"/>
      <c r="R3325" s="20"/>
      <c r="S3325" s="14"/>
      <c r="T3325" s="4"/>
      <c r="U3325" s="29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67"/>
      <c r="B3326" s="68"/>
      <c r="C3326" s="14"/>
      <c r="D3326" s="58"/>
      <c r="E3326" s="57"/>
      <c r="F3326" s="14"/>
      <c r="G3326" s="70"/>
      <c r="H3326" s="70"/>
      <c r="I3326" s="14"/>
      <c r="J3326" s="13"/>
      <c r="K3326" s="29"/>
      <c r="L3326" s="2"/>
      <c r="M3326" s="17"/>
      <c r="N3326" s="12"/>
      <c r="O3326" s="12"/>
      <c r="P3326" s="17"/>
      <c r="Q3326" s="14"/>
      <c r="R3326" s="20"/>
      <c r="S3326" s="14"/>
      <c r="T3326" s="4"/>
      <c r="U3326" s="29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67"/>
      <c r="B3327" s="68"/>
      <c r="C3327" s="14"/>
      <c r="D3327" s="58"/>
      <c r="E3327" s="57"/>
      <c r="F3327" s="14"/>
      <c r="G3327" s="70"/>
      <c r="H3327" s="70"/>
      <c r="I3327" s="14"/>
      <c r="J3327" s="13"/>
      <c r="K3327" s="29"/>
      <c r="L3327" s="2"/>
      <c r="M3327" s="17"/>
      <c r="N3327" s="12"/>
      <c r="O3327" s="12"/>
      <c r="P3327" s="17"/>
      <c r="Q3327" s="14"/>
      <c r="R3327" s="20"/>
      <c r="S3327" s="14"/>
      <c r="T3327" s="4"/>
      <c r="U3327" s="29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67"/>
      <c r="B3328" s="68"/>
      <c r="C3328" s="14"/>
      <c r="D3328" s="58"/>
      <c r="E3328" s="57"/>
      <c r="F3328" s="14"/>
      <c r="G3328" s="70"/>
      <c r="H3328" s="70"/>
      <c r="I3328" s="14"/>
      <c r="J3328" s="13"/>
      <c r="K3328" s="29"/>
      <c r="L3328" s="2"/>
      <c r="M3328" s="17"/>
      <c r="N3328" s="12"/>
      <c r="O3328" s="12"/>
      <c r="P3328" s="17"/>
      <c r="Q3328" s="14"/>
      <c r="R3328" s="20"/>
      <c r="S3328" s="14"/>
      <c r="T3328" s="4"/>
      <c r="U3328" s="29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67"/>
      <c r="B3329" s="68"/>
      <c r="C3329" s="14"/>
      <c r="D3329" s="58"/>
      <c r="E3329" s="57"/>
      <c r="F3329" s="14"/>
      <c r="G3329" s="70"/>
      <c r="H3329" s="70"/>
      <c r="I3329" s="14"/>
      <c r="J3329" s="13"/>
      <c r="K3329" s="29"/>
      <c r="L3329" s="2"/>
      <c r="M3329" s="17"/>
      <c r="N3329" s="12"/>
      <c r="O3329" s="12"/>
      <c r="P3329" s="17"/>
      <c r="Q3329" s="14"/>
      <c r="R3329" s="20"/>
      <c r="S3329" s="14"/>
      <c r="T3329" s="4"/>
      <c r="U3329" s="29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67"/>
      <c r="B3330" s="68"/>
      <c r="C3330" s="14"/>
      <c r="D3330" s="58"/>
      <c r="E3330" s="57"/>
      <c r="F3330" s="14"/>
      <c r="G3330" s="70"/>
      <c r="H3330" s="70"/>
      <c r="I3330" s="14"/>
      <c r="J3330" s="13"/>
      <c r="K3330" s="29"/>
      <c r="L3330" s="2"/>
      <c r="M3330" s="17"/>
      <c r="N3330" s="12"/>
      <c r="O3330" s="12"/>
      <c r="P3330" s="17"/>
      <c r="Q3330" s="14"/>
      <c r="R3330" s="20"/>
      <c r="S3330" s="14"/>
      <c r="T3330" s="4"/>
      <c r="U3330" s="29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67"/>
      <c r="B3331" s="68"/>
      <c r="C3331" s="14"/>
      <c r="D3331" s="58"/>
      <c r="E3331" s="57"/>
      <c r="F3331" s="14"/>
      <c r="G3331" s="70"/>
      <c r="H3331" s="70"/>
      <c r="I3331" s="14"/>
      <c r="J3331" s="13"/>
      <c r="K3331" s="29"/>
      <c r="L3331" s="2"/>
      <c r="M3331" s="17"/>
      <c r="N3331" s="12"/>
      <c r="O3331" s="12"/>
      <c r="P3331" s="17"/>
      <c r="Q3331" s="14"/>
      <c r="R3331" s="20"/>
      <c r="S3331" s="14"/>
      <c r="T3331" s="4"/>
      <c r="U3331" s="29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67"/>
      <c r="B3332" s="68"/>
      <c r="C3332" s="14"/>
      <c r="D3332" s="58"/>
      <c r="E3332" s="57"/>
      <c r="F3332" s="14"/>
      <c r="G3332" s="70"/>
      <c r="H3332" s="70"/>
      <c r="I3332" s="14"/>
      <c r="J3332" s="13"/>
      <c r="K3332" s="29"/>
      <c r="L3332" s="2"/>
      <c r="M3332" s="17"/>
      <c r="N3332" s="12"/>
      <c r="O3332" s="12"/>
      <c r="P3332" s="17"/>
      <c r="Q3332" s="14"/>
      <c r="R3332" s="20"/>
      <c r="S3332" s="14"/>
      <c r="T3332" s="4"/>
      <c r="U3332" s="29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67"/>
      <c r="B3333" s="68"/>
      <c r="C3333" s="14"/>
      <c r="D3333" s="58"/>
      <c r="E3333" s="57"/>
      <c r="F3333" s="14"/>
      <c r="G3333" s="70"/>
      <c r="H3333" s="70"/>
      <c r="I3333" s="14"/>
      <c r="J3333" s="13"/>
      <c r="K3333" s="29"/>
      <c r="L3333" s="2"/>
      <c r="M3333" s="17"/>
      <c r="N3333" s="12"/>
      <c r="O3333" s="12"/>
      <c r="P3333" s="17"/>
      <c r="Q3333" s="14"/>
      <c r="R3333" s="20"/>
      <c r="S3333" s="14"/>
      <c r="T3333" s="4"/>
      <c r="U3333" s="29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67"/>
      <c r="B3334" s="68"/>
      <c r="C3334" s="14"/>
      <c r="D3334" s="58"/>
      <c r="E3334" s="57"/>
      <c r="F3334" s="14"/>
      <c r="G3334" s="70"/>
      <c r="H3334" s="70"/>
      <c r="I3334" s="14"/>
      <c r="J3334" s="13"/>
      <c r="K3334" s="29"/>
      <c r="L3334" s="2"/>
      <c r="M3334" s="17"/>
      <c r="N3334" s="12"/>
      <c r="O3334" s="12"/>
      <c r="P3334" s="17"/>
      <c r="Q3334" s="14"/>
      <c r="R3334" s="20"/>
      <c r="S3334" s="14"/>
      <c r="T3334" s="4"/>
      <c r="U3334" s="29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67"/>
      <c r="B3335" s="68"/>
      <c r="C3335" s="14"/>
      <c r="D3335" s="58"/>
      <c r="E3335" s="57"/>
      <c r="F3335" s="14"/>
      <c r="G3335" s="70"/>
      <c r="H3335" s="70"/>
      <c r="I3335" s="14"/>
      <c r="J3335" s="13"/>
      <c r="K3335" s="29"/>
      <c r="L3335" s="2"/>
      <c r="M3335" s="17"/>
      <c r="N3335" s="12"/>
      <c r="O3335" s="12"/>
      <c r="P3335" s="17"/>
      <c r="Q3335" s="14"/>
      <c r="R3335" s="20"/>
      <c r="S3335" s="14"/>
      <c r="T3335" s="4"/>
      <c r="U3335" s="29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67"/>
      <c r="B3336" s="68"/>
      <c r="C3336" s="14"/>
      <c r="D3336" s="58"/>
      <c r="E3336" s="57"/>
      <c r="F3336" s="14"/>
      <c r="G3336" s="70"/>
      <c r="H3336" s="70"/>
      <c r="I3336" s="14"/>
      <c r="J3336" s="13"/>
      <c r="K3336" s="29"/>
      <c r="L3336" s="2"/>
      <c r="M3336" s="17"/>
      <c r="N3336" s="12"/>
      <c r="O3336" s="12"/>
      <c r="P3336" s="17"/>
      <c r="Q3336" s="14"/>
      <c r="R3336" s="20"/>
      <c r="S3336" s="14"/>
      <c r="T3336" s="4"/>
      <c r="U3336" s="29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67"/>
      <c r="B3337" s="68"/>
      <c r="C3337" s="14"/>
      <c r="D3337" s="58"/>
      <c r="E3337" s="57"/>
      <c r="F3337" s="14"/>
      <c r="G3337" s="70"/>
      <c r="H3337" s="70"/>
      <c r="I3337" s="14"/>
      <c r="J3337" s="13"/>
      <c r="K3337" s="29"/>
      <c r="L3337" s="2"/>
      <c r="M3337" s="17"/>
      <c r="N3337" s="12"/>
      <c r="O3337" s="12"/>
      <c r="P3337" s="17"/>
      <c r="Q3337" s="14"/>
      <c r="R3337" s="20"/>
      <c r="S3337" s="14"/>
      <c r="T3337" s="4"/>
      <c r="U3337" s="29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67"/>
      <c r="B3338" s="68"/>
      <c r="C3338" s="14"/>
      <c r="D3338" s="58"/>
      <c r="E3338" s="57"/>
      <c r="F3338" s="14"/>
      <c r="G3338" s="70"/>
      <c r="H3338" s="70"/>
      <c r="I3338" s="14"/>
      <c r="J3338" s="13"/>
      <c r="K3338" s="29"/>
      <c r="L3338" s="2"/>
      <c r="M3338" s="17"/>
      <c r="N3338" s="12"/>
      <c r="O3338" s="12"/>
      <c r="P3338" s="17"/>
      <c r="Q3338" s="14"/>
      <c r="R3338" s="20"/>
      <c r="S3338" s="14"/>
      <c r="T3338" s="4"/>
      <c r="U3338" s="29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67"/>
      <c r="B3339" s="68"/>
      <c r="C3339" s="14"/>
      <c r="D3339" s="58"/>
      <c r="E3339" s="57"/>
      <c r="F3339" s="14"/>
      <c r="G3339" s="70"/>
      <c r="H3339" s="70"/>
      <c r="I3339" s="14"/>
      <c r="J3339" s="13"/>
      <c r="K3339" s="29"/>
      <c r="L3339" s="2"/>
      <c r="M3339" s="17"/>
      <c r="N3339" s="12"/>
      <c r="O3339" s="12"/>
      <c r="P3339" s="17"/>
      <c r="Q3339" s="14"/>
      <c r="R3339" s="20"/>
      <c r="S3339" s="14"/>
      <c r="T3339" s="4"/>
      <c r="U3339" s="29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67"/>
      <c r="B3340" s="68"/>
      <c r="C3340" s="14"/>
      <c r="D3340" s="58"/>
      <c r="E3340" s="57"/>
      <c r="F3340" s="14"/>
      <c r="G3340" s="70"/>
      <c r="H3340" s="70"/>
      <c r="I3340" s="14"/>
      <c r="J3340" s="13"/>
      <c r="K3340" s="29"/>
      <c r="L3340" s="2"/>
      <c r="M3340" s="17"/>
      <c r="N3340" s="12"/>
      <c r="O3340" s="12"/>
      <c r="P3340" s="17"/>
      <c r="Q3340" s="14"/>
      <c r="R3340" s="20"/>
      <c r="S3340" s="14"/>
      <c r="T3340" s="4"/>
      <c r="U3340" s="29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67"/>
      <c r="B3341" s="68"/>
      <c r="C3341" s="14"/>
      <c r="D3341" s="58"/>
      <c r="E3341" s="57"/>
      <c r="F3341" s="14"/>
      <c r="G3341" s="70"/>
      <c r="H3341" s="70"/>
      <c r="I3341" s="14"/>
      <c r="J3341" s="13"/>
      <c r="K3341" s="29"/>
      <c r="L3341" s="2"/>
      <c r="M3341" s="17"/>
      <c r="N3341" s="12"/>
      <c r="O3341" s="12"/>
      <c r="P3341" s="17"/>
      <c r="Q3341" s="14"/>
      <c r="R3341" s="20"/>
      <c r="S3341" s="14"/>
      <c r="T3341" s="4"/>
      <c r="U3341" s="29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67"/>
      <c r="B3342" s="68"/>
      <c r="C3342" s="14"/>
      <c r="D3342" s="58"/>
      <c r="E3342" s="57"/>
      <c r="F3342" s="14"/>
      <c r="G3342" s="70"/>
      <c r="H3342" s="70"/>
      <c r="I3342" s="14"/>
      <c r="J3342" s="13"/>
      <c r="K3342" s="29"/>
      <c r="L3342" s="2"/>
      <c r="M3342" s="17"/>
      <c r="N3342" s="12"/>
      <c r="O3342" s="12"/>
      <c r="P3342" s="17"/>
      <c r="Q3342" s="14"/>
      <c r="R3342" s="20"/>
      <c r="S3342" s="14"/>
      <c r="T3342" s="4"/>
      <c r="U3342" s="29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67"/>
      <c r="B3343" s="68"/>
      <c r="C3343" s="14"/>
      <c r="D3343" s="58"/>
      <c r="E3343" s="57"/>
      <c r="F3343" s="14"/>
      <c r="G3343" s="70"/>
      <c r="H3343" s="70"/>
      <c r="I3343" s="14"/>
      <c r="J3343" s="13"/>
      <c r="K3343" s="29"/>
      <c r="L3343" s="2"/>
      <c r="M3343" s="17"/>
      <c r="N3343" s="12"/>
      <c r="O3343" s="12"/>
      <c r="P3343" s="17"/>
      <c r="Q3343" s="14"/>
      <c r="R3343" s="20"/>
      <c r="S3343" s="14"/>
      <c r="T3343" s="4"/>
      <c r="U3343" s="29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67"/>
      <c r="B3344" s="68"/>
      <c r="C3344" s="14"/>
      <c r="D3344" s="58"/>
      <c r="E3344" s="57"/>
      <c r="F3344" s="14"/>
      <c r="G3344" s="70"/>
      <c r="H3344" s="70"/>
      <c r="I3344" s="14"/>
      <c r="J3344" s="13"/>
      <c r="K3344" s="29"/>
      <c r="L3344" s="2"/>
      <c r="M3344" s="17"/>
      <c r="N3344" s="12"/>
      <c r="O3344" s="12"/>
      <c r="P3344" s="17"/>
      <c r="Q3344" s="14"/>
      <c r="R3344" s="20"/>
      <c r="S3344" s="14"/>
      <c r="T3344" s="4"/>
      <c r="U3344" s="29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67"/>
      <c r="B3345" s="68"/>
      <c r="C3345" s="14"/>
      <c r="D3345" s="58"/>
      <c r="E3345" s="57"/>
      <c r="F3345" s="14"/>
      <c r="G3345" s="70"/>
      <c r="H3345" s="70"/>
      <c r="I3345" s="14"/>
      <c r="J3345" s="13"/>
      <c r="K3345" s="29"/>
      <c r="L3345" s="2"/>
      <c r="M3345" s="17"/>
      <c r="N3345" s="12"/>
      <c r="O3345" s="12"/>
      <c r="P3345" s="17"/>
      <c r="Q3345" s="14"/>
      <c r="R3345" s="20"/>
      <c r="S3345" s="14"/>
      <c r="T3345" s="4"/>
      <c r="U3345" s="29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67"/>
      <c r="B3346" s="68"/>
      <c r="C3346" s="14"/>
      <c r="D3346" s="58"/>
      <c r="E3346" s="57"/>
      <c r="F3346" s="14"/>
      <c r="G3346" s="70"/>
      <c r="H3346" s="70"/>
      <c r="I3346" s="14"/>
      <c r="J3346" s="13"/>
      <c r="K3346" s="29"/>
      <c r="L3346" s="2"/>
      <c r="M3346" s="17"/>
      <c r="N3346" s="12"/>
      <c r="O3346" s="12"/>
      <c r="P3346" s="17"/>
      <c r="Q3346" s="14"/>
      <c r="R3346" s="20"/>
      <c r="S3346" s="14"/>
      <c r="T3346" s="4"/>
      <c r="U3346" s="29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67"/>
      <c r="B3347" s="68"/>
      <c r="C3347" s="14"/>
      <c r="D3347" s="58"/>
      <c r="E3347" s="57"/>
      <c r="F3347" s="14"/>
      <c r="G3347" s="70"/>
      <c r="H3347" s="70"/>
      <c r="I3347" s="14"/>
      <c r="J3347" s="13"/>
      <c r="K3347" s="29"/>
      <c r="L3347" s="2"/>
      <c r="M3347" s="17"/>
      <c r="N3347" s="12"/>
      <c r="O3347" s="12"/>
      <c r="P3347" s="17"/>
      <c r="Q3347" s="14"/>
      <c r="R3347" s="20"/>
      <c r="S3347" s="14"/>
      <c r="T3347" s="4"/>
      <c r="U3347" s="29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67"/>
      <c r="B3348" s="68"/>
      <c r="C3348" s="14"/>
      <c r="D3348" s="58"/>
      <c r="E3348" s="57"/>
      <c r="F3348" s="14"/>
      <c r="G3348" s="70"/>
      <c r="H3348" s="70"/>
      <c r="I3348" s="14"/>
      <c r="J3348" s="13"/>
      <c r="K3348" s="29"/>
      <c r="L3348" s="2"/>
      <c r="M3348" s="17"/>
      <c r="N3348" s="12"/>
      <c r="O3348" s="12"/>
      <c r="P3348" s="17"/>
      <c r="Q3348" s="14"/>
      <c r="R3348" s="20"/>
      <c r="S3348" s="14"/>
      <c r="T3348" s="4"/>
      <c r="U3348" s="29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67"/>
      <c r="B3349" s="68"/>
      <c r="C3349" s="14"/>
      <c r="D3349" s="58"/>
      <c r="E3349" s="57"/>
      <c r="F3349" s="14"/>
      <c r="G3349" s="70"/>
      <c r="H3349" s="70"/>
      <c r="I3349" s="14"/>
      <c r="J3349" s="13"/>
      <c r="K3349" s="29"/>
      <c r="L3349" s="2"/>
      <c r="M3349" s="17"/>
      <c r="N3349" s="12"/>
      <c r="O3349" s="12"/>
      <c r="P3349" s="17"/>
      <c r="Q3349" s="14"/>
      <c r="R3349" s="20"/>
      <c r="S3349" s="14"/>
      <c r="T3349" s="4"/>
      <c r="U3349" s="29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67"/>
      <c r="B3350" s="68"/>
      <c r="C3350" s="14"/>
      <c r="D3350" s="58"/>
      <c r="E3350" s="57"/>
      <c r="F3350" s="14"/>
      <c r="G3350" s="70"/>
      <c r="H3350" s="70"/>
      <c r="I3350" s="14"/>
      <c r="J3350" s="13"/>
      <c r="K3350" s="29"/>
      <c r="L3350" s="2"/>
      <c r="M3350" s="17"/>
      <c r="N3350" s="12"/>
      <c r="O3350" s="12"/>
      <c r="P3350" s="17"/>
      <c r="Q3350" s="14"/>
      <c r="R3350" s="20"/>
      <c r="S3350" s="14"/>
      <c r="T3350" s="4"/>
      <c r="U3350" s="29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67"/>
      <c r="B3351" s="68"/>
      <c r="C3351" s="14"/>
      <c r="D3351" s="58"/>
      <c r="E3351" s="57"/>
      <c r="F3351" s="14"/>
      <c r="G3351" s="70"/>
      <c r="H3351" s="70"/>
      <c r="I3351" s="14"/>
      <c r="J3351" s="13"/>
      <c r="K3351" s="29"/>
      <c r="L3351" s="2"/>
      <c r="M3351" s="17"/>
      <c r="N3351" s="12"/>
      <c r="O3351" s="12"/>
      <c r="P3351" s="17"/>
      <c r="Q3351" s="14"/>
      <c r="R3351" s="20"/>
      <c r="S3351" s="14"/>
      <c r="T3351" s="4"/>
      <c r="U3351" s="29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67"/>
      <c r="B3352" s="68"/>
      <c r="C3352" s="14"/>
      <c r="D3352" s="58"/>
      <c r="E3352" s="57"/>
      <c r="F3352" s="14"/>
      <c r="G3352" s="70"/>
      <c r="H3352" s="70"/>
      <c r="I3352" s="14"/>
      <c r="J3352" s="13"/>
      <c r="K3352" s="29"/>
      <c r="L3352" s="2"/>
      <c r="M3352" s="17"/>
      <c r="N3352" s="12"/>
      <c r="O3352" s="12"/>
      <c r="P3352" s="17"/>
      <c r="Q3352" s="14"/>
      <c r="R3352" s="20"/>
      <c r="S3352" s="14"/>
      <c r="T3352" s="4"/>
      <c r="U3352" s="29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67"/>
      <c r="B3353" s="68"/>
      <c r="C3353" s="14"/>
      <c r="D3353" s="58"/>
      <c r="E3353" s="57"/>
      <c r="F3353" s="14"/>
      <c r="G3353" s="70"/>
      <c r="H3353" s="70"/>
      <c r="I3353" s="14"/>
      <c r="J3353" s="13"/>
      <c r="K3353" s="29"/>
      <c r="L3353" s="2"/>
      <c r="M3353" s="17"/>
      <c r="N3353" s="12"/>
      <c r="O3353" s="12"/>
      <c r="P3353" s="17"/>
      <c r="Q3353" s="14"/>
      <c r="R3353" s="20"/>
      <c r="S3353" s="14"/>
      <c r="T3353" s="4"/>
      <c r="U3353" s="29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67"/>
      <c r="B3354" s="68"/>
      <c r="C3354" s="14"/>
      <c r="D3354" s="58"/>
      <c r="E3354" s="57"/>
      <c r="F3354" s="14"/>
      <c r="G3354" s="70"/>
      <c r="H3354" s="70"/>
      <c r="I3354" s="14"/>
      <c r="J3354" s="13"/>
      <c r="K3354" s="29"/>
      <c r="L3354" s="2"/>
      <c r="M3354" s="17"/>
      <c r="N3354" s="12"/>
      <c r="O3354" s="12"/>
      <c r="P3354" s="17"/>
      <c r="Q3354" s="14"/>
      <c r="R3354" s="20"/>
      <c r="S3354" s="14"/>
      <c r="T3354" s="4"/>
      <c r="U3354" s="29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67"/>
      <c r="B3355" s="68"/>
      <c r="C3355" s="14"/>
      <c r="D3355" s="58"/>
      <c r="E3355" s="57"/>
      <c r="F3355" s="14"/>
      <c r="G3355" s="70"/>
      <c r="H3355" s="70"/>
      <c r="I3355" s="14"/>
      <c r="J3355" s="13"/>
      <c r="K3355" s="29"/>
      <c r="L3355" s="2"/>
      <c r="M3355" s="17"/>
      <c r="N3355" s="12"/>
      <c r="O3355" s="12"/>
      <c r="P3355" s="17"/>
      <c r="Q3355" s="14"/>
      <c r="R3355" s="20"/>
      <c r="S3355" s="14"/>
      <c r="T3355" s="4"/>
      <c r="U3355" s="29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67"/>
      <c r="B3356" s="68"/>
      <c r="C3356" s="14"/>
      <c r="D3356" s="58"/>
      <c r="E3356" s="57"/>
      <c r="F3356" s="14"/>
      <c r="G3356" s="70"/>
      <c r="H3356" s="70"/>
      <c r="I3356" s="14"/>
      <c r="J3356" s="13"/>
      <c r="K3356" s="29"/>
      <c r="L3356" s="2"/>
      <c r="M3356" s="17"/>
      <c r="N3356" s="12"/>
      <c r="O3356" s="12"/>
      <c r="P3356" s="17"/>
      <c r="Q3356" s="14"/>
      <c r="R3356" s="20"/>
      <c r="S3356" s="14"/>
      <c r="T3356" s="4"/>
      <c r="U3356" s="29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67"/>
      <c r="B3357" s="68"/>
      <c r="C3357" s="14"/>
      <c r="D3357" s="58"/>
      <c r="E3357" s="57"/>
      <c r="F3357" s="14"/>
      <c r="G3357" s="70"/>
      <c r="H3357" s="70"/>
      <c r="I3357" s="14"/>
      <c r="J3357" s="13"/>
      <c r="K3357" s="29"/>
      <c r="L3357" s="2"/>
      <c r="M3357" s="17"/>
      <c r="N3357" s="12"/>
      <c r="O3357" s="12"/>
      <c r="P3357" s="17"/>
      <c r="Q3357" s="14"/>
      <c r="R3357" s="20"/>
      <c r="S3357" s="14"/>
      <c r="T3357" s="4"/>
      <c r="U3357" s="29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67"/>
      <c r="B3358" s="68"/>
      <c r="C3358" s="14"/>
      <c r="D3358" s="58"/>
      <c r="E3358" s="57"/>
      <c r="F3358" s="14"/>
      <c r="G3358" s="70"/>
      <c r="H3358" s="70"/>
      <c r="I3358" s="14"/>
      <c r="J3358" s="13"/>
      <c r="K3358" s="29"/>
      <c r="L3358" s="2"/>
      <c r="M3358" s="17"/>
      <c r="N3358" s="12"/>
      <c r="O3358" s="12"/>
      <c r="P3358" s="17"/>
      <c r="Q3358" s="14"/>
      <c r="R3358" s="20"/>
      <c r="S3358" s="14"/>
      <c r="T3358" s="4"/>
      <c r="U3358" s="29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67"/>
      <c r="B3359" s="68"/>
      <c r="C3359" s="14"/>
      <c r="D3359" s="58"/>
      <c r="E3359" s="57"/>
      <c r="F3359" s="14"/>
      <c r="G3359" s="70"/>
      <c r="H3359" s="70"/>
      <c r="I3359" s="14"/>
      <c r="J3359" s="13"/>
      <c r="K3359" s="29"/>
      <c r="L3359" s="2"/>
      <c r="M3359" s="17"/>
      <c r="N3359" s="12"/>
      <c r="O3359" s="12"/>
      <c r="P3359" s="17"/>
      <c r="Q3359" s="14"/>
      <c r="R3359" s="20"/>
      <c r="S3359" s="14"/>
      <c r="T3359" s="4"/>
      <c r="U3359" s="29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67"/>
      <c r="B3360" s="68"/>
      <c r="C3360" s="14"/>
      <c r="D3360" s="58"/>
      <c r="E3360" s="57"/>
      <c r="F3360" s="14"/>
      <c r="G3360" s="70"/>
      <c r="H3360" s="70"/>
      <c r="I3360" s="14"/>
      <c r="J3360" s="13"/>
      <c r="K3360" s="29"/>
      <c r="L3360" s="2"/>
      <c r="M3360" s="17"/>
      <c r="N3360" s="12"/>
      <c r="O3360" s="12"/>
      <c r="P3360" s="17"/>
      <c r="Q3360" s="14"/>
      <c r="R3360" s="20"/>
      <c r="S3360" s="14"/>
      <c r="T3360" s="4"/>
      <c r="U3360" s="29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67"/>
      <c r="B3361" s="68"/>
      <c r="C3361" s="14"/>
      <c r="D3361" s="58"/>
      <c r="E3361" s="57"/>
      <c r="F3361" s="14"/>
      <c r="G3361" s="70"/>
      <c r="H3361" s="70"/>
      <c r="I3361" s="14"/>
      <c r="J3361" s="13"/>
      <c r="K3361" s="29"/>
      <c r="L3361" s="2"/>
      <c r="M3361" s="17"/>
      <c r="N3361" s="12"/>
      <c r="O3361" s="12"/>
      <c r="P3361" s="17"/>
      <c r="Q3361" s="14"/>
      <c r="R3361" s="20"/>
      <c r="S3361" s="14"/>
      <c r="T3361" s="4"/>
      <c r="U3361" s="29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67"/>
      <c r="B3362" s="68"/>
      <c r="C3362" s="14"/>
      <c r="D3362" s="58"/>
      <c r="E3362" s="57"/>
      <c r="F3362" s="14"/>
      <c r="G3362" s="70"/>
      <c r="H3362" s="70"/>
      <c r="I3362" s="14"/>
      <c r="J3362" s="13"/>
      <c r="K3362" s="29"/>
      <c r="L3362" s="2"/>
      <c r="M3362" s="17"/>
      <c r="N3362" s="12"/>
      <c r="O3362" s="12"/>
      <c r="P3362" s="17"/>
      <c r="Q3362" s="14"/>
      <c r="R3362" s="20"/>
      <c r="S3362" s="14"/>
      <c r="T3362" s="4"/>
      <c r="U3362" s="29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67"/>
      <c r="B3363" s="68"/>
      <c r="C3363" s="14"/>
      <c r="D3363" s="58"/>
      <c r="E3363" s="57"/>
      <c r="F3363" s="14"/>
      <c r="G3363" s="70"/>
      <c r="H3363" s="70"/>
      <c r="I3363" s="14"/>
      <c r="J3363" s="13"/>
      <c r="K3363" s="29"/>
      <c r="L3363" s="2"/>
      <c r="M3363" s="17"/>
      <c r="N3363" s="12"/>
      <c r="O3363" s="12"/>
      <c r="P3363" s="17"/>
      <c r="Q3363" s="14"/>
      <c r="R3363" s="20"/>
      <c r="S3363" s="14"/>
      <c r="T3363" s="4"/>
      <c r="U3363" s="29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67"/>
      <c r="B3364" s="68"/>
      <c r="C3364" s="14"/>
      <c r="D3364" s="58"/>
      <c r="E3364" s="57"/>
      <c r="F3364" s="14"/>
      <c r="G3364" s="70"/>
      <c r="H3364" s="70"/>
      <c r="I3364" s="14"/>
      <c r="J3364" s="13"/>
      <c r="K3364" s="29"/>
      <c r="L3364" s="2"/>
      <c r="M3364" s="17"/>
      <c r="N3364" s="12"/>
      <c r="O3364" s="12"/>
      <c r="P3364" s="17"/>
      <c r="Q3364" s="14"/>
      <c r="R3364" s="20"/>
      <c r="S3364" s="14"/>
      <c r="T3364" s="4"/>
      <c r="U3364" s="29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67"/>
      <c r="B3365" s="68"/>
      <c r="C3365" s="14"/>
      <c r="D3365" s="58"/>
      <c r="E3365" s="57"/>
      <c r="F3365" s="14"/>
      <c r="G3365" s="70"/>
      <c r="H3365" s="70"/>
      <c r="I3365" s="14"/>
      <c r="J3365" s="13"/>
      <c r="K3365" s="29"/>
      <c r="L3365" s="2"/>
      <c r="M3365" s="17"/>
      <c r="N3365" s="12"/>
      <c r="O3365" s="12"/>
      <c r="P3365" s="17"/>
      <c r="Q3365" s="14"/>
      <c r="R3365" s="20"/>
      <c r="S3365" s="14"/>
      <c r="T3365" s="4"/>
      <c r="U3365" s="29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67"/>
      <c r="B3366" s="68"/>
      <c r="C3366" s="14"/>
      <c r="D3366" s="58"/>
      <c r="E3366" s="57"/>
      <c r="F3366" s="14"/>
      <c r="G3366" s="70"/>
      <c r="H3366" s="70"/>
      <c r="I3366" s="14"/>
      <c r="J3366" s="13"/>
      <c r="K3366" s="29"/>
      <c r="L3366" s="2"/>
      <c r="M3366" s="17"/>
      <c r="N3366" s="12"/>
      <c r="O3366" s="12"/>
      <c r="P3366" s="17"/>
      <c r="Q3366" s="14"/>
      <c r="R3366" s="20"/>
      <c r="S3366" s="14"/>
      <c r="T3366" s="4"/>
      <c r="U3366" s="29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67"/>
      <c r="B3367" s="68"/>
      <c r="C3367" s="14"/>
      <c r="D3367" s="58"/>
      <c r="E3367" s="57"/>
      <c r="F3367" s="14"/>
      <c r="G3367" s="70"/>
      <c r="H3367" s="70"/>
      <c r="I3367" s="14"/>
      <c r="J3367" s="13"/>
      <c r="K3367" s="29"/>
      <c r="L3367" s="2"/>
      <c r="M3367" s="17"/>
      <c r="N3367" s="12"/>
      <c r="O3367" s="12"/>
      <c r="P3367" s="17"/>
      <c r="Q3367" s="14"/>
      <c r="R3367" s="20"/>
      <c r="S3367" s="14"/>
      <c r="T3367" s="4"/>
      <c r="U3367" s="29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67"/>
      <c r="B3368" s="68"/>
      <c r="C3368" s="14"/>
      <c r="D3368" s="58"/>
      <c r="E3368" s="57"/>
      <c r="F3368" s="14"/>
      <c r="G3368" s="70"/>
      <c r="H3368" s="70"/>
      <c r="I3368" s="14"/>
      <c r="J3368" s="13"/>
      <c r="K3368" s="29"/>
      <c r="L3368" s="2"/>
      <c r="M3368" s="17"/>
      <c r="N3368" s="12"/>
      <c r="O3368" s="12"/>
      <c r="P3368" s="17"/>
      <c r="Q3368" s="14"/>
      <c r="R3368" s="20"/>
      <c r="S3368" s="14"/>
      <c r="T3368" s="4"/>
      <c r="U3368" s="29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67"/>
      <c r="B3369" s="68"/>
      <c r="C3369" s="14"/>
      <c r="D3369" s="58"/>
      <c r="E3369" s="57"/>
      <c r="F3369" s="14"/>
      <c r="G3369" s="70"/>
      <c r="H3369" s="70"/>
      <c r="I3369" s="14"/>
      <c r="J3369" s="13"/>
      <c r="K3369" s="29"/>
      <c r="L3369" s="2"/>
      <c r="M3369" s="17"/>
      <c r="N3369" s="12"/>
      <c r="O3369" s="12"/>
      <c r="P3369" s="17"/>
      <c r="Q3369" s="14"/>
      <c r="R3369" s="20"/>
      <c r="S3369" s="14"/>
      <c r="T3369" s="4"/>
      <c r="U3369" s="29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67"/>
      <c r="B3370" s="68"/>
      <c r="C3370" s="14"/>
      <c r="D3370" s="58"/>
      <c r="E3370" s="57"/>
      <c r="F3370" s="14"/>
      <c r="G3370" s="70"/>
      <c r="H3370" s="70"/>
      <c r="I3370" s="14"/>
      <c r="J3370" s="13"/>
      <c r="K3370" s="29"/>
      <c r="L3370" s="2"/>
      <c r="M3370" s="17"/>
      <c r="N3370" s="12"/>
      <c r="O3370" s="12"/>
      <c r="P3370" s="17"/>
      <c r="Q3370" s="14"/>
      <c r="R3370" s="20"/>
      <c r="S3370" s="14"/>
      <c r="T3370" s="4"/>
      <c r="U3370" s="29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67"/>
      <c r="B3371" s="68"/>
      <c r="C3371" s="14"/>
      <c r="D3371" s="58"/>
      <c r="E3371" s="57"/>
      <c r="F3371" s="14"/>
      <c r="G3371" s="70"/>
      <c r="H3371" s="70"/>
      <c r="I3371" s="14"/>
      <c r="J3371" s="13"/>
      <c r="K3371" s="29"/>
      <c r="L3371" s="2"/>
      <c r="M3371" s="17"/>
      <c r="N3371" s="12"/>
      <c r="O3371" s="12"/>
      <c r="P3371" s="17"/>
      <c r="Q3371" s="14"/>
      <c r="R3371" s="20"/>
      <c r="S3371" s="14"/>
      <c r="T3371" s="4"/>
      <c r="U3371" s="29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67"/>
      <c r="B3372" s="68"/>
      <c r="C3372" s="14"/>
      <c r="D3372" s="58"/>
      <c r="E3372" s="57"/>
      <c r="F3372" s="14"/>
      <c r="G3372" s="70"/>
      <c r="H3372" s="70"/>
      <c r="I3372" s="14"/>
      <c r="J3372" s="13"/>
      <c r="K3372" s="29"/>
      <c r="L3372" s="2"/>
      <c r="M3372" s="17"/>
      <c r="N3372" s="12"/>
      <c r="O3372" s="12"/>
      <c r="P3372" s="17"/>
      <c r="Q3372" s="14"/>
      <c r="R3372" s="20"/>
      <c r="S3372" s="14"/>
      <c r="T3372" s="4"/>
      <c r="U3372" s="29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67"/>
      <c r="B3373" s="68"/>
      <c r="C3373" s="14"/>
      <c r="D3373" s="58"/>
      <c r="E3373" s="57"/>
      <c r="F3373" s="14"/>
      <c r="G3373" s="70"/>
      <c r="H3373" s="70"/>
      <c r="I3373" s="14"/>
      <c r="J3373" s="13"/>
      <c r="K3373" s="29"/>
      <c r="L3373" s="2"/>
      <c r="M3373" s="17"/>
      <c r="N3373" s="12"/>
      <c r="O3373" s="12"/>
      <c r="P3373" s="17"/>
      <c r="Q3373" s="14"/>
      <c r="R3373" s="20"/>
      <c r="S3373" s="14"/>
      <c r="T3373" s="4"/>
      <c r="U3373" s="29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67"/>
      <c r="B3374" s="68"/>
      <c r="C3374" s="14"/>
      <c r="D3374" s="58"/>
      <c r="E3374" s="57"/>
      <c r="F3374" s="14"/>
      <c r="G3374" s="70"/>
      <c r="H3374" s="70"/>
      <c r="I3374" s="14"/>
      <c r="J3374" s="13"/>
      <c r="K3374" s="29"/>
      <c r="L3374" s="2"/>
      <c r="M3374" s="17"/>
      <c r="N3374" s="12"/>
      <c r="O3374" s="12"/>
      <c r="P3374" s="17"/>
      <c r="Q3374" s="14"/>
      <c r="R3374" s="20"/>
      <c r="S3374" s="14"/>
      <c r="T3374" s="4"/>
      <c r="U3374" s="29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67"/>
      <c r="B3375" s="68"/>
      <c r="C3375" s="14"/>
      <c r="D3375" s="58"/>
      <c r="E3375" s="57"/>
      <c r="F3375" s="14"/>
      <c r="G3375" s="70"/>
      <c r="H3375" s="70"/>
      <c r="I3375" s="14"/>
      <c r="J3375" s="13"/>
      <c r="K3375" s="29"/>
      <c r="L3375" s="2"/>
      <c r="M3375" s="17"/>
      <c r="N3375" s="12"/>
      <c r="O3375" s="12"/>
      <c r="P3375" s="17"/>
      <c r="Q3375" s="14"/>
      <c r="R3375" s="20"/>
      <c r="S3375" s="14"/>
      <c r="T3375" s="4"/>
      <c r="U3375" s="29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67"/>
      <c r="B3376" s="68"/>
      <c r="C3376" s="14"/>
      <c r="D3376" s="58"/>
      <c r="E3376" s="57"/>
      <c r="F3376" s="14"/>
      <c r="G3376" s="70"/>
      <c r="H3376" s="70"/>
      <c r="I3376" s="14"/>
      <c r="J3376" s="13"/>
      <c r="K3376" s="29"/>
      <c r="L3376" s="2"/>
      <c r="M3376" s="17"/>
      <c r="N3376" s="12"/>
      <c r="O3376" s="12"/>
      <c r="P3376" s="17"/>
      <c r="Q3376" s="14"/>
      <c r="R3376" s="20"/>
      <c r="S3376" s="14"/>
      <c r="T3376" s="4"/>
      <c r="U3376" s="29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67"/>
      <c r="B3377" s="68"/>
      <c r="C3377" s="14"/>
      <c r="D3377" s="58"/>
      <c r="E3377" s="57"/>
      <c r="F3377" s="14"/>
      <c r="G3377" s="70"/>
      <c r="H3377" s="70"/>
      <c r="I3377" s="14"/>
      <c r="J3377" s="13"/>
      <c r="K3377" s="29"/>
      <c r="L3377" s="2"/>
      <c r="M3377" s="17"/>
      <c r="N3377" s="12"/>
      <c r="O3377" s="12"/>
      <c r="P3377" s="17"/>
      <c r="Q3377" s="14"/>
      <c r="R3377" s="20"/>
      <c r="S3377" s="14"/>
      <c r="T3377" s="4"/>
      <c r="U3377" s="29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67"/>
      <c r="B3378" s="68"/>
      <c r="C3378" s="14"/>
      <c r="D3378" s="58"/>
      <c r="E3378" s="57"/>
      <c r="F3378" s="14"/>
      <c r="G3378" s="70"/>
      <c r="H3378" s="70"/>
      <c r="I3378" s="14"/>
      <c r="J3378" s="13"/>
      <c r="K3378" s="29"/>
      <c r="L3378" s="2"/>
      <c r="M3378" s="17"/>
      <c r="N3378" s="12"/>
      <c r="O3378" s="12"/>
      <c r="P3378" s="17"/>
      <c r="Q3378" s="14"/>
      <c r="R3378" s="20"/>
      <c r="S3378" s="14"/>
      <c r="T3378" s="4"/>
      <c r="U3378" s="29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67"/>
      <c r="B3379" s="68"/>
      <c r="C3379" s="14"/>
      <c r="D3379" s="58"/>
      <c r="E3379" s="57"/>
      <c r="F3379" s="14"/>
      <c r="G3379" s="70"/>
      <c r="H3379" s="70"/>
      <c r="I3379" s="14"/>
      <c r="J3379" s="13"/>
      <c r="K3379" s="29"/>
      <c r="L3379" s="2"/>
      <c r="M3379" s="17"/>
      <c r="N3379" s="12"/>
      <c r="O3379" s="12"/>
      <c r="P3379" s="17"/>
      <c r="Q3379" s="14"/>
      <c r="R3379" s="20"/>
      <c r="S3379" s="14"/>
      <c r="T3379" s="4"/>
      <c r="U3379" s="29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67"/>
      <c r="B3380" s="68"/>
      <c r="C3380" s="14"/>
      <c r="D3380" s="58"/>
      <c r="E3380" s="57"/>
      <c r="F3380" s="14"/>
      <c r="G3380" s="70"/>
      <c r="H3380" s="70"/>
      <c r="I3380" s="14"/>
      <c r="J3380" s="13"/>
      <c r="K3380" s="29"/>
      <c r="L3380" s="2"/>
      <c r="M3380" s="17"/>
      <c r="N3380" s="12"/>
      <c r="O3380" s="12"/>
      <c r="P3380" s="17"/>
      <c r="Q3380" s="14"/>
      <c r="R3380" s="20"/>
      <c r="S3380" s="14"/>
      <c r="T3380" s="4"/>
      <c r="U3380" s="29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67"/>
      <c r="B3381" s="68"/>
      <c r="C3381" s="14"/>
      <c r="D3381" s="58"/>
      <c r="E3381" s="57"/>
      <c r="F3381" s="14"/>
      <c r="G3381" s="70"/>
      <c r="H3381" s="70"/>
      <c r="I3381" s="14"/>
      <c r="J3381" s="13"/>
      <c r="K3381" s="29"/>
      <c r="L3381" s="2"/>
      <c r="M3381" s="17"/>
      <c r="N3381" s="12"/>
      <c r="O3381" s="12"/>
      <c r="P3381" s="17"/>
      <c r="Q3381" s="14"/>
      <c r="R3381" s="20"/>
      <c r="S3381" s="14"/>
      <c r="T3381" s="4"/>
      <c r="U3381" s="29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67"/>
      <c r="B3382" s="68"/>
      <c r="C3382" s="14"/>
      <c r="D3382" s="58"/>
      <c r="E3382" s="57"/>
      <c r="F3382" s="14"/>
      <c r="G3382" s="70"/>
      <c r="H3382" s="70"/>
      <c r="I3382" s="14"/>
      <c r="J3382" s="13"/>
      <c r="K3382" s="29"/>
      <c r="L3382" s="2"/>
      <c r="M3382" s="17"/>
      <c r="N3382" s="12"/>
      <c r="O3382" s="12"/>
      <c r="P3382" s="17"/>
      <c r="Q3382" s="14"/>
      <c r="R3382" s="20"/>
      <c r="S3382" s="14"/>
      <c r="T3382" s="4"/>
      <c r="U3382" s="29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67"/>
      <c r="B3383" s="68"/>
      <c r="C3383" s="14"/>
      <c r="D3383" s="58"/>
      <c r="E3383" s="57"/>
      <c r="F3383" s="14"/>
      <c r="G3383" s="70"/>
      <c r="H3383" s="70"/>
      <c r="I3383" s="14"/>
      <c r="J3383" s="13"/>
      <c r="K3383" s="29"/>
      <c r="L3383" s="2"/>
      <c r="M3383" s="17"/>
      <c r="N3383" s="12"/>
      <c r="O3383" s="12"/>
      <c r="P3383" s="17"/>
      <c r="Q3383" s="14"/>
      <c r="R3383" s="20"/>
      <c r="S3383" s="14"/>
      <c r="T3383" s="4"/>
      <c r="U3383" s="29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67"/>
      <c r="B3384" s="68"/>
      <c r="C3384" s="14"/>
      <c r="D3384" s="58"/>
      <c r="E3384" s="57"/>
      <c r="F3384" s="14"/>
      <c r="G3384" s="70"/>
      <c r="H3384" s="70"/>
      <c r="I3384" s="14"/>
      <c r="J3384" s="13"/>
      <c r="K3384" s="29"/>
      <c r="L3384" s="2"/>
      <c r="M3384" s="17"/>
      <c r="N3384" s="12"/>
      <c r="O3384" s="12"/>
      <c r="P3384" s="17"/>
      <c r="Q3384" s="14"/>
      <c r="R3384" s="20"/>
      <c r="S3384" s="14"/>
      <c r="T3384" s="4"/>
      <c r="U3384" s="29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67"/>
      <c r="B3385" s="68"/>
      <c r="C3385" s="14"/>
      <c r="D3385" s="58"/>
      <c r="E3385" s="57"/>
      <c r="F3385" s="14"/>
      <c r="G3385" s="70"/>
      <c r="H3385" s="70"/>
      <c r="I3385" s="14"/>
      <c r="J3385" s="13"/>
      <c r="K3385" s="29"/>
      <c r="L3385" s="2"/>
      <c r="M3385" s="17"/>
      <c r="N3385" s="12"/>
      <c r="O3385" s="12"/>
      <c r="P3385" s="17"/>
      <c r="Q3385" s="14"/>
      <c r="R3385" s="20"/>
      <c r="S3385" s="14"/>
      <c r="T3385" s="4"/>
      <c r="U3385" s="29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67"/>
      <c r="B3386" s="68"/>
      <c r="C3386" s="14"/>
      <c r="D3386" s="58"/>
      <c r="E3386" s="57"/>
      <c r="F3386" s="14"/>
      <c r="G3386" s="70"/>
      <c r="H3386" s="70"/>
      <c r="I3386" s="14"/>
      <c r="J3386" s="13"/>
      <c r="K3386" s="29"/>
      <c r="L3386" s="2"/>
      <c r="M3386" s="17"/>
      <c r="N3386" s="12"/>
      <c r="O3386" s="12"/>
      <c r="P3386" s="17"/>
      <c r="Q3386" s="14"/>
      <c r="R3386" s="20"/>
      <c r="S3386" s="14"/>
      <c r="T3386" s="4"/>
      <c r="U3386" s="29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67"/>
      <c r="B3387" s="68"/>
      <c r="C3387" s="14"/>
      <c r="D3387" s="58"/>
      <c r="E3387" s="57"/>
      <c r="F3387" s="14"/>
      <c r="G3387" s="70"/>
      <c r="H3387" s="70"/>
      <c r="I3387" s="14"/>
      <c r="J3387" s="13"/>
      <c r="K3387" s="29"/>
      <c r="L3387" s="2"/>
      <c r="M3387" s="17"/>
      <c r="N3387" s="12"/>
      <c r="O3387" s="12"/>
      <c r="P3387" s="17"/>
      <c r="Q3387" s="14"/>
      <c r="R3387" s="20"/>
      <c r="S3387" s="14"/>
      <c r="T3387" s="4"/>
      <c r="U3387" s="29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67"/>
      <c r="B3388" s="68"/>
      <c r="C3388" s="14"/>
      <c r="D3388" s="58"/>
      <c r="E3388" s="57"/>
      <c r="F3388" s="14"/>
      <c r="G3388" s="70"/>
      <c r="H3388" s="70"/>
      <c r="I3388" s="14"/>
      <c r="J3388" s="13"/>
      <c r="K3388" s="29"/>
      <c r="L3388" s="2"/>
      <c r="M3388" s="17"/>
      <c r="N3388" s="12"/>
      <c r="O3388" s="12"/>
      <c r="P3388" s="17"/>
      <c r="Q3388" s="14"/>
      <c r="R3388" s="20"/>
      <c r="S3388" s="14"/>
      <c r="T3388" s="4"/>
      <c r="U3388" s="29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67"/>
      <c r="B3389" s="68"/>
      <c r="C3389" s="14"/>
      <c r="D3389" s="58"/>
      <c r="E3389" s="57"/>
      <c r="F3389" s="14"/>
      <c r="G3389" s="70"/>
      <c r="H3389" s="70"/>
      <c r="I3389" s="14"/>
      <c r="J3389" s="13"/>
      <c r="K3389" s="29"/>
      <c r="L3389" s="2"/>
      <c r="M3389" s="17"/>
      <c r="N3389" s="12"/>
      <c r="O3389" s="12"/>
      <c r="P3389" s="17"/>
      <c r="Q3389" s="14"/>
      <c r="R3389" s="20"/>
      <c r="S3389" s="14"/>
      <c r="T3389" s="4"/>
      <c r="U3389" s="29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67"/>
      <c r="B3390" s="68"/>
      <c r="C3390" s="14"/>
      <c r="D3390" s="58"/>
      <c r="E3390" s="57"/>
      <c r="F3390" s="14"/>
      <c r="G3390" s="70"/>
      <c r="H3390" s="70"/>
      <c r="I3390" s="14"/>
      <c r="J3390" s="13"/>
      <c r="K3390" s="29"/>
      <c r="L3390" s="2"/>
      <c r="M3390" s="17"/>
      <c r="N3390" s="12"/>
      <c r="O3390" s="12"/>
      <c r="P3390" s="17"/>
      <c r="Q3390" s="14"/>
      <c r="R3390" s="20"/>
      <c r="S3390" s="14"/>
      <c r="T3390" s="4"/>
      <c r="U3390" s="29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67"/>
      <c r="B3391" s="68"/>
      <c r="C3391" s="14"/>
      <c r="D3391" s="58"/>
      <c r="E3391" s="57"/>
      <c r="F3391" s="14"/>
      <c r="G3391" s="70"/>
      <c r="H3391" s="70"/>
      <c r="I3391" s="14"/>
      <c r="J3391" s="13"/>
      <c r="K3391" s="29"/>
      <c r="L3391" s="2"/>
      <c r="M3391" s="17"/>
      <c r="N3391" s="12"/>
      <c r="O3391" s="12"/>
      <c r="P3391" s="17"/>
      <c r="Q3391" s="14"/>
      <c r="R3391" s="20"/>
      <c r="S3391" s="14"/>
      <c r="T3391" s="4"/>
      <c r="U3391" s="29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67"/>
      <c r="B3392" s="68"/>
      <c r="C3392" s="14"/>
      <c r="D3392" s="58"/>
      <c r="E3392" s="57"/>
      <c r="F3392" s="14"/>
      <c r="G3392" s="70"/>
      <c r="H3392" s="70"/>
      <c r="I3392" s="14"/>
      <c r="J3392" s="13"/>
      <c r="K3392" s="29"/>
      <c r="L3392" s="2"/>
      <c r="M3392" s="17"/>
      <c r="N3392" s="12"/>
      <c r="O3392" s="12"/>
      <c r="P3392" s="17"/>
      <c r="Q3392" s="14"/>
      <c r="R3392" s="20"/>
      <c r="S3392" s="14"/>
      <c r="T3392" s="4"/>
      <c r="U3392" s="29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67"/>
      <c r="B3393" s="68"/>
      <c r="C3393" s="14"/>
      <c r="D3393" s="58"/>
      <c r="E3393" s="57"/>
      <c r="F3393" s="14"/>
      <c r="G3393" s="70"/>
      <c r="H3393" s="70"/>
      <c r="I3393" s="14"/>
      <c r="J3393" s="13"/>
      <c r="K3393" s="29"/>
      <c r="L3393" s="2"/>
      <c r="M3393" s="17"/>
      <c r="N3393" s="12"/>
      <c r="O3393" s="12"/>
      <c r="P3393" s="17"/>
      <c r="Q3393" s="14"/>
      <c r="R3393" s="20"/>
      <c r="S3393" s="14"/>
      <c r="T3393" s="4"/>
      <c r="U3393" s="29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67"/>
      <c r="B3394" s="68"/>
      <c r="C3394" s="14"/>
      <c r="D3394" s="58"/>
      <c r="E3394" s="57"/>
      <c r="F3394" s="14"/>
      <c r="G3394" s="70"/>
      <c r="H3394" s="70"/>
      <c r="I3394" s="14"/>
      <c r="J3394" s="13"/>
      <c r="K3394" s="29"/>
      <c r="L3394" s="2"/>
      <c r="M3394" s="17"/>
      <c r="N3394" s="12"/>
      <c r="O3394" s="12"/>
      <c r="P3394" s="17"/>
      <c r="Q3394" s="14"/>
      <c r="R3394" s="20"/>
      <c r="S3394" s="14"/>
      <c r="T3394" s="4"/>
      <c r="U3394" s="29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67"/>
      <c r="B3395" s="68"/>
      <c r="C3395" s="14"/>
      <c r="D3395" s="58"/>
      <c r="E3395" s="57"/>
      <c r="F3395" s="14"/>
      <c r="G3395" s="70"/>
      <c r="H3395" s="70"/>
      <c r="I3395" s="14"/>
      <c r="J3395" s="13"/>
      <c r="K3395" s="29"/>
      <c r="L3395" s="2"/>
      <c r="M3395" s="17"/>
      <c r="N3395" s="12"/>
      <c r="O3395" s="12"/>
      <c r="P3395" s="17"/>
      <c r="Q3395" s="14"/>
      <c r="R3395" s="20"/>
      <c r="S3395" s="14"/>
      <c r="T3395" s="4"/>
      <c r="U3395" s="29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67"/>
      <c r="B3396" s="68"/>
      <c r="C3396" s="14"/>
      <c r="D3396" s="58"/>
      <c r="E3396" s="57"/>
      <c r="F3396" s="14"/>
      <c r="G3396" s="70"/>
      <c r="H3396" s="70"/>
      <c r="I3396" s="14"/>
      <c r="J3396" s="13"/>
      <c r="K3396" s="29"/>
      <c r="L3396" s="2"/>
      <c r="M3396" s="17"/>
      <c r="N3396" s="12"/>
      <c r="O3396" s="12"/>
      <c r="P3396" s="17"/>
      <c r="Q3396" s="14"/>
      <c r="R3396" s="20"/>
      <c r="S3396" s="14"/>
      <c r="T3396" s="4"/>
      <c r="U3396" s="29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67"/>
      <c r="B3397" s="68"/>
      <c r="C3397" s="14"/>
      <c r="D3397" s="58"/>
      <c r="E3397" s="57"/>
      <c r="F3397" s="14"/>
      <c r="G3397" s="70"/>
      <c r="H3397" s="70"/>
      <c r="I3397" s="14"/>
      <c r="J3397" s="13"/>
      <c r="K3397" s="29"/>
      <c r="L3397" s="2"/>
      <c r="M3397" s="17"/>
      <c r="N3397" s="12"/>
      <c r="O3397" s="12"/>
      <c r="P3397" s="17"/>
      <c r="Q3397" s="14"/>
      <c r="R3397" s="20"/>
      <c r="S3397" s="14"/>
      <c r="T3397" s="4"/>
      <c r="U3397" s="29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67"/>
      <c r="B3398" s="68"/>
      <c r="C3398" s="14"/>
      <c r="D3398" s="58"/>
      <c r="E3398" s="57"/>
      <c r="F3398" s="14"/>
      <c r="G3398" s="70"/>
      <c r="H3398" s="70"/>
      <c r="I3398" s="14"/>
      <c r="J3398" s="13"/>
      <c r="K3398" s="29"/>
      <c r="L3398" s="2"/>
      <c r="M3398" s="17"/>
      <c r="N3398" s="12"/>
      <c r="O3398" s="12"/>
      <c r="P3398" s="17"/>
      <c r="Q3398" s="14"/>
      <c r="R3398" s="20"/>
      <c r="S3398" s="14"/>
      <c r="T3398" s="4"/>
      <c r="U3398" s="29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67"/>
      <c r="B3399" s="68"/>
      <c r="C3399" s="14"/>
      <c r="D3399" s="58"/>
      <c r="E3399" s="57"/>
      <c r="F3399" s="14"/>
      <c r="G3399" s="70"/>
      <c r="H3399" s="70"/>
      <c r="I3399" s="14"/>
      <c r="J3399" s="13"/>
      <c r="K3399" s="29"/>
      <c r="L3399" s="2"/>
      <c r="M3399" s="17"/>
      <c r="N3399" s="12"/>
      <c r="O3399" s="12"/>
      <c r="P3399" s="17"/>
      <c r="Q3399" s="14"/>
      <c r="R3399" s="20"/>
      <c r="S3399" s="14"/>
      <c r="T3399" s="4"/>
      <c r="U3399" s="29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67"/>
      <c r="B3400" s="68"/>
      <c r="C3400" s="14"/>
      <c r="D3400" s="58"/>
      <c r="E3400" s="57"/>
      <c r="F3400" s="14"/>
      <c r="G3400" s="70"/>
      <c r="H3400" s="70"/>
      <c r="I3400" s="14"/>
      <c r="J3400" s="13"/>
      <c r="K3400" s="29"/>
      <c r="L3400" s="2"/>
      <c r="M3400" s="17"/>
      <c r="N3400" s="12"/>
      <c r="O3400" s="12"/>
      <c r="P3400" s="17"/>
      <c r="Q3400" s="14"/>
      <c r="R3400" s="20"/>
      <c r="S3400" s="14"/>
      <c r="T3400" s="4"/>
      <c r="U3400" s="29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67"/>
      <c r="B3401" s="68"/>
      <c r="C3401" s="14"/>
      <c r="D3401" s="58"/>
      <c r="E3401" s="57"/>
      <c r="F3401" s="14"/>
      <c r="G3401" s="70"/>
      <c r="H3401" s="70"/>
      <c r="I3401" s="14"/>
      <c r="J3401" s="13"/>
      <c r="K3401" s="29"/>
      <c r="L3401" s="2"/>
      <c r="M3401" s="17"/>
      <c r="N3401" s="12"/>
      <c r="O3401" s="12"/>
      <c r="P3401" s="17"/>
      <c r="Q3401" s="14"/>
      <c r="R3401" s="20"/>
      <c r="S3401" s="14"/>
      <c r="T3401" s="4"/>
      <c r="U3401" s="29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67"/>
      <c r="B3402" s="68"/>
      <c r="C3402" s="14"/>
      <c r="D3402" s="58"/>
      <c r="E3402" s="57"/>
      <c r="F3402" s="14"/>
      <c r="G3402" s="70"/>
      <c r="H3402" s="70"/>
      <c r="I3402" s="14"/>
      <c r="J3402" s="13"/>
      <c r="K3402" s="29"/>
      <c r="L3402" s="2"/>
      <c r="M3402" s="17"/>
      <c r="N3402" s="12"/>
      <c r="O3402" s="12"/>
      <c r="P3402" s="17"/>
      <c r="Q3402" s="14"/>
      <c r="R3402" s="20"/>
      <c r="S3402" s="14"/>
      <c r="T3402" s="4"/>
      <c r="U3402" s="29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67"/>
      <c r="B3403" s="68"/>
      <c r="C3403" s="14"/>
      <c r="D3403" s="58"/>
      <c r="E3403" s="57"/>
      <c r="F3403" s="14"/>
      <c r="G3403" s="70"/>
      <c r="H3403" s="70"/>
      <c r="I3403" s="14"/>
      <c r="J3403" s="13"/>
      <c r="K3403" s="29"/>
      <c r="L3403" s="2"/>
      <c r="M3403" s="17"/>
      <c r="N3403" s="12"/>
      <c r="O3403" s="12"/>
      <c r="P3403" s="17"/>
      <c r="Q3403" s="14"/>
      <c r="R3403" s="20"/>
      <c r="S3403" s="14"/>
      <c r="T3403" s="4"/>
      <c r="U3403" s="29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67"/>
      <c r="B3404" s="68"/>
      <c r="C3404" s="14"/>
      <c r="D3404" s="58"/>
      <c r="E3404" s="57"/>
      <c r="F3404" s="14"/>
      <c r="G3404" s="70"/>
      <c r="H3404" s="70"/>
      <c r="I3404" s="14"/>
      <c r="J3404" s="13"/>
      <c r="K3404" s="29"/>
      <c r="L3404" s="2"/>
      <c r="M3404" s="17"/>
      <c r="N3404" s="12"/>
      <c r="O3404" s="12"/>
      <c r="P3404" s="17"/>
      <c r="Q3404" s="14"/>
      <c r="R3404" s="20"/>
      <c r="S3404" s="14"/>
      <c r="T3404" s="4"/>
      <c r="U3404" s="29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67"/>
      <c r="B3405" s="68"/>
      <c r="C3405" s="14"/>
      <c r="D3405" s="58"/>
      <c r="E3405" s="57"/>
      <c r="F3405" s="14"/>
      <c r="G3405" s="70"/>
      <c r="H3405" s="70"/>
      <c r="I3405" s="14"/>
      <c r="J3405" s="13"/>
      <c r="K3405" s="29"/>
      <c r="L3405" s="2"/>
      <c r="M3405" s="17"/>
      <c r="N3405" s="12"/>
      <c r="O3405" s="12"/>
      <c r="P3405" s="17"/>
      <c r="Q3405" s="14"/>
      <c r="R3405" s="20"/>
      <c r="S3405" s="14"/>
      <c r="T3405" s="4"/>
      <c r="U3405" s="29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67"/>
      <c r="B3406" s="68"/>
      <c r="C3406" s="14"/>
      <c r="D3406" s="58"/>
      <c r="E3406" s="57"/>
      <c r="F3406" s="14"/>
      <c r="G3406" s="70"/>
      <c r="H3406" s="70"/>
      <c r="I3406" s="14"/>
      <c r="J3406" s="13"/>
      <c r="K3406" s="29"/>
      <c r="L3406" s="2"/>
      <c r="M3406" s="17"/>
      <c r="N3406" s="12"/>
      <c r="O3406" s="12"/>
      <c r="P3406" s="17"/>
      <c r="Q3406" s="14"/>
      <c r="R3406" s="20"/>
      <c r="S3406" s="14"/>
      <c r="T3406" s="4"/>
      <c r="U3406" s="29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67"/>
      <c r="B3407" s="68"/>
      <c r="C3407" s="14"/>
      <c r="D3407" s="58"/>
      <c r="E3407" s="57"/>
      <c r="F3407" s="14"/>
      <c r="G3407" s="70"/>
      <c r="H3407" s="70"/>
      <c r="I3407" s="14"/>
      <c r="J3407" s="13"/>
      <c r="K3407" s="29"/>
      <c r="L3407" s="2"/>
      <c r="M3407" s="17"/>
      <c r="N3407" s="12"/>
      <c r="O3407" s="12"/>
      <c r="P3407" s="17"/>
      <c r="Q3407" s="14"/>
      <c r="R3407" s="20"/>
      <c r="S3407" s="14"/>
      <c r="T3407" s="4"/>
      <c r="U3407" s="29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67"/>
      <c r="B3408" s="68"/>
      <c r="C3408" s="14"/>
      <c r="D3408" s="58"/>
      <c r="E3408" s="57"/>
      <c r="F3408" s="14"/>
      <c r="G3408" s="70"/>
      <c r="H3408" s="70"/>
      <c r="I3408" s="14"/>
      <c r="J3408" s="13"/>
      <c r="K3408" s="29"/>
      <c r="L3408" s="2"/>
      <c r="M3408" s="17"/>
      <c r="N3408" s="12"/>
      <c r="O3408" s="12"/>
      <c r="P3408" s="17"/>
      <c r="Q3408" s="14"/>
      <c r="R3408" s="20"/>
      <c r="S3408" s="14"/>
      <c r="T3408" s="4"/>
      <c r="U3408" s="29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67"/>
      <c r="B3409" s="68"/>
      <c r="C3409" s="14"/>
      <c r="D3409" s="58"/>
      <c r="E3409" s="57"/>
      <c r="F3409" s="14"/>
      <c r="G3409" s="70"/>
      <c r="H3409" s="70"/>
      <c r="I3409" s="14"/>
      <c r="J3409" s="13"/>
      <c r="K3409" s="29"/>
      <c r="L3409" s="2"/>
      <c r="M3409" s="17"/>
      <c r="N3409" s="12"/>
      <c r="O3409" s="12"/>
      <c r="P3409" s="17"/>
      <c r="Q3409" s="14"/>
      <c r="R3409" s="20"/>
      <c r="S3409" s="14"/>
      <c r="T3409" s="4"/>
      <c r="U3409" s="29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67"/>
      <c r="B3410" s="68"/>
      <c r="C3410" s="14"/>
      <c r="D3410" s="58"/>
      <c r="E3410" s="57"/>
      <c r="F3410" s="14"/>
      <c r="G3410" s="70"/>
      <c r="H3410" s="70"/>
      <c r="I3410" s="14"/>
      <c r="J3410" s="13"/>
      <c r="K3410" s="29"/>
      <c r="L3410" s="2"/>
      <c r="M3410" s="17"/>
      <c r="N3410" s="12"/>
      <c r="O3410" s="12"/>
      <c r="P3410" s="17"/>
      <c r="Q3410" s="14"/>
      <c r="R3410" s="20"/>
      <c r="S3410" s="14"/>
      <c r="T3410" s="4"/>
      <c r="U3410" s="29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67"/>
      <c r="B3411" s="68"/>
      <c r="C3411" s="14"/>
      <c r="D3411" s="58"/>
      <c r="E3411" s="57"/>
      <c r="F3411" s="14"/>
      <c r="G3411" s="70"/>
      <c r="H3411" s="70"/>
      <c r="I3411" s="14"/>
      <c r="J3411" s="13"/>
      <c r="K3411" s="29"/>
      <c r="L3411" s="2"/>
      <c r="M3411" s="17"/>
      <c r="N3411" s="12"/>
      <c r="O3411" s="12"/>
      <c r="P3411" s="17"/>
      <c r="Q3411" s="14"/>
      <c r="R3411" s="20"/>
      <c r="S3411" s="14"/>
      <c r="T3411" s="4"/>
      <c r="U3411" s="29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67"/>
      <c r="B3412" s="68"/>
      <c r="C3412" s="14"/>
      <c r="D3412" s="58"/>
      <c r="E3412" s="57"/>
      <c r="F3412" s="14"/>
      <c r="G3412" s="70"/>
      <c r="H3412" s="70"/>
      <c r="I3412" s="14"/>
      <c r="J3412" s="13"/>
      <c r="K3412" s="29"/>
      <c r="L3412" s="2"/>
      <c r="M3412" s="17"/>
      <c r="N3412" s="12"/>
      <c r="O3412" s="12"/>
      <c r="P3412" s="17"/>
      <c r="Q3412" s="14"/>
      <c r="R3412" s="20"/>
      <c r="S3412" s="14"/>
      <c r="T3412" s="4"/>
      <c r="U3412" s="29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67"/>
      <c r="B3413" s="68"/>
      <c r="C3413" s="14"/>
      <c r="D3413" s="58"/>
      <c r="E3413" s="57"/>
      <c r="F3413" s="14"/>
      <c r="G3413" s="70"/>
      <c r="H3413" s="70"/>
      <c r="I3413" s="14"/>
      <c r="J3413" s="13"/>
      <c r="K3413" s="29"/>
      <c r="L3413" s="2"/>
      <c r="M3413" s="17"/>
      <c r="N3413" s="12"/>
      <c r="O3413" s="12"/>
      <c r="P3413" s="17"/>
      <c r="Q3413" s="14"/>
      <c r="R3413" s="20"/>
      <c r="S3413" s="14"/>
      <c r="T3413" s="4"/>
      <c r="U3413" s="29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67"/>
      <c r="B3414" s="68"/>
      <c r="C3414" s="14"/>
      <c r="D3414" s="58"/>
      <c r="E3414" s="57"/>
      <c r="F3414" s="14"/>
      <c r="G3414" s="70"/>
      <c r="H3414" s="70"/>
      <c r="I3414" s="14"/>
      <c r="J3414" s="13"/>
      <c r="K3414" s="29"/>
      <c r="L3414" s="2"/>
      <c r="M3414" s="17"/>
      <c r="N3414" s="12"/>
      <c r="O3414" s="12"/>
      <c r="P3414" s="17"/>
      <c r="Q3414" s="14"/>
      <c r="R3414" s="20"/>
      <c r="S3414" s="14"/>
      <c r="T3414" s="4"/>
      <c r="U3414" s="29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67"/>
      <c r="B3415" s="68"/>
      <c r="C3415" s="14"/>
      <c r="D3415" s="58"/>
      <c r="E3415" s="57"/>
      <c r="F3415" s="14"/>
      <c r="G3415" s="70"/>
      <c r="H3415" s="70"/>
      <c r="I3415" s="14"/>
      <c r="J3415" s="13"/>
      <c r="K3415" s="29"/>
      <c r="L3415" s="2"/>
      <c r="M3415" s="17"/>
      <c r="N3415" s="12"/>
      <c r="O3415" s="12"/>
      <c r="P3415" s="17"/>
      <c r="Q3415" s="14"/>
      <c r="R3415" s="20"/>
      <c r="S3415" s="14"/>
      <c r="T3415" s="4"/>
      <c r="U3415" s="29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67"/>
      <c r="B3416" s="68"/>
      <c r="C3416" s="14"/>
      <c r="D3416" s="58"/>
      <c r="E3416" s="57"/>
      <c r="F3416" s="14"/>
      <c r="G3416" s="70"/>
      <c r="H3416" s="70"/>
      <c r="I3416" s="14"/>
      <c r="J3416" s="13"/>
      <c r="K3416" s="29"/>
      <c r="L3416" s="2"/>
      <c r="M3416" s="17"/>
      <c r="N3416" s="12"/>
      <c r="O3416" s="12"/>
      <c r="P3416" s="17"/>
      <c r="Q3416" s="14"/>
      <c r="R3416" s="20"/>
      <c r="S3416" s="14"/>
      <c r="T3416" s="4"/>
      <c r="U3416" s="29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67"/>
      <c r="B3417" s="68"/>
      <c r="C3417" s="14"/>
      <c r="D3417" s="58"/>
      <c r="E3417" s="57"/>
      <c r="F3417" s="14"/>
      <c r="G3417" s="70"/>
      <c r="H3417" s="70"/>
      <c r="I3417" s="14"/>
      <c r="J3417" s="13"/>
      <c r="K3417" s="29"/>
      <c r="L3417" s="2"/>
      <c r="M3417" s="17"/>
      <c r="N3417" s="12"/>
      <c r="O3417" s="12"/>
      <c r="P3417" s="17"/>
      <c r="Q3417" s="14"/>
      <c r="R3417" s="20"/>
      <c r="S3417" s="14"/>
      <c r="T3417" s="4"/>
      <c r="U3417" s="29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67"/>
      <c r="B3418" s="68"/>
      <c r="C3418" s="14"/>
      <c r="D3418" s="58"/>
      <c r="E3418" s="57"/>
      <c r="F3418" s="14"/>
      <c r="G3418" s="70"/>
      <c r="H3418" s="70"/>
      <c r="I3418" s="14"/>
      <c r="J3418" s="13"/>
      <c r="K3418" s="29"/>
      <c r="L3418" s="2"/>
      <c r="M3418" s="17"/>
      <c r="N3418" s="12"/>
      <c r="O3418" s="12"/>
      <c r="P3418" s="17"/>
      <c r="Q3418" s="14"/>
      <c r="R3418" s="20"/>
      <c r="S3418" s="14"/>
      <c r="T3418" s="4"/>
      <c r="U3418" s="29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67"/>
      <c r="B3419" s="68"/>
      <c r="C3419" s="14"/>
      <c r="D3419" s="58"/>
      <c r="E3419" s="57"/>
      <c r="F3419" s="14"/>
      <c r="G3419" s="70"/>
      <c r="H3419" s="70"/>
      <c r="I3419" s="14"/>
      <c r="J3419" s="13"/>
      <c r="K3419" s="29"/>
      <c r="L3419" s="2"/>
      <c r="M3419" s="17"/>
      <c r="N3419" s="12"/>
      <c r="O3419" s="12"/>
      <c r="P3419" s="17"/>
      <c r="Q3419" s="14"/>
      <c r="R3419" s="20"/>
      <c r="S3419" s="14"/>
      <c r="T3419" s="4"/>
      <c r="U3419" s="29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67"/>
      <c r="B3420" s="68"/>
      <c r="C3420" s="14"/>
      <c r="D3420" s="58"/>
      <c r="E3420" s="57"/>
      <c r="F3420" s="14"/>
      <c r="G3420" s="70"/>
      <c r="H3420" s="70"/>
      <c r="I3420" s="14"/>
      <c r="J3420" s="13"/>
      <c r="K3420" s="29"/>
      <c r="L3420" s="2"/>
      <c r="M3420" s="17"/>
      <c r="N3420" s="12"/>
      <c r="O3420" s="12"/>
      <c r="P3420" s="17"/>
      <c r="Q3420" s="14"/>
      <c r="R3420" s="20"/>
      <c r="S3420" s="14"/>
      <c r="T3420" s="4"/>
      <c r="U3420" s="29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67"/>
      <c r="B3421" s="68"/>
      <c r="C3421" s="14"/>
      <c r="D3421" s="58"/>
      <c r="E3421" s="57"/>
      <c r="F3421" s="14"/>
      <c r="G3421" s="70"/>
      <c r="H3421" s="70"/>
      <c r="I3421" s="14"/>
      <c r="J3421" s="13"/>
      <c r="K3421" s="29"/>
      <c r="L3421" s="2"/>
      <c r="M3421" s="17"/>
      <c r="N3421" s="12"/>
      <c r="O3421" s="12"/>
      <c r="P3421" s="17"/>
      <c r="Q3421" s="14"/>
      <c r="R3421" s="20"/>
      <c r="S3421" s="14"/>
      <c r="T3421" s="4"/>
      <c r="U3421" s="29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67"/>
      <c r="B3422" s="68"/>
      <c r="C3422" s="14"/>
      <c r="D3422" s="58"/>
      <c r="E3422" s="57"/>
      <c r="F3422" s="14"/>
      <c r="G3422" s="70"/>
      <c r="H3422" s="70"/>
      <c r="I3422" s="14"/>
      <c r="J3422" s="13"/>
      <c r="K3422" s="29"/>
      <c r="L3422" s="2"/>
      <c r="M3422" s="17"/>
      <c r="N3422" s="12"/>
      <c r="O3422" s="12"/>
      <c r="P3422" s="17"/>
      <c r="Q3422" s="14"/>
      <c r="R3422" s="20"/>
      <c r="S3422" s="14"/>
      <c r="T3422" s="4"/>
      <c r="U3422" s="29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67"/>
      <c r="B3423" s="68"/>
      <c r="C3423" s="14"/>
      <c r="D3423" s="58"/>
      <c r="E3423" s="57"/>
      <c r="F3423" s="14"/>
      <c r="G3423" s="70"/>
      <c r="H3423" s="70"/>
      <c r="I3423" s="14"/>
      <c r="J3423" s="13"/>
      <c r="K3423" s="29"/>
      <c r="L3423" s="2"/>
      <c r="M3423" s="17"/>
      <c r="N3423" s="12"/>
      <c r="O3423" s="12"/>
      <c r="P3423" s="17"/>
      <c r="Q3423" s="14"/>
      <c r="R3423" s="20"/>
      <c r="S3423" s="14"/>
      <c r="T3423" s="4"/>
      <c r="U3423" s="29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67"/>
      <c r="B3424" s="68"/>
      <c r="C3424" s="14"/>
      <c r="D3424" s="58"/>
      <c r="E3424" s="57"/>
      <c r="F3424" s="14"/>
      <c r="G3424" s="70"/>
      <c r="H3424" s="70"/>
      <c r="I3424" s="14"/>
      <c r="J3424" s="13"/>
      <c r="K3424" s="29"/>
      <c r="L3424" s="2"/>
      <c r="M3424" s="17"/>
      <c r="N3424" s="12"/>
      <c r="O3424" s="12"/>
      <c r="P3424" s="17"/>
      <c r="Q3424" s="14"/>
      <c r="R3424" s="20"/>
      <c r="S3424" s="14"/>
      <c r="T3424" s="4"/>
      <c r="U3424" s="29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67"/>
      <c r="B3425" s="68"/>
      <c r="C3425" s="14"/>
      <c r="D3425" s="58"/>
      <c r="E3425" s="57"/>
      <c r="F3425" s="14"/>
      <c r="G3425" s="70"/>
      <c r="H3425" s="70"/>
      <c r="I3425" s="14"/>
      <c r="J3425" s="13"/>
      <c r="K3425" s="29"/>
      <c r="L3425" s="2"/>
      <c r="M3425" s="17"/>
      <c r="N3425" s="12"/>
      <c r="O3425" s="12"/>
      <c r="P3425" s="17"/>
      <c r="Q3425" s="14"/>
      <c r="R3425" s="20"/>
      <c r="S3425" s="14"/>
      <c r="T3425" s="4"/>
      <c r="U3425" s="29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67"/>
      <c r="B3426" s="68"/>
      <c r="C3426" s="14"/>
      <c r="D3426" s="58"/>
      <c r="E3426" s="57"/>
      <c r="F3426" s="14"/>
      <c r="G3426" s="70"/>
      <c r="H3426" s="70"/>
      <c r="I3426" s="14"/>
      <c r="J3426" s="13"/>
      <c r="K3426" s="29"/>
      <c r="L3426" s="2"/>
      <c r="M3426" s="17"/>
      <c r="N3426" s="12"/>
      <c r="O3426" s="12"/>
      <c r="P3426" s="17"/>
      <c r="Q3426" s="14"/>
      <c r="R3426" s="20"/>
      <c r="S3426" s="14"/>
      <c r="T3426" s="4"/>
      <c r="U3426" s="29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67"/>
      <c r="B3427" s="68"/>
      <c r="C3427" s="14"/>
      <c r="D3427" s="58"/>
      <c r="E3427" s="57"/>
      <c r="F3427" s="14"/>
      <c r="G3427" s="70"/>
      <c r="H3427" s="70"/>
      <c r="I3427" s="14"/>
      <c r="J3427" s="13"/>
      <c r="K3427" s="29"/>
      <c r="L3427" s="2"/>
      <c r="M3427" s="17"/>
      <c r="N3427" s="12"/>
      <c r="O3427" s="12"/>
      <c r="P3427" s="17"/>
      <c r="Q3427" s="14"/>
      <c r="R3427" s="20"/>
      <c r="S3427" s="14"/>
      <c r="T3427" s="4"/>
      <c r="U3427" s="29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67"/>
      <c r="B3428" s="68"/>
      <c r="C3428" s="14"/>
      <c r="D3428" s="58"/>
      <c r="E3428" s="57"/>
      <c r="F3428" s="14"/>
      <c r="G3428" s="70"/>
      <c r="H3428" s="70"/>
      <c r="I3428" s="14"/>
      <c r="J3428" s="13"/>
      <c r="K3428" s="29"/>
      <c r="L3428" s="2"/>
      <c r="M3428" s="17"/>
      <c r="N3428" s="12"/>
      <c r="O3428" s="12"/>
      <c r="P3428" s="17"/>
      <c r="Q3428" s="14"/>
      <c r="R3428" s="20"/>
      <c r="S3428" s="14"/>
      <c r="T3428" s="4"/>
      <c r="U3428" s="29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67"/>
      <c r="B3429" s="68"/>
      <c r="C3429" s="14"/>
      <c r="D3429" s="58"/>
      <c r="E3429" s="57"/>
      <c r="F3429" s="14"/>
      <c r="G3429" s="70"/>
      <c r="H3429" s="70"/>
      <c r="I3429" s="14"/>
      <c r="J3429" s="13"/>
      <c r="K3429" s="29"/>
      <c r="L3429" s="2"/>
      <c r="M3429" s="17"/>
      <c r="N3429" s="12"/>
      <c r="O3429" s="12"/>
      <c r="P3429" s="17"/>
      <c r="Q3429" s="14"/>
      <c r="R3429" s="20"/>
      <c r="S3429" s="14"/>
      <c r="T3429" s="4"/>
      <c r="U3429" s="29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67"/>
      <c r="B3430" s="68"/>
      <c r="C3430" s="14"/>
      <c r="D3430" s="58"/>
      <c r="E3430" s="57"/>
      <c r="F3430" s="14"/>
      <c r="G3430" s="70"/>
      <c r="H3430" s="70"/>
      <c r="I3430" s="14"/>
      <c r="J3430" s="13"/>
      <c r="K3430" s="29"/>
      <c r="L3430" s="2"/>
      <c r="M3430" s="17"/>
      <c r="N3430" s="12"/>
      <c r="O3430" s="12"/>
      <c r="P3430" s="17"/>
      <c r="Q3430" s="14"/>
      <c r="R3430" s="20"/>
      <c r="S3430" s="14"/>
      <c r="T3430" s="4"/>
      <c r="U3430" s="29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67"/>
      <c r="B3431" s="68"/>
      <c r="C3431" s="14"/>
      <c r="D3431" s="58"/>
      <c r="E3431" s="57"/>
      <c r="F3431" s="14"/>
      <c r="G3431" s="70"/>
      <c r="H3431" s="70"/>
      <c r="I3431" s="14"/>
      <c r="J3431" s="13"/>
      <c r="K3431" s="29"/>
      <c r="L3431" s="2"/>
      <c r="M3431" s="17"/>
      <c r="N3431" s="12"/>
      <c r="O3431" s="12"/>
      <c r="P3431" s="17"/>
      <c r="Q3431" s="14"/>
      <c r="R3431" s="20"/>
      <c r="S3431" s="14"/>
      <c r="T3431" s="4"/>
      <c r="U3431" s="29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67"/>
      <c r="B3432" s="68"/>
      <c r="C3432" s="14"/>
      <c r="D3432" s="58"/>
      <c r="E3432" s="57"/>
      <c r="F3432" s="14"/>
      <c r="G3432" s="70"/>
      <c r="H3432" s="70"/>
      <c r="I3432" s="14"/>
      <c r="J3432" s="13"/>
      <c r="K3432" s="29"/>
      <c r="L3432" s="2"/>
      <c r="M3432" s="17"/>
      <c r="N3432" s="12"/>
      <c r="O3432" s="12"/>
      <c r="P3432" s="17"/>
      <c r="Q3432" s="14"/>
      <c r="R3432" s="20"/>
      <c r="S3432" s="14"/>
      <c r="T3432" s="4"/>
      <c r="U3432" s="29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67"/>
      <c r="B3433" s="68"/>
      <c r="C3433" s="14"/>
      <c r="D3433" s="58"/>
      <c r="E3433" s="57"/>
      <c r="F3433" s="14"/>
      <c r="G3433" s="70"/>
      <c r="H3433" s="70"/>
      <c r="I3433" s="14"/>
      <c r="J3433" s="13"/>
      <c r="K3433" s="29"/>
      <c r="L3433" s="2"/>
      <c r="M3433" s="17"/>
      <c r="N3433" s="12"/>
      <c r="O3433" s="12"/>
      <c r="P3433" s="17"/>
      <c r="Q3433" s="14"/>
      <c r="R3433" s="20"/>
      <c r="S3433" s="14"/>
      <c r="T3433" s="4"/>
      <c r="U3433" s="29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67"/>
      <c r="B3434" s="68"/>
      <c r="C3434" s="14"/>
      <c r="D3434" s="58"/>
      <c r="E3434" s="57"/>
      <c r="F3434" s="14"/>
      <c r="G3434" s="70"/>
      <c r="H3434" s="70"/>
      <c r="I3434" s="14"/>
      <c r="J3434" s="13"/>
      <c r="K3434" s="29"/>
      <c r="L3434" s="2"/>
      <c r="M3434" s="17"/>
      <c r="N3434" s="12"/>
      <c r="O3434" s="12"/>
      <c r="P3434" s="17"/>
      <c r="Q3434" s="14"/>
      <c r="R3434" s="20"/>
      <c r="S3434" s="14"/>
      <c r="T3434" s="4"/>
      <c r="U3434" s="29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67"/>
      <c r="B3435" s="68"/>
      <c r="C3435" s="14"/>
      <c r="D3435" s="58"/>
      <c r="E3435" s="57"/>
      <c r="F3435" s="14"/>
      <c r="G3435" s="70"/>
      <c r="H3435" s="70"/>
      <c r="I3435" s="14"/>
      <c r="J3435" s="13"/>
      <c r="K3435" s="29"/>
      <c r="L3435" s="2"/>
      <c r="M3435" s="17"/>
      <c r="N3435" s="12"/>
      <c r="O3435" s="12"/>
      <c r="P3435" s="17"/>
      <c r="Q3435" s="14"/>
      <c r="R3435" s="20"/>
      <c r="S3435" s="14"/>
      <c r="T3435" s="4"/>
      <c r="U3435" s="29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67"/>
      <c r="B3436" s="68"/>
      <c r="C3436" s="14"/>
      <c r="D3436" s="58"/>
      <c r="E3436" s="57"/>
      <c r="F3436" s="14"/>
      <c r="G3436" s="70"/>
      <c r="H3436" s="70"/>
      <c r="I3436" s="14"/>
      <c r="J3436" s="13"/>
      <c r="K3436" s="29"/>
      <c r="L3436" s="2"/>
      <c r="M3436" s="17"/>
      <c r="N3436" s="12"/>
      <c r="O3436" s="12"/>
      <c r="P3436" s="17"/>
      <c r="Q3436" s="14"/>
      <c r="R3436" s="20"/>
      <c r="S3436" s="14"/>
      <c r="T3436" s="4"/>
      <c r="U3436" s="29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67"/>
      <c r="B3437" s="68"/>
      <c r="C3437" s="14"/>
      <c r="D3437" s="58"/>
      <c r="E3437" s="57"/>
      <c r="F3437" s="14"/>
      <c r="G3437" s="70"/>
      <c r="H3437" s="70"/>
      <c r="I3437" s="14"/>
      <c r="J3437" s="13"/>
      <c r="K3437" s="29"/>
      <c r="L3437" s="2"/>
      <c r="M3437" s="17"/>
      <c r="N3437" s="12"/>
      <c r="O3437" s="12"/>
      <c r="P3437" s="17"/>
      <c r="Q3437" s="14"/>
      <c r="R3437" s="20"/>
      <c r="S3437" s="14"/>
      <c r="T3437" s="4"/>
      <c r="U3437" s="29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67"/>
      <c r="B3438" s="68"/>
      <c r="C3438" s="14"/>
      <c r="D3438" s="58"/>
      <c r="E3438" s="57"/>
      <c r="F3438" s="14"/>
      <c r="G3438" s="70"/>
      <c r="H3438" s="70"/>
      <c r="I3438" s="14"/>
      <c r="J3438" s="13"/>
      <c r="K3438" s="29"/>
      <c r="L3438" s="2"/>
      <c r="M3438" s="17"/>
      <c r="N3438" s="12"/>
      <c r="O3438" s="12"/>
      <c r="P3438" s="17"/>
      <c r="Q3438" s="14"/>
      <c r="R3438" s="20"/>
      <c r="S3438" s="14"/>
      <c r="T3438" s="4"/>
      <c r="U3438" s="29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67"/>
      <c r="B3439" s="68"/>
      <c r="C3439" s="14"/>
      <c r="D3439" s="58"/>
      <c r="E3439" s="57"/>
      <c r="F3439" s="14"/>
      <c r="G3439" s="70"/>
      <c r="H3439" s="70"/>
      <c r="I3439" s="14"/>
      <c r="J3439" s="13"/>
      <c r="K3439" s="29"/>
      <c r="L3439" s="2"/>
      <c r="M3439" s="17"/>
      <c r="N3439" s="12"/>
      <c r="O3439" s="12"/>
      <c r="P3439" s="17"/>
      <c r="Q3439" s="14"/>
      <c r="R3439" s="20"/>
      <c r="S3439" s="14"/>
      <c r="T3439" s="4"/>
      <c r="U3439" s="29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67"/>
      <c r="B3440" s="68"/>
      <c r="C3440" s="14"/>
      <c r="D3440" s="58"/>
      <c r="E3440" s="57"/>
      <c r="F3440" s="14"/>
      <c r="G3440" s="70"/>
      <c r="H3440" s="70"/>
      <c r="I3440" s="14"/>
      <c r="J3440" s="13"/>
      <c r="K3440" s="29"/>
      <c r="L3440" s="2"/>
      <c r="M3440" s="17"/>
      <c r="N3440" s="12"/>
      <c r="O3440" s="12"/>
      <c r="P3440" s="17"/>
      <c r="Q3440" s="14"/>
      <c r="R3440" s="20"/>
      <c r="S3440" s="14"/>
      <c r="T3440" s="4"/>
      <c r="U3440" s="29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67"/>
      <c r="B3441" s="68"/>
      <c r="C3441" s="14"/>
      <c r="D3441" s="58"/>
      <c r="E3441" s="57"/>
      <c r="F3441" s="14"/>
      <c r="G3441" s="70"/>
      <c r="H3441" s="70"/>
      <c r="I3441" s="14"/>
      <c r="J3441" s="13"/>
      <c r="K3441" s="29"/>
      <c r="L3441" s="2"/>
      <c r="M3441" s="17"/>
      <c r="N3441" s="12"/>
      <c r="O3441" s="12"/>
      <c r="P3441" s="17"/>
      <c r="Q3441" s="14"/>
      <c r="R3441" s="20"/>
      <c r="S3441" s="14"/>
      <c r="T3441" s="4"/>
      <c r="U3441" s="29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67"/>
      <c r="B3442" s="68"/>
      <c r="C3442" s="14"/>
      <c r="D3442" s="58"/>
      <c r="E3442" s="57"/>
      <c r="F3442" s="14"/>
      <c r="G3442" s="70"/>
      <c r="H3442" s="70"/>
      <c r="I3442" s="14"/>
      <c r="J3442" s="13"/>
      <c r="K3442" s="29"/>
      <c r="L3442" s="2"/>
      <c r="M3442" s="17"/>
      <c r="N3442" s="12"/>
      <c r="O3442" s="12"/>
      <c r="P3442" s="17"/>
      <c r="Q3442" s="14"/>
      <c r="R3442" s="20"/>
      <c r="S3442" s="14"/>
      <c r="T3442" s="4"/>
      <c r="U3442" s="29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67"/>
      <c r="B3443" s="68"/>
      <c r="C3443" s="14"/>
      <c r="D3443" s="58"/>
      <c r="E3443" s="57"/>
      <c r="F3443" s="14"/>
      <c r="G3443" s="70"/>
      <c r="H3443" s="70"/>
      <c r="I3443" s="14"/>
      <c r="J3443" s="13"/>
      <c r="K3443" s="29"/>
      <c r="L3443" s="2"/>
      <c r="M3443" s="17"/>
      <c r="N3443" s="12"/>
      <c r="O3443" s="12"/>
      <c r="P3443" s="17"/>
      <c r="Q3443" s="14"/>
      <c r="R3443" s="20"/>
      <c r="S3443" s="14"/>
      <c r="T3443" s="4"/>
      <c r="U3443" s="29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67"/>
      <c r="B3444" s="68"/>
      <c r="C3444" s="14"/>
      <c r="D3444" s="58"/>
      <c r="E3444" s="57"/>
      <c r="F3444" s="14"/>
      <c r="G3444" s="70"/>
      <c r="H3444" s="70"/>
      <c r="I3444" s="14"/>
      <c r="J3444" s="13"/>
      <c r="K3444" s="29"/>
      <c r="L3444" s="2"/>
      <c r="M3444" s="17"/>
      <c r="N3444" s="12"/>
      <c r="O3444" s="12"/>
      <c r="P3444" s="17"/>
      <c r="Q3444" s="14"/>
      <c r="R3444" s="20"/>
      <c r="S3444" s="14"/>
      <c r="T3444" s="4"/>
      <c r="U3444" s="29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67"/>
      <c r="B3445" s="68"/>
      <c r="C3445" s="14"/>
      <c r="D3445" s="58"/>
      <c r="E3445" s="57"/>
      <c r="F3445" s="14"/>
      <c r="G3445" s="70"/>
      <c r="H3445" s="70"/>
      <c r="I3445" s="14"/>
      <c r="J3445" s="13"/>
      <c r="K3445" s="29"/>
      <c r="L3445" s="2"/>
      <c r="M3445" s="17"/>
      <c r="N3445" s="12"/>
      <c r="O3445" s="12"/>
      <c r="P3445" s="17"/>
      <c r="Q3445" s="14"/>
      <c r="R3445" s="20"/>
      <c r="S3445" s="14"/>
      <c r="T3445" s="4"/>
      <c r="U3445" s="29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67"/>
      <c r="B3446" s="68"/>
      <c r="C3446" s="14"/>
      <c r="D3446" s="58"/>
      <c r="E3446" s="57"/>
      <c r="F3446" s="14"/>
      <c r="G3446" s="70"/>
      <c r="H3446" s="70"/>
      <c r="I3446" s="14"/>
      <c r="J3446" s="13"/>
      <c r="K3446" s="29"/>
      <c r="L3446" s="2"/>
      <c r="M3446" s="17"/>
      <c r="N3446" s="12"/>
      <c r="O3446" s="12"/>
      <c r="P3446" s="17"/>
      <c r="Q3446" s="14"/>
      <c r="R3446" s="20"/>
      <c r="S3446" s="14"/>
      <c r="T3446" s="4"/>
      <c r="U3446" s="29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67"/>
      <c r="B3447" s="68"/>
      <c r="C3447" s="14"/>
      <c r="D3447" s="58"/>
      <c r="E3447" s="57"/>
      <c r="F3447" s="14"/>
      <c r="G3447" s="70"/>
      <c r="H3447" s="70"/>
      <c r="I3447" s="14"/>
      <c r="J3447" s="13"/>
      <c r="K3447" s="29"/>
      <c r="L3447" s="2"/>
      <c r="M3447" s="17"/>
      <c r="N3447" s="12"/>
      <c r="O3447" s="12"/>
      <c r="P3447" s="17"/>
      <c r="Q3447" s="14"/>
      <c r="R3447" s="20"/>
      <c r="S3447" s="14"/>
      <c r="T3447" s="4"/>
      <c r="U3447" s="29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67"/>
      <c r="B3448" s="68"/>
      <c r="C3448" s="14"/>
      <c r="D3448" s="58"/>
      <c r="E3448" s="57"/>
      <c r="F3448" s="14"/>
      <c r="G3448" s="70"/>
      <c r="H3448" s="70"/>
      <c r="I3448" s="14"/>
      <c r="J3448" s="13"/>
      <c r="K3448" s="29"/>
      <c r="L3448" s="2"/>
      <c r="M3448" s="17"/>
      <c r="N3448" s="12"/>
      <c r="O3448" s="12"/>
      <c r="P3448" s="17"/>
      <c r="Q3448" s="14"/>
      <c r="R3448" s="20"/>
      <c r="S3448" s="14"/>
      <c r="T3448" s="4"/>
      <c r="U3448" s="29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67"/>
      <c r="B3449" s="68"/>
      <c r="C3449" s="14"/>
      <c r="D3449" s="58"/>
      <c r="E3449" s="57"/>
      <c r="F3449" s="14"/>
      <c r="G3449" s="70"/>
      <c r="H3449" s="70"/>
      <c r="I3449" s="14"/>
      <c r="J3449" s="13"/>
      <c r="K3449" s="29"/>
      <c r="L3449" s="2"/>
      <c r="M3449" s="17"/>
      <c r="N3449" s="12"/>
      <c r="O3449" s="12"/>
      <c r="P3449" s="17"/>
      <c r="Q3449" s="14"/>
      <c r="R3449" s="20"/>
      <c r="S3449" s="14"/>
      <c r="T3449" s="4"/>
      <c r="U3449" s="29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67"/>
      <c r="B3450" s="68"/>
      <c r="C3450" s="14"/>
      <c r="D3450" s="58"/>
      <c r="E3450" s="57"/>
      <c r="F3450" s="14"/>
      <c r="G3450" s="70"/>
      <c r="H3450" s="70"/>
      <c r="I3450" s="14"/>
      <c r="J3450" s="13"/>
      <c r="K3450" s="29"/>
      <c r="L3450" s="2"/>
      <c r="M3450" s="17"/>
      <c r="N3450" s="12"/>
      <c r="O3450" s="12"/>
      <c r="P3450" s="17"/>
      <c r="Q3450" s="14"/>
      <c r="R3450" s="20"/>
      <c r="S3450" s="14"/>
      <c r="T3450" s="4"/>
      <c r="U3450" s="29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67"/>
      <c r="B3451" s="68"/>
      <c r="C3451" s="14"/>
      <c r="D3451" s="58"/>
      <c r="E3451" s="57"/>
      <c r="F3451" s="14"/>
      <c r="G3451" s="70"/>
      <c r="H3451" s="70"/>
      <c r="I3451" s="14"/>
      <c r="J3451" s="13"/>
      <c r="K3451" s="29"/>
      <c r="L3451" s="2"/>
      <c r="M3451" s="17"/>
      <c r="N3451" s="12"/>
      <c r="O3451" s="12"/>
      <c r="P3451" s="17"/>
      <c r="Q3451" s="14"/>
      <c r="R3451" s="20"/>
      <c r="S3451" s="14"/>
      <c r="T3451" s="4"/>
      <c r="U3451" s="29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67"/>
      <c r="B3452" s="68"/>
      <c r="C3452" s="14"/>
      <c r="D3452" s="58"/>
      <c r="E3452" s="57"/>
      <c r="F3452" s="14"/>
      <c r="G3452" s="70"/>
      <c r="H3452" s="70"/>
      <c r="I3452" s="14"/>
      <c r="J3452" s="13"/>
      <c r="K3452" s="29"/>
      <c r="L3452" s="2"/>
      <c r="M3452" s="17"/>
      <c r="N3452" s="12"/>
      <c r="O3452" s="12"/>
      <c r="P3452" s="17"/>
      <c r="Q3452" s="14"/>
      <c r="R3452" s="20"/>
      <c r="S3452" s="14"/>
      <c r="T3452" s="4"/>
      <c r="U3452" s="29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67"/>
      <c r="B3453" s="68"/>
      <c r="C3453" s="14"/>
      <c r="D3453" s="58"/>
      <c r="E3453" s="57"/>
      <c r="F3453" s="14"/>
      <c r="G3453" s="70"/>
      <c r="H3453" s="70"/>
      <c r="I3453" s="14"/>
      <c r="J3453" s="13"/>
      <c r="K3453" s="29"/>
      <c r="L3453" s="2"/>
      <c r="M3453" s="17"/>
      <c r="N3453" s="12"/>
      <c r="O3453" s="12"/>
      <c r="P3453" s="17"/>
      <c r="Q3453" s="14"/>
      <c r="R3453" s="20"/>
      <c r="S3453" s="14"/>
      <c r="T3453" s="4"/>
      <c r="U3453" s="29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67"/>
      <c r="B3454" s="68"/>
      <c r="C3454" s="14"/>
      <c r="D3454" s="58"/>
      <c r="E3454" s="57"/>
      <c r="F3454" s="14"/>
      <c r="G3454" s="70"/>
      <c r="H3454" s="70"/>
      <c r="I3454" s="14"/>
      <c r="J3454" s="13"/>
      <c r="K3454" s="29"/>
      <c r="L3454" s="2"/>
      <c r="M3454" s="17"/>
      <c r="N3454" s="12"/>
      <c r="O3454" s="12"/>
      <c r="P3454" s="17"/>
      <c r="Q3454" s="14"/>
      <c r="R3454" s="20"/>
      <c r="S3454" s="14"/>
      <c r="T3454" s="4"/>
      <c r="U3454" s="29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67"/>
      <c r="B3455" s="68"/>
      <c r="C3455" s="14"/>
      <c r="D3455" s="58"/>
      <c r="E3455" s="57"/>
      <c r="F3455" s="14"/>
      <c r="G3455" s="70"/>
      <c r="H3455" s="70"/>
      <c r="I3455" s="14"/>
      <c r="J3455" s="13"/>
      <c r="K3455" s="29"/>
      <c r="L3455" s="2"/>
      <c r="M3455" s="17"/>
      <c r="N3455" s="12"/>
      <c r="O3455" s="12"/>
      <c r="P3455" s="17"/>
      <c r="Q3455" s="14"/>
      <c r="R3455" s="20"/>
      <c r="S3455" s="14"/>
      <c r="T3455" s="4"/>
      <c r="U3455" s="29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67"/>
      <c r="B3456" s="68"/>
      <c r="C3456" s="14"/>
      <c r="D3456" s="58"/>
      <c r="E3456" s="57"/>
      <c r="F3456" s="14"/>
      <c r="G3456" s="70"/>
      <c r="H3456" s="70"/>
      <c r="I3456" s="14"/>
      <c r="J3456" s="13"/>
      <c r="K3456" s="29"/>
      <c r="L3456" s="2"/>
      <c r="M3456" s="17"/>
      <c r="N3456" s="12"/>
      <c r="O3456" s="12"/>
      <c r="P3456" s="17"/>
      <c r="Q3456" s="14"/>
      <c r="R3456" s="20"/>
      <c r="S3456" s="14"/>
      <c r="T3456" s="4"/>
      <c r="U3456" s="29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67"/>
      <c r="B3457" s="68"/>
      <c r="C3457" s="14"/>
      <c r="D3457" s="58"/>
      <c r="E3457" s="57"/>
      <c r="F3457" s="14"/>
      <c r="G3457" s="70"/>
      <c r="H3457" s="70"/>
      <c r="I3457" s="14"/>
      <c r="J3457" s="13"/>
      <c r="K3457" s="29"/>
      <c r="L3457" s="2"/>
      <c r="M3457" s="17"/>
      <c r="N3457" s="12"/>
      <c r="O3457" s="12"/>
      <c r="P3457" s="17"/>
      <c r="Q3457" s="14"/>
      <c r="R3457" s="20"/>
      <c r="S3457" s="14"/>
      <c r="T3457" s="4"/>
      <c r="U3457" s="29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67"/>
      <c r="B3458" s="68"/>
      <c r="C3458" s="14"/>
      <c r="D3458" s="58"/>
      <c r="E3458" s="57"/>
      <c r="F3458" s="14"/>
      <c r="G3458" s="70"/>
      <c r="H3458" s="70"/>
      <c r="I3458" s="14"/>
      <c r="J3458" s="13"/>
      <c r="K3458" s="29"/>
      <c r="L3458" s="2"/>
      <c r="M3458" s="17"/>
      <c r="N3458" s="12"/>
      <c r="O3458" s="12"/>
      <c r="P3458" s="17"/>
      <c r="Q3458" s="14"/>
      <c r="R3458" s="20"/>
      <c r="S3458" s="14"/>
      <c r="T3458" s="4"/>
      <c r="U3458" s="29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67"/>
      <c r="B3459" s="68"/>
      <c r="C3459" s="14"/>
      <c r="D3459" s="58"/>
      <c r="E3459" s="57"/>
      <c r="F3459" s="14"/>
      <c r="G3459" s="70"/>
      <c r="H3459" s="70"/>
      <c r="I3459" s="14"/>
      <c r="J3459" s="13"/>
      <c r="K3459" s="29"/>
      <c r="L3459" s="2"/>
      <c r="M3459" s="17"/>
      <c r="N3459" s="12"/>
      <c r="O3459" s="12"/>
      <c r="P3459" s="17"/>
      <c r="Q3459" s="14"/>
      <c r="R3459" s="20"/>
      <c r="S3459" s="14"/>
      <c r="T3459" s="4"/>
      <c r="U3459" s="29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67"/>
      <c r="B3460" s="68"/>
      <c r="C3460" s="14"/>
      <c r="D3460" s="58"/>
      <c r="E3460" s="57"/>
      <c r="F3460" s="14"/>
      <c r="G3460" s="70"/>
      <c r="H3460" s="70"/>
      <c r="I3460" s="14"/>
      <c r="J3460" s="13"/>
      <c r="K3460" s="29"/>
      <c r="L3460" s="2"/>
      <c r="M3460" s="17"/>
      <c r="N3460" s="12"/>
      <c r="O3460" s="12"/>
      <c r="P3460" s="17"/>
      <c r="Q3460" s="14"/>
      <c r="R3460" s="20"/>
      <c r="S3460" s="14"/>
      <c r="T3460" s="4"/>
      <c r="U3460" s="29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67"/>
      <c r="B3461" s="68"/>
      <c r="C3461" s="14"/>
      <c r="D3461" s="58"/>
      <c r="E3461" s="57"/>
      <c r="F3461" s="14"/>
      <c r="G3461" s="70"/>
      <c r="H3461" s="70"/>
      <c r="I3461" s="14"/>
      <c r="J3461" s="13"/>
      <c r="K3461" s="29"/>
      <c r="L3461" s="2"/>
      <c r="M3461" s="17"/>
      <c r="N3461" s="12"/>
      <c r="O3461" s="12"/>
      <c r="P3461" s="17"/>
      <c r="Q3461" s="14"/>
      <c r="R3461" s="20"/>
      <c r="S3461" s="14"/>
      <c r="T3461" s="4"/>
      <c r="U3461" s="29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67"/>
      <c r="B3462" s="68"/>
      <c r="C3462" s="14"/>
      <c r="D3462" s="58"/>
      <c r="E3462" s="57"/>
      <c r="F3462" s="14"/>
      <c r="G3462" s="70"/>
      <c r="H3462" s="70"/>
      <c r="I3462" s="14"/>
      <c r="J3462" s="13"/>
      <c r="K3462" s="29"/>
      <c r="L3462" s="2"/>
      <c r="M3462" s="17"/>
      <c r="N3462" s="12"/>
      <c r="O3462" s="12"/>
      <c r="P3462" s="17"/>
      <c r="Q3462" s="14"/>
      <c r="R3462" s="20"/>
      <c r="S3462" s="14"/>
      <c r="T3462" s="4"/>
      <c r="U3462" s="29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67"/>
      <c r="B3463" s="68"/>
      <c r="C3463" s="14"/>
      <c r="D3463" s="58"/>
      <c r="E3463" s="57"/>
      <c r="F3463" s="14"/>
      <c r="G3463" s="70"/>
      <c r="H3463" s="70"/>
      <c r="I3463" s="14"/>
      <c r="J3463" s="13"/>
      <c r="K3463" s="29"/>
      <c r="L3463" s="2"/>
      <c r="M3463" s="17"/>
      <c r="N3463" s="12"/>
      <c r="O3463" s="12"/>
      <c r="P3463" s="17"/>
      <c r="Q3463" s="14"/>
      <c r="R3463" s="20"/>
      <c r="S3463" s="14"/>
      <c r="T3463" s="4"/>
      <c r="U3463" s="29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67"/>
      <c r="B3464" s="68"/>
      <c r="C3464" s="14"/>
      <c r="D3464" s="58"/>
      <c r="E3464" s="57"/>
      <c r="F3464" s="14"/>
      <c r="G3464" s="70"/>
      <c r="H3464" s="70"/>
      <c r="I3464" s="14"/>
      <c r="J3464" s="13"/>
      <c r="K3464" s="29"/>
      <c r="L3464" s="2"/>
      <c r="M3464" s="17"/>
      <c r="N3464" s="12"/>
      <c r="O3464" s="12"/>
      <c r="P3464" s="17"/>
      <c r="Q3464" s="14"/>
      <c r="R3464" s="20"/>
      <c r="S3464" s="14"/>
      <c r="T3464" s="4"/>
      <c r="U3464" s="29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67"/>
      <c r="B3465" s="68"/>
      <c r="C3465" s="14"/>
      <c r="D3465" s="58"/>
      <c r="E3465" s="57"/>
      <c r="F3465" s="14"/>
      <c r="G3465" s="70"/>
      <c r="H3465" s="70"/>
      <c r="I3465" s="14"/>
      <c r="J3465" s="13"/>
      <c r="K3465" s="29"/>
      <c r="L3465" s="2"/>
      <c r="M3465" s="17"/>
      <c r="N3465" s="12"/>
      <c r="O3465" s="12"/>
      <c r="P3465" s="17"/>
      <c r="Q3465" s="14"/>
      <c r="R3465" s="20"/>
      <c r="S3465" s="14"/>
      <c r="T3465" s="4"/>
      <c r="U3465" s="29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67"/>
      <c r="B3466" s="68"/>
      <c r="C3466" s="14"/>
      <c r="D3466" s="58"/>
      <c r="E3466" s="57"/>
      <c r="F3466" s="14"/>
      <c r="G3466" s="70"/>
      <c r="H3466" s="70"/>
      <c r="I3466" s="14"/>
      <c r="J3466" s="13"/>
      <c r="K3466" s="29"/>
      <c r="L3466" s="2"/>
      <c r="M3466" s="17"/>
      <c r="N3466" s="12"/>
      <c r="O3466" s="12"/>
      <c r="P3466" s="17"/>
      <c r="Q3466" s="14"/>
      <c r="R3466" s="20"/>
      <c r="S3466" s="14"/>
      <c r="T3466" s="4"/>
      <c r="U3466" s="29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67"/>
      <c r="B3467" s="68"/>
      <c r="C3467" s="14"/>
      <c r="D3467" s="58"/>
      <c r="E3467" s="57"/>
      <c r="F3467" s="14"/>
      <c r="G3467" s="70"/>
      <c r="H3467" s="70"/>
      <c r="I3467" s="14"/>
      <c r="J3467" s="13"/>
      <c r="K3467" s="29"/>
      <c r="L3467" s="2"/>
      <c r="M3467" s="17"/>
      <c r="N3467" s="12"/>
      <c r="O3467" s="12"/>
      <c r="P3467" s="17"/>
      <c r="Q3467" s="14"/>
      <c r="R3467" s="20"/>
      <c r="S3467" s="14"/>
      <c r="T3467" s="4"/>
      <c r="U3467" s="29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67"/>
      <c r="B3468" s="68"/>
      <c r="C3468" s="14"/>
      <c r="D3468" s="58"/>
      <c r="E3468" s="57"/>
      <c r="F3468" s="14"/>
      <c r="G3468" s="70"/>
      <c r="H3468" s="70"/>
      <c r="I3468" s="14"/>
      <c r="J3468" s="13"/>
      <c r="K3468" s="29"/>
      <c r="L3468" s="2"/>
      <c r="M3468" s="17"/>
      <c r="N3468" s="12"/>
      <c r="O3468" s="12"/>
      <c r="P3468" s="17"/>
      <c r="Q3468" s="14"/>
      <c r="R3468" s="20"/>
      <c r="S3468" s="14"/>
      <c r="T3468" s="4"/>
      <c r="U3468" s="29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67"/>
      <c r="B3469" s="68"/>
      <c r="C3469" s="14"/>
      <c r="D3469" s="58"/>
      <c r="E3469" s="57"/>
      <c r="F3469" s="14"/>
      <c r="G3469" s="70"/>
      <c r="H3469" s="70"/>
      <c r="I3469" s="14"/>
      <c r="J3469" s="13"/>
      <c r="K3469" s="29"/>
      <c r="L3469" s="2"/>
      <c r="M3469" s="17"/>
      <c r="N3469" s="12"/>
      <c r="O3469" s="12"/>
      <c r="P3469" s="17"/>
      <c r="Q3469" s="14"/>
      <c r="R3469" s="20"/>
      <c r="S3469" s="14"/>
      <c r="T3469" s="4"/>
      <c r="U3469" s="29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67"/>
      <c r="B3470" s="68"/>
      <c r="C3470" s="14"/>
      <c r="D3470" s="58"/>
      <c r="E3470" s="57"/>
      <c r="F3470" s="14"/>
      <c r="G3470" s="70"/>
      <c r="H3470" s="70"/>
      <c r="I3470" s="14"/>
      <c r="J3470" s="13"/>
      <c r="K3470" s="29"/>
      <c r="L3470" s="2"/>
      <c r="M3470" s="17"/>
      <c r="N3470" s="12"/>
      <c r="O3470" s="12"/>
      <c r="P3470" s="17"/>
      <c r="Q3470" s="14"/>
      <c r="R3470" s="20"/>
      <c r="S3470" s="14"/>
      <c r="T3470" s="4"/>
      <c r="U3470" s="29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67"/>
      <c r="B3471" s="68"/>
      <c r="C3471" s="14"/>
      <c r="D3471" s="58"/>
      <c r="E3471" s="57"/>
      <c r="F3471" s="14"/>
      <c r="G3471" s="70"/>
      <c r="H3471" s="70"/>
      <c r="I3471" s="14"/>
      <c r="J3471" s="13"/>
      <c r="K3471" s="29"/>
      <c r="L3471" s="2"/>
      <c r="M3471" s="17"/>
      <c r="N3471" s="12"/>
      <c r="O3471" s="12"/>
      <c r="P3471" s="17"/>
      <c r="Q3471" s="14"/>
      <c r="R3471" s="20"/>
      <c r="S3471" s="14"/>
      <c r="T3471" s="4"/>
      <c r="U3471" s="29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67"/>
      <c r="B3472" s="68"/>
      <c r="C3472" s="14"/>
      <c r="D3472" s="58"/>
      <c r="E3472" s="57"/>
      <c r="F3472" s="14"/>
      <c r="G3472" s="70"/>
      <c r="H3472" s="70"/>
      <c r="I3472" s="14"/>
      <c r="J3472" s="13"/>
      <c r="K3472" s="29"/>
      <c r="L3472" s="2"/>
      <c r="M3472" s="17"/>
      <c r="N3472" s="12"/>
      <c r="O3472" s="12"/>
      <c r="P3472" s="17"/>
      <c r="Q3472" s="14"/>
      <c r="R3472" s="20"/>
      <c r="S3472" s="14"/>
      <c r="T3472" s="4"/>
      <c r="U3472" s="29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67"/>
      <c r="B3473" s="68"/>
      <c r="C3473" s="14"/>
      <c r="D3473" s="58"/>
      <c r="E3473" s="57"/>
      <c r="F3473" s="14"/>
      <c r="G3473" s="70"/>
      <c r="H3473" s="70"/>
      <c r="I3473" s="14"/>
      <c r="J3473" s="13"/>
      <c r="K3473" s="29"/>
      <c r="L3473" s="2"/>
      <c r="M3473" s="17"/>
      <c r="N3473" s="12"/>
      <c r="O3473" s="12"/>
      <c r="P3473" s="17"/>
      <c r="Q3473" s="14"/>
      <c r="R3473" s="20"/>
      <c r="S3473" s="14"/>
      <c r="T3473" s="4"/>
      <c r="U3473" s="29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67"/>
      <c r="B3474" s="68"/>
      <c r="C3474" s="14"/>
      <c r="D3474" s="58"/>
      <c r="E3474" s="57"/>
      <c r="F3474" s="14"/>
      <c r="G3474" s="70"/>
      <c r="H3474" s="70"/>
      <c r="I3474" s="14"/>
      <c r="J3474" s="13"/>
      <c r="K3474" s="29"/>
      <c r="L3474" s="2"/>
      <c r="M3474" s="17"/>
      <c r="N3474" s="12"/>
      <c r="O3474" s="12"/>
      <c r="P3474" s="17"/>
      <c r="Q3474" s="14"/>
      <c r="R3474" s="20"/>
      <c r="S3474" s="14"/>
      <c r="T3474" s="4"/>
      <c r="U3474" s="29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67"/>
      <c r="B3475" s="68"/>
      <c r="C3475" s="14"/>
      <c r="D3475" s="58"/>
      <c r="E3475" s="57"/>
      <c r="F3475" s="14"/>
      <c r="G3475" s="70"/>
      <c r="H3475" s="70"/>
      <c r="I3475" s="14"/>
      <c r="J3475" s="13"/>
      <c r="K3475" s="29"/>
      <c r="L3475" s="2"/>
      <c r="M3475" s="17"/>
      <c r="N3475" s="12"/>
      <c r="O3475" s="12"/>
      <c r="P3475" s="17"/>
      <c r="Q3475" s="14"/>
      <c r="R3475" s="20"/>
      <c r="S3475" s="14"/>
      <c r="T3475" s="4"/>
      <c r="U3475" s="29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67"/>
      <c r="B3476" s="68"/>
      <c r="C3476" s="14"/>
      <c r="D3476" s="58"/>
      <c r="E3476" s="57"/>
      <c r="F3476" s="14"/>
      <c r="G3476" s="70"/>
      <c r="H3476" s="70"/>
      <c r="I3476" s="14"/>
      <c r="J3476" s="13"/>
      <c r="K3476" s="29"/>
      <c r="L3476" s="2"/>
      <c r="M3476" s="17"/>
      <c r="N3476" s="12"/>
      <c r="O3476" s="12"/>
      <c r="P3476" s="17"/>
      <c r="Q3476" s="14"/>
      <c r="R3476" s="20"/>
      <c r="S3476" s="14"/>
      <c r="T3476" s="4"/>
      <c r="U3476" s="29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67"/>
      <c r="B3477" s="68"/>
      <c r="C3477" s="14"/>
      <c r="D3477" s="58"/>
      <c r="E3477" s="57"/>
      <c r="F3477" s="14"/>
      <c r="G3477" s="70"/>
      <c r="H3477" s="70"/>
      <c r="I3477" s="14"/>
      <c r="J3477" s="13"/>
      <c r="K3477" s="29"/>
      <c r="L3477" s="2"/>
      <c r="M3477" s="17"/>
      <c r="N3477" s="12"/>
      <c r="O3477" s="12"/>
      <c r="P3477" s="17"/>
      <c r="Q3477" s="14"/>
      <c r="R3477" s="20"/>
      <c r="S3477" s="14"/>
      <c r="T3477" s="4"/>
      <c r="U3477" s="29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67"/>
      <c r="B3478" s="68"/>
      <c r="C3478" s="14"/>
      <c r="D3478" s="58"/>
      <c r="E3478" s="57"/>
      <c r="F3478" s="14"/>
      <c r="G3478" s="70"/>
      <c r="H3478" s="70"/>
      <c r="I3478" s="14"/>
      <c r="J3478" s="13"/>
      <c r="K3478" s="29"/>
      <c r="L3478" s="2"/>
      <c r="M3478" s="17"/>
      <c r="N3478" s="12"/>
      <c r="O3478" s="12"/>
      <c r="P3478" s="17"/>
      <c r="Q3478" s="14"/>
      <c r="R3478" s="20"/>
      <c r="S3478" s="14"/>
      <c r="T3478" s="4"/>
      <c r="U3478" s="29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67"/>
      <c r="B3479" s="68"/>
      <c r="C3479" s="14"/>
      <c r="D3479" s="58"/>
      <c r="E3479" s="57"/>
      <c r="F3479" s="14"/>
      <c r="G3479" s="70"/>
      <c r="H3479" s="70"/>
      <c r="I3479" s="14"/>
      <c r="J3479" s="13"/>
      <c r="K3479" s="29"/>
      <c r="L3479" s="2"/>
      <c r="M3479" s="17"/>
      <c r="N3479" s="12"/>
      <c r="O3479" s="12"/>
      <c r="P3479" s="17"/>
      <c r="Q3479" s="14"/>
      <c r="R3479" s="20"/>
      <c r="S3479" s="14"/>
      <c r="T3479" s="4"/>
      <c r="U3479" s="29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67"/>
      <c r="B3480" s="68"/>
      <c r="C3480" s="14"/>
      <c r="D3480" s="58"/>
      <c r="E3480" s="57"/>
      <c r="F3480" s="14"/>
      <c r="G3480" s="70"/>
      <c r="H3480" s="70"/>
      <c r="I3480" s="14"/>
      <c r="J3480" s="13"/>
      <c r="K3480" s="29"/>
      <c r="L3480" s="2"/>
      <c r="M3480" s="17"/>
      <c r="N3480" s="12"/>
      <c r="O3480" s="12"/>
      <c r="P3480" s="17"/>
      <c r="Q3480" s="14"/>
      <c r="R3480" s="20"/>
      <c r="S3480" s="14"/>
      <c r="T3480" s="4"/>
      <c r="U3480" s="29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67"/>
      <c r="B3481" s="68"/>
      <c r="C3481" s="14"/>
      <c r="D3481" s="58"/>
      <c r="E3481" s="57"/>
      <c r="F3481" s="14"/>
      <c r="G3481" s="70"/>
      <c r="H3481" s="70"/>
      <c r="I3481" s="14"/>
      <c r="J3481" s="13"/>
      <c r="K3481" s="29"/>
      <c r="L3481" s="2"/>
      <c r="M3481" s="17"/>
      <c r="N3481" s="12"/>
      <c r="O3481" s="12"/>
      <c r="P3481" s="17"/>
      <c r="Q3481" s="14"/>
      <c r="R3481" s="20"/>
      <c r="S3481" s="14"/>
      <c r="T3481" s="4"/>
      <c r="U3481" s="29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67"/>
      <c r="B3482" s="68"/>
      <c r="C3482" s="14"/>
      <c r="D3482" s="58"/>
      <c r="E3482" s="57"/>
      <c r="F3482" s="14"/>
      <c r="G3482" s="70"/>
      <c r="H3482" s="70"/>
      <c r="I3482" s="14"/>
      <c r="J3482" s="13"/>
      <c r="K3482" s="29"/>
      <c r="L3482" s="2"/>
      <c r="M3482" s="17"/>
      <c r="N3482" s="12"/>
      <c r="O3482" s="12"/>
      <c r="P3482" s="17"/>
      <c r="Q3482" s="14"/>
      <c r="R3482" s="20"/>
      <c r="S3482" s="14"/>
      <c r="T3482" s="4"/>
      <c r="U3482" s="29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67"/>
      <c r="B3483" s="68"/>
      <c r="C3483" s="14"/>
      <c r="D3483" s="58"/>
      <c r="E3483" s="57"/>
      <c r="F3483" s="14"/>
      <c r="G3483" s="70"/>
      <c r="H3483" s="70"/>
      <c r="I3483" s="14"/>
      <c r="J3483" s="13"/>
      <c r="K3483" s="29"/>
      <c r="L3483" s="2"/>
      <c r="M3483" s="17"/>
      <c r="N3483" s="12"/>
      <c r="O3483" s="12"/>
      <c r="P3483" s="17"/>
      <c r="Q3483" s="14"/>
      <c r="R3483" s="20"/>
      <c r="S3483" s="14"/>
      <c r="T3483" s="4"/>
      <c r="U3483" s="29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67"/>
      <c r="B3484" s="68"/>
      <c r="C3484" s="14"/>
      <c r="D3484" s="58"/>
      <c r="E3484" s="57"/>
      <c r="F3484" s="14"/>
      <c r="G3484" s="70"/>
      <c r="H3484" s="70"/>
      <c r="I3484" s="14"/>
      <c r="J3484" s="13"/>
      <c r="K3484" s="29"/>
      <c r="L3484" s="2"/>
      <c r="M3484" s="17"/>
      <c r="N3484" s="12"/>
      <c r="O3484" s="12"/>
      <c r="P3484" s="17"/>
      <c r="Q3484" s="14"/>
      <c r="R3484" s="20"/>
      <c r="S3484" s="14"/>
      <c r="T3484" s="4"/>
      <c r="U3484" s="29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67"/>
      <c r="B3485" s="68"/>
      <c r="C3485" s="14"/>
      <c r="D3485" s="58"/>
      <c r="E3485" s="57"/>
      <c r="F3485" s="14"/>
      <c r="G3485" s="70"/>
      <c r="H3485" s="70"/>
      <c r="I3485" s="14"/>
      <c r="J3485" s="13"/>
      <c r="K3485" s="29"/>
      <c r="L3485" s="2"/>
      <c r="M3485" s="17"/>
      <c r="N3485" s="12"/>
      <c r="O3485" s="12"/>
      <c r="P3485" s="17"/>
      <c r="Q3485" s="14"/>
      <c r="R3485" s="20"/>
      <c r="S3485" s="14"/>
      <c r="T3485" s="4"/>
      <c r="U3485" s="29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67"/>
      <c r="B3486" s="68"/>
      <c r="C3486" s="14"/>
      <c r="D3486" s="58"/>
      <c r="E3486" s="57"/>
      <c r="F3486" s="14"/>
      <c r="G3486" s="70"/>
      <c r="H3486" s="70"/>
      <c r="I3486" s="14"/>
      <c r="J3486" s="13"/>
      <c r="K3486" s="29"/>
      <c r="L3486" s="2"/>
      <c r="M3486" s="17"/>
      <c r="N3486" s="12"/>
      <c r="O3486" s="12"/>
      <c r="P3486" s="17"/>
      <c r="Q3486" s="14"/>
      <c r="R3486" s="20"/>
      <c r="S3486" s="14"/>
      <c r="T3486" s="4"/>
      <c r="U3486" s="29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67"/>
      <c r="B3487" s="68"/>
      <c r="C3487" s="14"/>
      <c r="D3487" s="58"/>
      <c r="E3487" s="57"/>
      <c r="F3487" s="14"/>
      <c r="G3487" s="70"/>
      <c r="H3487" s="70"/>
      <c r="I3487" s="14"/>
      <c r="J3487" s="13"/>
      <c r="K3487" s="29"/>
      <c r="L3487" s="2"/>
      <c r="M3487" s="17"/>
      <c r="N3487" s="12"/>
      <c r="O3487" s="12"/>
      <c r="P3487" s="17"/>
      <c r="Q3487" s="14"/>
      <c r="R3487" s="20"/>
      <c r="S3487" s="14"/>
      <c r="T3487" s="4"/>
      <c r="U3487" s="29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67"/>
      <c r="B3488" s="68"/>
      <c r="C3488" s="14"/>
      <c r="D3488" s="58"/>
      <c r="E3488" s="57"/>
      <c r="F3488" s="14"/>
      <c r="G3488" s="70"/>
      <c r="H3488" s="70"/>
      <c r="I3488" s="14"/>
      <c r="J3488" s="13"/>
      <c r="K3488" s="29"/>
      <c r="L3488" s="2"/>
      <c r="M3488" s="17"/>
      <c r="N3488" s="12"/>
      <c r="O3488" s="12"/>
      <c r="P3488" s="17"/>
      <c r="Q3488" s="14"/>
      <c r="R3488" s="20"/>
      <c r="S3488" s="14"/>
      <c r="T3488" s="4"/>
      <c r="U3488" s="29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67"/>
      <c r="B3489" s="68"/>
      <c r="C3489" s="14"/>
      <c r="D3489" s="58"/>
      <c r="E3489" s="57"/>
      <c r="F3489" s="14"/>
      <c r="G3489" s="70"/>
      <c r="H3489" s="70"/>
      <c r="I3489" s="14"/>
      <c r="J3489" s="13"/>
      <c r="K3489" s="29"/>
      <c r="L3489" s="2"/>
      <c r="M3489" s="17"/>
      <c r="N3489" s="12"/>
      <c r="O3489" s="12"/>
      <c r="P3489" s="17"/>
      <c r="Q3489" s="14"/>
      <c r="R3489" s="20"/>
      <c r="S3489" s="14"/>
      <c r="T3489" s="4"/>
      <c r="U3489" s="29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67"/>
      <c r="B3490" s="68"/>
      <c r="C3490" s="14"/>
      <c r="D3490" s="58"/>
      <c r="E3490" s="57"/>
      <c r="F3490" s="14"/>
      <c r="G3490" s="70"/>
      <c r="H3490" s="70"/>
      <c r="I3490" s="14"/>
      <c r="J3490" s="13"/>
      <c r="K3490" s="29"/>
      <c r="L3490" s="2"/>
      <c r="M3490" s="17"/>
      <c r="N3490" s="12"/>
      <c r="O3490" s="12"/>
      <c r="P3490" s="17"/>
      <c r="Q3490" s="14"/>
      <c r="R3490" s="20"/>
      <c r="S3490" s="14"/>
      <c r="T3490" s="4"/>
      <c r="U3490" s="29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67"/>
      <c r="B3491" s="68"/>
      <c r="C3491" s="14"/>
      <c r="D3491" s="58"/>
      <c r="E3491" s="57"/>
      <c r="F3491" s="14"/>
      <c r="G3491" s="70"/>
      <c r="H3491" s="70"/>
      <c r="I3491" s="14"/>
      <c r="J3491" s="13"/>
      <c r="K3491" s="29"/>
      <c r="L3491" s="2"/>
      <c r="M3491" s="17"/>
      <c r="N3491" s="12"/>
      <c r="O3491" s="12"/>
      <c r="P3491" s="17"/>
      <c r="Q3491" s="14"/>
      <c r="R3491" s="20"/>
      <c r="S3491" s="14"/>
      <c r="T3491" s="4"/>
      <c r="U3491" s="29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67"/>
      <c r="B3492" s="68"/>
      <c r="C3492" s="14"/>
      <c r="D3492" s="58"/>
      <c r="E3492" s="57"/>
      <c r="F3492" s="14"/>
      <c r="G3492" s="70"/>
      <c r="H3492" s="70"/>
      <c r="I3492" s="14"/>
      <c r="J3492" s="13"/>
      <c r="K3492" s="29"/>
      <c r="L3492" s="2"/>
      <c r="M3492" s="17"/>
      <c r="N3492" s="12"/>
      <c r="O3492" s="12"/>
      <c r="P3492" s="17"/>
      <c r="Q3492" s="14"/>
      <c r="R3492" s="20"/>
      <c r="S3492" s="14"/>
      <c r="T3492" s="4"/>
      <c r="U3492" s="29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67"/>
      <c r="B3493" s="68"/>
      <c r="C3493" s="14"/>
      <c r="D3493" s="58"/>
      <c r="E3493" s="57"/>
      <c r="F3493" s="14"/>
      <c r="G3493" s="70"/>
      <c r="H3493" s="70"/>
      <c r="I3493" s="14"/>
      <c r="J3493" s="13"/>
      <c r="K3493" s="29"/>
      <c r="L3493" s="2"/>
      <c r="M3493" s="17"/>
      <c r="N3493" s="12"/>
      <c r="O3493" s="12"/>
      <c r="P3493" s="17"/>
      <c r="Q3493" s="14"/>
      <c r="R3493" s="20"/>
      <c r="S3493" s="14"/>
      <c r="T3493" s="4"/>
      <c r="U3493" s="29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67"/>
      <c r="B3494" s="68"/>
      <c r="C3494" s="14"/>
      <c r="D3494" s="58"/>
      <c r="E3494" s="57"/>
      <c r="F3494" s="14"/>
      <c r="G3494" s="70"/>
      <c r="H3494" s="70"/>
      <c r="I3494" s="14"/>
      <c r="J3494" s="13"/>
      <c r="K3494" s="29"/>
      <c r="L3494" s="2"/>
      <c r="M3494" s="17"/>
      <c r="N3494" s="12"/>
      <c r="O3494" s="12"/>
      <c r="P3494" s="17"/>
      <c r="Q3494" s="14"/>
      <c r="R3494" s="20"/>
      <c r="S3494" s="14"/>
      <c r="T3494" s="4"/>
      <c r="U3494" s="29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67"/>
      <c r="B3495" s="68"/>
      <c r="C3495" s="14"/>
      <c r="D3495" s="58"/>
      <c r="E3495" s="57"/>
      <c r="F3495" s="14"/>
      <c r="G3495" s="70"/>
      <c r="H3495" s="70"/>
      <c r="I3495" s="14"/>
      <c r="J3495" s="13"/>
      <c r="K3495" s="29"/>
      <c r="L3495" s="2"/>
      <c r="M3495" s="17"/>
      <c r="N3495" s="12"/>
      <c r="O3495" s="12"/>
      <c r="P3495" s="17"/>
      <c r="Q3495" s="14"/>
      <c r="R3495" s="20"/>
      <c r="S3495" s="14"/>
      <c r="T3495" s="4"/>
      <c r="U3495" s="29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67"/>
      <c r="B3496" s="68"/>
      <c r="C3496" s="14"/>
      <c r="D3496" s="58"/>
      <c r="E3496" s="57"/>
      <c r="F3496" s="14"/>
      <c r="G3496" s="70"/>
      <c r="H3496" s="70"/>
      <c r="I3496" s="14"/>
      <c r="J3496" s="13"/>
      <c r="K3496" s="29"/>
      <c r="L3496" s="2"/>
      <c r="M3496" s="17"/>
      <c r="N3496" s="12"/>
      <c r="O3496" s="12"/>
      <c r="P3496" s="17"/>
      <c r="Q3496" s="14"/>
      <c r="R3496" s="20"/>
      <c r="S3496" s="14"/>
      <c r="T3496" s="4"/>
      <c r="U3496" s="29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67"/>
      <c r="B3497" s="68"/>
      <c r="C3497" s="14"/>
      <c r="D3497" s="58"/>
      <c r="E3497" s="57"/>
      <c r="F3497" s="14"/>
      <c r="G3497" s="70"/>
      <c r="H3497" s="70"/>
      <c r="I3497" s="14"/>
      <c r="J3497" s="13"/>
      <c r="K3497" s="29"/>
      <c r="L3497" s="2"/>
      <c r="M3497" s="17"/>
      <c r="N3497" s="12"/>
      <c r="O3497" s="12"/>
      <c r="P3497" s="17"/>
      <c r="Q3497" s="14"/>
      <c r="R3497" s="20"/>
      <c r="S3497" s="14"/>
      <c r="T3497" s="4"/>
      <c r="U3497" s="29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67"/>
      <c r="B3498" s="68"/>
      <c r="C3498" s="14"/>
      <c r="D3498" s="58"/>
      <c r="E3498" s="57"/>
      <c r="F3498" s="14"/>
      <c r="G3498" s="70"/>
      <c r="H3498" s="70"/>
      <c r="I3498" s="14"/>
      <c r="J3498" s="13"/>
      <c r="K3498" s="29"/>
      <c r="L3498" s="2"/>
      <c r="M3498" s="17"/>
      <c r="N3498" s="12"/>
      <c r="O3498" s="12"/>
      <c r="P3498" s="17"/>
      <c r="Q3498" s="14"/>
      <c r="R3498" s="20"/>
      <c r="S3498" s="14"/>
      <c r="T3498" s="4"/>
      <c r="U3498" s="29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67"/>
      <c r="B3499" s="68"/>
      <c r="C3499" s="14"/>
      <c r="D3499" s="58"/>
      <c r="E3499" s="57"/>
      <c r="F3499" s="14"/>
      <c r="G3499" s="70"/>
      <c r="H3499" s="70"/>
      <c r="I3499" s="14"/>
      <c r="J3499" s="13"/>
      <c r="K3499" s="29"/>
      <c r="L3499" s="2"/>
      <c r="M3499" s="17"/>
      <c r="N3499" s="12"/>
      <c r="O3499" s="12"/>
      <c r="P3499" s="17"/>
      <c r="Q3499" s="14"/>
      <c r="R3499" s="20"/>
      <c r="S3499" s="14"/>
      <c r="T3499" s="4"/>
      <c r="U3499" s="29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67"/>
      <c r="B3500" s="68"/>
      <c r="C3500" s="14"/>
      <c r="D3500" s="58"/>
      <c r="E3500" s="57"/>
      <c r="F3500" s="14"/>
      <c r="G3500" s="70"/>
      <c r="H3500" s="70"/>
      <c r="I3500" s="14"/>
      <c r="J3500" s="13"/>
      <c r="K3500" s="29"/>
      <c r="L3500" s="2"/>
      <c r="M3500" s="17"/>
      <c r="N3500" s="12"/>
      <c r="O3500" s="12"/>
      <c r="P3500" s="17"/>
      <c r="Q3500" s="14"/>
      <c r="R3500" s="20"/>
      <c r="S3500" s="14"/>
      <c r="T3500" s="4"/>
      <c r="U3500" s="29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67"/>
      <c r="B3501" s="68"/>
      <c r="C3501" s="14"/>
      <c r="D3501" s="58"/>
      <c r="E3501" s="57"/>
      <c r="F3501" s="14"/>
      <c r="G3501" s="70"/>
      <c r="H3501" s="70"/>
      <c r="I3501" s="14"/>
      <c r="J3501" s="13"/>
      <c r="K3501" s="29"/>
      <c r="L3501" s="2"/>
      <c r="M3501" s="17"/>
      <c r="N3501" s="12"/>
      <c r="O3501" s="12"/>
      <c r="P3501" s="17"/>
      <c r="Q3501" s="14"/>
      <c r="R3501" s="20"/>
      <c r="S3501" s="14"/>
      <c r="T3501" s="4"/>
      <c r="U3501" s="29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67"/>
      <c r="B3502" s="68"/>
      <c r="C3502" s="14"/>
      <c r="D3502" s="58"/>
      <c r="E3502" s="57"/>
      <c r="F3502" s="14"/>
      <c r="G3502" s="70"/>
      <c r="H3502" s="70"/>
      <c r="I3502" s="14"/>
      <c r="J3502" s="13"/>
      <c r="K3502" s="29"/>
      <c r="L3502" s="2"/>
      <c r="M3502" s="17"/>
      <c r="N3502" s="12"/>
      <c r="O3502" s="12"/>
      <c r="P3502" s="17"/>
      <c r="Q3502" s="14"/>
      <c r="R3502" s="20"/>
      <c r="S3502" s="14"/>
      <c r="T3502" s="4"/>
      <c r="U3502" s="29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67"/>
      <c r="B3503" s="68"/>
      <c r="C3503" s="14"/>
      <c r="D3503" s="58"/>
      <c r="E3503" s="57"/>
      <c r="F3503" s="14"/>
      <c r="G3503" s="70"/>
      <c r="H3503" s="70"/>
      <c r="I3503" s="14"/>
      <c r="J3503" s="13"/>
      <c r="K3503" s="29"/>
      <c r="L3503" s="2"/>
      <c r="M3503" s="17"/>
      <c r="N3503" s="12"/>
      <c r="O3503" s="12"/>
      <c r="P3503" s="17"/>
      <c r="Q3503" s="14"/>
      <c r="R3503" s="20"/>
      <c r="S3503" s="14"/>
      <c r="T3503" s="4"/>
      <c r="U3503" s="29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67"/>
      <c r="B3504" s="68"/>
      <c r="C3504" s="14"/>
      <c r="D3504" s="58"/>
      <c r="E3504" s="57"/>
      <c r="F3504" s="14"/>
      <c r="G3504" s="70"/>
      <c r="H3504" s="70"/>
      <c r="I3504" s="14"/>
      <c r="J3504" s="13"/>
      <c r="K3504" s="29"/>
      <c r="L3504" s="2"/>
      <c r="M3504" s="17"/>
      <c r="N3504" s="12"/>
      <c r="O3504" s="12"/>
      <c r="P3504" s="17"/>
      <c r="Q3504" s="14"/>
      <c r="R3504" s="20"/>
      <c r="S3504" s="14"/>
      <c r="T3504" s="4"/>
      <c r="U3504" s="29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67"/>
      <c r="B3505" s="68"/>
      <c r="C3505" s="14"/>
      <c r="D3505" s="58"/>
      <c r="E3505" s="57"/>
      <c r="F3505" s="14"/>
      <c r="G3505" s="70"/>
      <c r="H3505" s="70"/>
      <c r="I3505" s="14"/>
      <c r="J3505" s="13"/>
      <c r="K3505" s="29"/>
      <c r="L3505" s="2"/>
      <c r="M3505" s="17"/>
      <c r="N3505" s="12"/>
      <c r="O3505" s="12"/>
      <c r="P3505" s="17"/>
      <c r="Q3505" s="14"/>
      <c r="R3505" s="20"/>
      <c r="S3505" s="14"/>
      <c r="T3505" s="4"/>
      <c r="U3505" s="29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67"/>
      <c r="B3506" s="68"/>
      <c r="C3506" s="14"/>
      <c r="D3506" s="58"/>
      <c r="E3506" s="57"/>
      <c r="F3506" s="14"/>
      <c r="G3506" s="70"/>
      <c r="H3506" s="70"/>
      <c r="I3506" s="14"/>
      <c r="J3506" s="13"/>
      <c r="K3506" s="29"/>
      <c r="L3506" s="2"/>
      <c r="M3506" s="17"/>
      <c r="N3506" s="12"/>
      <c r="O3506" s="12"/>
      <c r="P3506" s="17"/>
      <c r="Q3506" s="14"/>
      <c r="R3506" s="20"/>
      <c r="S3506" s="14"/>
      <c r="T3506" s="4"/>
      <c r="U3506" s="29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67"/>
      <c r="B3507" s="68"/>
      <c r="C3507" s="14"/>
      <c r="D3507" s="58"/>
      <c r="E3507" s="57"/>
      <c r="F3507" s="14"/>
      <c r="G3507" s="70"/>
      <c r="H3507" s="70"/>
      <c r="I3507" s="14"/>
      <c r="J3507" s="13"/>
      <c r="K3507" s="29"/>
      <c r="L3507" s="2"/>
      <c r="M3507" s="17"/>
      <c r="N3507" s="12"/>
      <c r="O3507" s="12"/>
      <c r="P3507" s="17"/>
      <c r="Q3507" s="14"/>
      <c r="R3507" s="20"/>
      <c r="S3507" s="14"/>
      <c r="T3507" s="4"/>
      <c r="U3507" s="29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67"/>
      <c r="B3508" s="68"/>
      <c r="C3508" s="14"/>
      <c r="D3508" s="58"/>
      <c r="E3508" s="57"/>
      <c r="F3508" s="14"/>
      <c r="G3508" s="70"/>
      <c r="H3508" s="70"/>
      <c r="I3508" s="14"/>
      <c r="J3508" s="13"/>
      <c r="K3508" s="29"/>
      <c r="L3508" s="2"/>
      <c r="M3508" s="17"/>
      <c r="N3508" s="12"/>
      <c r="O3508" s="12"/>
      <c r="P3508" s="17"/>
      <c r="Q3508" s="14"/>
      <c r="R3508" s="20"/>
      <c r="S3508" s="14"/>
      <c r="T3508" s="4"/>
      <c r="U3508" s="29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67"/>
      <c r="B3509" s="68"/>
      <c r="C3509" s="14"/>
      <c r="D3509" s="58"/>
      <c r="E3509" s="57"/>
      <c r="F3509" s="14"/>
      <c r="G3509" s="70"/>
      <c r="H3509" s="70"/>
      <c r="I3509" s="14"/>
      <c r="J3509" s="13"/>
      <c r="K3509" s="29"/>
      <c r="L3509" s="2"/>
      <c r="M3509" s="17"/>
      <c r="N3509" s="12"/>
      <c r="O3509" s="12"/>
      <c r="P3509" s="17"/>
      <c r="Q3509" s="14"/>
      <c r="R3509" s="20"/>
      <c r="S3509" s="14"/>
      <c r="T3509" s="4"/>
      <c r="U3509" s="29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67"/>
      <c r="B3510" s="68"/>
      <c r="C3510" s="14"/>
      <c r="D3510" s="58"/>
      <c r="E3510" s="57"/>
      <c r="F3510" s="14"/>
      <c r="G3510" s="70"/>
      <c r="H3510" s="70"/>
      <c r="I3510" s="14"/>
      <c r="J3510" s="13"/>
      <c r="K3510" s="29"/>
      <c r="L3510" s="2"/>
      <c r="M3510" s="17"/>
      <c r="N3510" s="12"/>
      <c r="O3510" s="12"/>
      <c r="P3510" s="17"/>
      <c r="Q3510" s="14"/>
      <c r="R3510" s="20"/>
      <c r="S3510" s="14"/>
      <c r="T3510" s="4"/>
      <c r="U3510" s="29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67"/>
      <c r="B3511" s="68"/>
      <c r="C3511" s="14"/>
      <c r="D3511" s="58"/>
      <c r="E3511" s="57"/>
      <c r="F3511" s="14"/>
      <c r="G3511" s="70"/>
      <c r="H3511" s="70"/>
      <c r="I3511" s="14"/>
      <c r="J3511" s="13"/>
      <c r="K3511" s="29"/>
      <c r="L3511" s="2"/>
      <c r="M3511" s="17"/>
      <c r="N3511" s="12"/>
      <c r="O3511" s="12"/>
      <c r="P3511" s="17"/>
      <c r="Q3511" s="14"/>
      <c r="R3511" s="20"/>
      <c r="S3511" s="14"/>
      <c r="T3511" s="4"/>
      <c r="U3511" s="29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67"/>
      <c r="B3512" s="68"/>
      <c r="C3512" s="14"/>
      <c r="D3512" s="58"/>
      <c r="E3512" s="57"/>
      <c r="F3512" s="14"/>
      <c r="G3512" s="70"/>
      <c r="H3512" s="70"/>
      <c r="I3512" s="14"/>
      <c r="J3512" s="13"/>
      <c r="K3512" s="29"/>
      <c r="L3512" s="2"/>
      <c r="M3512" s="17"/>
      <c r="N3512" s="12"/>
      <c r="O3512" s="12"/>
      <c r="P3512" s="17"/>
      <c r="Q3512" s="14"/>
      <c r="R3512" s="20"/>
      <c r="S3512" s="14"/>
      <c r="T3512" s="4"/>
      <c r="U3512" s="29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67"/>
      <c r="B3513" s="68"/>
      <c r="C3513" s="14"/>
      <c r="D3513" s="58"/>
      <c r="E3513" s="57"/>
      <c r="F3513" s="14"/>
      <c r="G3513" s="70"/>
      <c r="H3513" s="70"/>
      <c r="I3513" s="14"/>
      <c r="J3513" s="13"/>
      <c r="K3513" s="29"/>
      <c r="L3513" s="2"/>
      <c r="M3513" s="17"/>
      <c r="N3513" s="12"/>
      <c r="O3513" s="12"/>
      <c r="P3513" s="17"/>
      <c r="Q3513" s="14"/>
      <c r="R3513" s="20"/>
      <c r="S3513" s="14"/>
      <c r="T3513" s="4"/>
      <c r="U3513" s="29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67"/>
      <c r="B3514" s="68"/>
      <c r="C3514" s="14"/>
      <c r="D3514" s="58"/>
      <c r="E3514" s="57"/>
      <c r="F3514" s="14"/>
      <c r="G3514" s="70"/>
      <c r="H3514" s="70"/>
      <c r="I3514" s="14"/>
      <c r="J3514" s="13"/>
      <c r="K3514" s="29"/>
      <c r="L3514" s="2"/>
      <c r="M3514" s="17"/>
      <c r="N3514" s="12"/>
      <c r="O3514" s="12"/>
      <c r="P3514" s="17"/>
      <c r="Q3514" s="14"/>
      <c r="R3514" s="20"/>
      <c r="S3514" s="14"/>
      <c r="T3514" s="4"/>
      <c r="U3514" s="29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67"/>
      <c r="B3515" s="68"/>
      <c r="C3515" s="14"/>
      <c r="D3515" s="58"/>
      <c r="E3515" s="57"/>
      <c r="F3515" s="14"/>
      <c r="G3515" s="70"/>
      <c r="H3515" s="70"/>
      <c r="I3515" s="14"/>
      <c r="J3515" s="13"/>
      <c r="K3515" s="29"/>
      <c r="L3515" s="2"/>
      <c r="M3515" s="17"/>
      <c r="N3515" s="12"/>
      <c r="O3515" s="12"/>
      <c r="P3515" s="17"/>
      <c r="Q3515" s="14"/>
      <c r="R3515" s="20"/>
      <c r="S3515" s="14"/>
      <c r="T3515" s="4"/>
      <c r="U3515" s="29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67"/>
      <c r="B3516" s="68"/>
      <c r="C3516" s="14"/>
      <c r="D3516" s="58"/>
      <c r="E3516" s="57"/>
      <c r="F3516" s="14"/>
      <c r="G3516" s="70"/>
      <c r="H3516" s="70"/>
      <c r="I3516" s="14"/>
      <c r="J3516" s="13"/>
      <c r="K3516" s="29"/>
      <c r="L3516" s="2"/>
      <c r="M3516" s="17"/>
      <c r="N3516" s="12"/>
      <c r="O3516" s="12"/>
      <c r="P3516" s="17"/>
      <c r="Q3516" s="14"/>
      <c r="R3516" s="20"/>
      <c r="S3516" s="14"/>
      <c r="T3516" s="4"/>
      <c r="U3516" s="29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67"/>
      <c r="B3517" s="68"/>
      <c r="C3517" s="14"/>
      <c r="D3517" s="58"/>
      <c r="E3517" s="57"/>
      <c r="F3517" s="14"/>
      <c r="G3517" s="70"/>
      <c r="H3517" s="70"/>
      <c r="I3517" s="14"/>
      <c r="J3517" s="13"/>
      <c r="K3517" s="29"/>
      <c r="L3517" s="2"/>
      <c r="M3517" s="17"/>
      <c r="N3517" s="12"/>
      <c r="O3517" s="12"/>
      <c r="P3517" s="17"/>
      <c r="Q3517" s="14"/>
      <c r="R3517" s="20"/>
      <c r="S3517" s="14"/>
      <c r="T3517" s="4"/>
      <c r="U3517" s="29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67"/>
      <c r="B3518" s="68"/>
      <c r="C3518" s="14"/>
      <c r="D3518" s="58"/>
      <c r="E3518" s="57"/>
      <c r="F3518" s="14"/>
      <c r="G3518" s="70"/>
      <c r="H3518" s="70"/>
      <c r="I3518" s="14"/>
      <c r="J3518" s="13"/>
      <c r="K3518" s="29"/>
      <c r="L3518" s="2"/>
      <c r="M3518" s="17"/>
      <c r="N3518" s="12"/>
      <c r="O3518" s="12"/>
      <c r="P3518" s="17"/>
      <c r="Q3518" s="14"/>
      <c r="R3518" s="20"/>
      <c r="S3518" s="14"/>
      <c r="T3518" s="4"/>
      <c r="U3518" s="29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67"/>
      <c r="B3519" s="68"/>
      <c r="C3519" s="14"/>
      <c r="D3519" s="58"/>
      <c r="E3519" s="57"/>
      <c r="F3519" s="14"/>
      <c r="G3519" s="70"/>
      <c r="H3519" s="70"/>
      <c r="I3519" s="14"/>
      <c r="J3519" s="13"/>
      <c r="K3519" s="29"/>
      <c r="L3519" s="2"/>
      <c r="M3519" s="17"/>
      <c r="N3519" s="12"/>
      <c r="O3519" s="12"/>
      <c r="P3519" s="17"/>
      <c r="Q3519" s="14"/>
      <c r="R3519" s="20"/>
      <c r="S3519" s="14"/>
      <c r="T3519" s="4"/>
      <c r="U3519" s="29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67"/>
      <c r="B3520" s="68"/>
      <c r="C3520" s="14"/>
      <c r="D3520" s="58"/>
      <c r="E3520" s="57"/>
      <c r="F3520" s="14"/>
      <c r="G3520" s="70"/>
      <c r="H3520" s="70"/>
      <c r="I3520" s="14"/>
      <c r="J3520" s="13"/>
      <c r="K3520" s="29"/>
      <c r="L3520" s="2"/>
      <c r="M3520" s="17"/>
      <c r="N3520" s="12"/>
      <c r="O3520" s="12"/>
      <c r="P3520" s="17"/>
      <c r="Q3520" s="14"/>
      <c r="R3520" s="20"/>
      <c r="S3520" s="14"/>
      <c r="T3520" s="4"/>
      <c r="U3520" s="29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67"/>
      <c r="B3521" s="68"/>
      <c r="C3521" s="14"/>
      <c r="D3521" s="58"/>
      <c r="E3521" s="57"/>
      <c r="F3521" s="14"/>
      <c r="G3521" s="70"/>
      <c r="H3521" s="70"/>
      <c r="I3521" s="14"/>
      <c r="J3521" s="13"/>
      <c r="K3521" s="29"/>
      <c r="L3521" s="2"/>
      <c r="M3521" s="17"/>
      <c r="N3521" s="12"/>
      <c r="O3521" s="12"/>
      <c r="P3521" s="17"/>
      <c r="Q3521" s="14"/>
      <c r="R3521" s="20"/>
      <c r="S3521" s="14"/>
      <c r="T3521" s="4"/>
      <c r="U3521" s="29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67"/>
      <c r="B3522" s="68"/>
      <c r="C3522" s="14"/>
      <c r="D3522" s="58"/>
      <c r="E3522" s="57"/>
      <c r="F3522" s="14"/>
      <c r="G3522" s="70"/>
      <c r="H3522" s="70"/>
      <c r="I3522" s="14"/>
      <c r="J3522" s="13"/>
      <c r="K3522" s="29"/>
      <c r="L3522" s="2"/>
      <c r="M3522" s="17"/>
      <c r="N3522" s="12"/>
      <c r="O3522" s="12"/>
      <c r="P3522" s="17"/>
      <c r="Q3522" s="14"/>
      <c r="R3522" s="20"/>
      <c r="S3522" s="14"/>
      <c r="T3522" s="4"/>
      <c r="U3522" s="29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67"/>
      <c r="B3523" s="68"/>
      <c r="C3523" s="14"/>
      <c r="D3523" s="58"/>
      <c r="E3523" s="57"/>
      <c r="F3523" s="14"/>
      <c r="G3523" s="70"/>
      <c r="H3523" s="70"/>
      <c r="I3523" s="14"/>
      <c r="J3523" s="13"/>
      <c r="K3523" s="29"/>
      <c r="L3523" s="2"/>
      <c r="M3523" s="17"/>
      <c r="N3523" s="12"/>
      <c r="O3523" s="12"/>
      <c r="P3523" s="17"/>
      <c r="Q3523" s="14"/>
      <c r="R3523" s="20"/>
      <c r="S3523" s="14"/>
      <c r="T3523" s="4"/>
      <c r="U3523" s="29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67"/>
      <c r="B3524" s="68"/>
      <c r="C3524" s="14"/>
      <c r="D3524" s="58"/>
      <c r="E3524" s="57"/>
      <c r="F3524" s="14"/>
      <c r="G3524" s="70"/>
      <c r="H3524" s="70"/>
      <c r="I3524" s="14"/>
      <c r="J3524" s="13"/>
      <c r="K3524" s="29"/>
      <c r="L3524" s="2"/>
      <c r="M3524" s="17"/>
      <c r="N3524" s="12"/>
      <c r="O3524" s="12"/>
      <c r="P3524" s="17"/>
      <c r="Q3524" s="14"/>
      <c r="R3524" s="20"/>
      <c r="S3524" s="14"/>
      <c r="T3524" s="4"/>
      <c r="U3524" s="29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67"/>
      <c r="B3525" s="68"/>
      <c r="C3525" s="14"/>
      <c r="D3525" s="58"/>
      <c r="E3525" s="57"/>
      <c r="F3525" s="14"/>
      <c r="G3525" s="70"/>
      <c r="H3525" s="70"/>
      <c r="I3525" s="14"/>
      <c r="J3525" s="13"/>
      <c r="K3525" s="29"/>
      <c r="L3525" s="2"/>
      <c r="M3525" s="17"/>
      <c r="N3525" s="12"/>
      <c r="O3525" s="12"/>
      <c r="P3525" s="17"/>
      <c r="Q3525" s="14"/>
      <c r="R3525" s="20"/>
      <c r="S3525" s="14"/>
      <c r="T3525" s="4"/>
      <c r="U3525" s="29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67"/>
      <c r="B3526" s="68"/>
      <c r="C3526" s="14"/>
      <c r="D3526" s="58"/>
      <c r="E3526" s="57"/>
      <c r="F3526" s="14"/>
      <c r="G3526" s="70"/>
      <c r="H3526" s="70"/>
      <c r="I3526" s="14"/>
      <c r="J3526" s="13"/>
      <c r="K3526" s="29"/>
      <c r="L3526" s="2"/>
      <c r="M3526" s="17"/>
      <c r="N3526" s="12"/>
      <c r="O3526" s="12"/>
      <c r="P3526" s="17"/>
      <c r="Q3526" s="14"/>
      <c r="R3526" s="20"/>
      <c r="S3526" s="14"/>
      <c r="T3526" s="4"/>
      <c r="U3526" s="29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67"/>
      <c r="B3527" s="68"/>
      <c r="C3527" s="14"/>
      <c r="D3527" s="58"/>
      <c r="E3527" s="57"/>
      <c r="F3527" s="14"/>
      <c r="G3527" s="70"/>
      <c r="H3527" s="70"/>
      <c r="I3527" s="14"/>
      <c r="J3527" s="13"/>
      <c r="K3527" s="29"/>
      <c r="L3527" s="2"/>
      <c r="M3527" s="17"/>
      <c r="N3527" s="12"/>
      <c r="O3527" s="12"/>
      <c r="P3527" s="17"/>
      <c r="Q3527" s="14"/>
      <c r="R3527" s="20"/>
      <c r="S3527" s="14"/>
      <c r="T3527" s="4"/>
      <c r="U3527" s="29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67"/>
      <c r="B3528" s="68"/>
      <c r="C3528" s="14"/>
      <c r="D3528" s="58"/>
      <c r="E3528" s="57"/>
      <c r="F3528" s="14"/>
      <c r="G3528" s="70"/>
      <c r="H3528" s="70"/>
      <c r="I3528" s="14"/>
      <c r="J3528" s="13"/>
      <c r="K3528" s="29"/>
      <c r="L3528" s="2"/>
      <c r="M3528" s="17"/>
      <c r="N3528" s="12"/>
      <c r="O3528" s="12"/>
      <c r="P3528" s="17"/>
      <c r="Q3528" s="14"/>
      <c r="R3528" s="20"/>
      <c r="S3528" s="14"/>
      <c r="T3528" s="4"/>
      <c r="U3528" s="29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67"/>
      <c r="B3529" s="68"/>
      <c r="C3529" s="14"/>
      <c r="D3529" s="58"/>
      <c r="E3529" s="57"/>
      <c r="F3529" s="14"/>
      <c r="G3529" s="70"/>
      <c r="H3529" s="70"/>
      <c r="I3529" s="14"/>
      <c r="J3529" s="13"/>
      <c r="K3529" s="29"/>
      <c r="L3529" s="2"/>
      <c r="M3529" s="17"/>
      <c r="N3529" s="12"/>
      <c r="O3529" s="12"/>
      <c r="P3529" s="17"/>
      <c r="Q3529" s="14"/>
      <c r="R3529" s="20"/>
      <c r="S3529" s="14"/>
      <c r="T3529" s="4"/>
      <c r="U3529" s="29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67"/>
      <c r="B3530" s="68"/>
      <c r="C3530" s="14"/>
      <c r="D3530" s="58"/>
      <c r="E3530" s="57"/>
      <c r="F3530" s="14"/>
      <c r="G3530" s="70"/>
      <c r="H3530" s="70"/>
      <c r="I3530" s="14"/>
      <c r="J3530" s="13"/>
      <c r="K3530" s="29"/>
      <c r="L3530" s="2"/>
      <c r="M3530" s="17"/>
      <c r="N3530" s="12"/>
      <c r="O3530" s="12"/>
      <c r="P3530" s="17"/>
      <c r="Q3530" s="14"/>
      <c r="R3530" s="20"/>
      <c r="S3530" s="14"/>
      <c r="T3530" s="4"/>
      <c r="U3530" s="29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67"/>
      <c r="B3531" s="68"/>
      <c r="C3531" s="14"/>
      <c r="D3531" s="58"/>
      <c r="E3531" s="57"/>
      <c r="F3531" s="14"/>
      <c r="G3531" s="70"/>
      <c r="H3531" s="70"/>
      <c r="I3531" s="14"/>
      <c r="J3531" s="13"/>
      <c r="K3531" s="29"/>
      <c r="L3531" s="2"/>
      <c r="M3531" s="17"/>
      <c r="N3531" s="12"/>
      <c r="O3531" s="12"/>
      <c r="P3531" s="17"/>
      <c r="Q3531" s="14"/>
      <c r="R3531" s="20"/>
      <c r="S3531" s="14"/>
      <c r="T3531" s="4"/>
      <c r="U3531" s="29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67"/>
      <c r="B3532" s="68"/>
      <c r="C3532" s="14"/>
      <c r="D3532" s="58"/>
      <c r="E3532" s="57"/>
      <c r="F3532" s="14"/>
      <c r="G3532" s="70"/>
      <c r="H3532" s="70"/>
      <c r="I3532" s="14"/>
      <c r="J3532" s="13"/>
      <c r="K3532" s="29"/>
      <c r="L3532" s="2"/>
      <c r="M3532" s="17"/>
      <c r="N3532" s="12"/>
      <c r="O3532" s="12"/>
      <c r="P3532" s="17"/>
      <c r="Q3532" s="14"/>
      <c r="R3532" s="20"/>
      <c r="S3532" s="14"/>
      <c r="T3532" s="4"/>
      <c r="U3532" s="29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67"/>
      <c r="B3533" s="68"/>
      <c r="C3533" s="14"/>
      <c r="D3533" s="58"/>
      <c r="E3533" s="57"/>
      <c r="F3533" s="14"/>
      <c r="G3533" s="70"/>
      <c r="H3533" s="70"/>
      <c r="I3533" s="14"/>
      <c r="J3533" s="13"/>
      <c r="K3533" s="29"/>
      <c r="L3533" s="2"/>
      <c r="M3533" s="17"/>
      <c r="N3533" s="12"/>
      <c r="O3533" s="12"/>
      <c r="P3533" s="17"/>
      <c r="Q3533" s="14"/>
      <c r="R3533" s="20"/>
      <c r="S3533" s="14"/>
      <c r="T3533" s="4"/>
      <c r="U3533" s="29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67"/>
      <c r="B3534" s="68"/>
      <c r="C3534" s="14"/>
      <c r="D3534" s="58"/>
      <c r="E3534" s="57"/>
      <c r="F3534" s="14"/>
      <c r="G3534" s="70"/>
      <c r="H3534" s="70"/>
      <c r="I3534" s="14"/>
      <c r="J3534" s="13"/>
      <c r="K3534" s="29"/>
      <c r="L3534" s="2"/>
      <c r="M3534" s="17"/>
      <c r="N3534" s="12"/>
      <c r="O3534" s="12"/>
      <c r="P3534" s="17"/>
      <c r="Q3534" s="14"/>
      <c r="R3534" s="20"/>
      <c r="S3534" s="14"/>
      <c r="T3534" s="4"/>
      <c r="U3534" s="29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67"/>
      <c r="B3535" s="68"/>
      <c r="C3535" s="14"/>
      <c r="D3535" s="58"/>
      <c r="E3535" s="57"/>
      <c r="F3535" s="14"/>
      <c r="G3535" s="70"/>
      <c r="H3535" s="70"/>
      <c r="I3535" s="14"/>
      <c r="J3535" s="13"/>
      <c r="K3535" s="29"/>
      <c r="L3535" s="2"/>
      <c r="M3535" s="17"/>
      <c r="N3535" s="12"/>
      <c r="O3535" s="12"/>
      <c r="P3535" s="17"/>
      <c r="Q3535" s="14"/>
      <c r="R3535" s="20"/>
      <c r="S3535" s="14"/>
      <c r="T3535" s="4"/>
      <c r="U3535" s="29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67"/>
      <c r="B3536" s="68"/>
      <c r="C3536" s="14"/>
      <c r="D3536" s="58"/>
      <c r="E3536" s="57"/>
      <c r="F3536" s="14"/>
      <c r="G3536" s="70"/>
      <c r="H3536" s="70"/>
      <c r="I3536" s="14"/>
      <c r="J3536" s="13"/>
      <c r="K3536" s="29"/>
      <c r="L3536" s="2"/>
      <c r="M3536" s="17"/>
      <c r="N3536" s="12"/>
      <c r="O3536" s="12"/>
      <c r="P3536" s="17"/>
      <c r="Q3536" s="14"/>
      <c r="R3536" s="20"/>
      <c r="S3536" s="14"/>
      <c r="T3536" s="4"/>
      <c r="U3536" s="29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67"/>
      <c r="B3537" s="68"/>
      <c r="C3537" s="14"/>
      <c r="D3537" s="58"/>
      <c r="E3537" s="57"/>
      <c r="F3537" s="14"/>
      <c r="G3537" s="70"/>
      <c r="H3537" s="70"/>
      <c r="I3537" s="14"/>
      <c r="J3537" s="13"/>
      <c r="K3537" s="29"/>
      <c r="L3537" s="2"/>
      <c r="M3537" s="17"/>
      <c r="N3537" s="12"/>
      <c r="O3537" s="12"/>
      <c r="P3537" s="17"/>
      <c r="Q3537" s="14"/>
      <c r="R3537" s="20"/>
      <c r="S3537" s="14"/>
      <c r="T3537" s="4"/>
      <c r="U3537" s="29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67"/>
      <c r="B3538" s="68"/>
      <c r="C3538" s="14"/>
      <c r="D3538" s="58"/>
      <c r="E3538" s="57"/>
      <c r="F3538" s="14"/>
      <c r="G3538" s="70"/>
      <c r="H3538" s="70"/>
      <c r="I3538" s="14"/>
      <c r="J3538" s="13"/>
      <c r="K3538" s="29"/>
      <c r="L3538" s="2"/>
      <c r="M3538" s="17"/>
      <c r="N3538" s="12"/>
      <c r="O3538" s="12"/>
      <c r="P3538" s="17"/>
      <c r="Q3538" s="14"/>
      <c r="R3538" s="20"/>
      <c r="S3538" s="14"/>
      <c r="T3538" s="4"/>
      <c r="U3538" s="29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67"/>
      <c r="B3539" s="68"/>
      <c r="C3539" s="14"/>
      <c r="D3539" s="58"/>
      <c r="E3539" s="57"/>
      <c r="F3539" s="14"/>
      <c r="G3539" s="70"/>
      <c r="H3539" s="70"/>
      <c r="I3539" s="14"/>
      <c r="J3539" s="13"/>
      <c r="K3539" s="29"/>
      <c r="L3539" s="2"/>
      <c r="M3539" s="17"/>
      <c r="N3539" s="12"/>
      <c r="O3539" s="12"/>
      <c r="P3539" s="17"/>
      <c r="Q3539" s="14"/>
      <c r="R3539" s="20"/>
      <c r="S3539" s="14"/>
      <c r="T3539" s="4"/>
      <c r="U3539" s="29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67"/>
      <c r="B3540" s="68"/>
      <c r="C3540" s="14"/>
      <c r="D3540" s="58"/>
      <c r="E3540" s="57"/>
      <c r="F3540" s="14"/>
      <c r="G3540" s="70"/>
      <c r="H3540" s="70"/>
      <c r="I3540" s="14"/>
      <c r="J3540" s="13"/>
      <c r="K3540" s="29"/>
      <c r="L3540" s="2"/>
      <c r="M3540" s="17"/>
      <c r="N3540" s="12"/>
      <c r="O3540" s="12"/>
      <c r="P3540" s="17"/>
      <c r="Q3540" s="14"/>
      <c r="R3540" s="20"/>
      <c r="S3540" s="14"/>
      <c r="T3540" s="4"/>
      <c r="U3540" s="29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67"/>
      <c r="B3541" s="68"/>
      <c r="C3541" s="14"/>
      <c r="D3541" s="58"/>
      <c r="E3541" s="57"/>
      <c r="F3541" s="14"/>
      <c r="G3541" s="70"/>
      <c r="H3541" s="70"/>
      <c r="I3541" s="14"/>
      <c r="J3541" s="13"/>
      <c r="K3541" s="29"/>
      <c r="L3541" s="2"/>
      <c r="M3541" s="17"/>
      <c r="N3541" s="12"/>
      <c r="O3541" s="12"/>
      <c r="P3541" s="17"/>
      <c r="Q3541" s="14"/>
      <c r="R3541" s="20"/>
      <c r="S3541" s="14"/>
      <c r="T3541" s="4"/>
      <c r="U3541" s="29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67"/>
      <c r="B3542" s="68"/>
      <c r="C3542" s="14"/>
      <c r="D3542" s="58"/>
      <c r="E3542" s="57"/>
      <c r="F3542" s="14"/>
      <c r="G3542" s="70"/>
      <c r="H3542" s="70"/>
      <c r="I3542" s="14"/>
      <c r="J3542" s="13"/>
      <c r="K3542" s="29"/>
      <c r="L3542" s="2"/>
      <c r="M3542" s="17"/>
      <c r="N3542" s="12"/>
      <c r="O3542" s="12"/>
      <c r="P3542" s="17"/>
      <c r="Q3542" s="14"/>
      <c r="R3542" s="20"/>
      <c r="S3542" s="14"/>
      <c r="T3542" s="4"/>
      <c r="U3542" s="29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67"/>
      <c r="B3543" s="68"/>
      <c r="C3543" s="14"/>
      <c r="D3543" s="58"/>
      <c r="E3543" s="57"/>
      <c r="F3543" s="14"/>
      <c r="G3543" s="70"/>
      <c r="H3543" s="70"/>
      <c r="I3543" s="14"/>
      <c r="J3543" s="13"/>
      <c r="K3543" s="29"/>
      <c r="L3543" s="2"/>
      <c r="M3543" s="17"/>
      <c r="N3543" s="12"/>
      <c r="O3543" s="12"/>
      <c r="P3543" s="17"/>
      <c r="Q3543" s="14"/>
      <c r="R3543" s="20"/>
      <c r="S3543" s="14"/>
      <c r="T3543" s="4"/>
      <c r="U3543" s="29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67"/>
      <c r="B3544" s="68"/>
      <c r="C3544" s="14"/>
      <c r="D3544" s="58"/>
      <c r="E3544" s="57"/>
      <c r="F3544" s="14"/>
      <c r="G3544" s="70"/>
      <c r="H3544" s="70"/>
      <c r="I3544" s="14"/>
      <c r="J3544" s="13"/>
      <c r="K3544" s="29"/>
      <c r="L3544" s="2"/>
      <c r="M3544" s="17"/>
      <c r="N3544" s="12"/>
      <c r="O3544" s="12"/>
      <c r="P3544" s="17"/>
      <c r="Q3544" s="14"/>
      <c r="R3544" s="20"/>
      <c r="S3544" s="14"/>
      <c r="T3544" s="4"/>
      <c r="U3544" s="29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67"/>
      <c r="B3545" s="68"/>
      <c r="C3545" s="14"/>
      <c r="D3545" s="58"/>
      <c r="E3545" s="57"/>
      <c r="F3545" s="14"/>
      <c r="G3545" s="70"/>
      <c r="H3545" s="70"/>
      <c r="I3545" s="14"/>
      <c r="J3545" s="13"/>
      <c r="K3545" s="29"/>
      <c r="L3545" s="2"/>
      <c r="M3545" s="17"/>
      <c r="N3545" s="12"/>
      <c r="O3545" s="12"/>
      <c r="P3545" s="17"/>
      <c r="Q3545" s="14"/>
      <c r="R3545" s="20"/>
      <c r="S3545" s="14"/>
      <c r="T3545" s="4"/>
      <c r="U3545" s="29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67"/>
      <c r="B3546" s="68"/>
      <c r="C3546" s="14"/>
      <c r="D3546" s="58"/>
      <c r="E3546" s="57"/>
      <c r="F3546" s="14"/>
      <c r="G3546" s="70"/>
      <c r="H3546" s="70"/>
      <c r="I3546" s="14"/>
      <c r="J3546" s="13"/>
      <c r="K3546" s="29"/>
      <c r="L3546" s="2"/>
      <c r="M3546" s="17"/>
      <c r="N3546" s="12"/>
      <c r="O3546" s="12"/>
      <c r="P3546" s="17"/>
      <c r="Q3546" s="14"/>
      <c r="R3546" s="20"/>
      <c r="S3546" s="14"/>
      <c r="T3546" s="4"/>
      <c r="U3546" s="29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67"/>
      <c r="B3547" s="68"/>
      <c r="C3547" s="14"/>
      <c r="D3547" s="58"/>
      <c r="E3547" s="57"/>
      <c r="F3547" s="14"/>
      <c r="G3547" s="70"/>
      <c r="H3547" s="70"/>
      <c r="I3547" s="14"/>
      <c r="J3547" s="13"/>
      <c r="K3547" s="29"/>
      <c r="L3547" s="2"/>
      <c r="M3547" s="17"/>
      <c r="N3547" s="12"/>
      <c r="O3547" s="12"/>
      <c r="P3547" s="17"/>
      <c r="Q3547" s="14"/>
      <c r="R3547" s="20"/>
      <c r="S3547" s="14"/>
      <c r="T3547" s="4"/>
      <c r="U3547" s="29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67"/>
      <c r="B3548" s="68"/>
      <c r="C3548" s="14"/>
      <c r="D3548" s="58"/>
      <c r="E3548" s="57"/>
      <c r="F3548" s="14"/>
      <c r="G3548" s="70"/>
      <c r="H3548" s="70"/>
      <c r="I3548" s="14"/>
      <c r="J3548" s="13"/>
      <c r="K3548" s="29"/>
      <c r="L3548" s="2"/>
      <c r="M3548" s="17"/>
      <c r="N3548" s="12"/>
      <c r="O3548" s="12"/>
      <c r="P3548" s="17"/>
      <c r="Q3548" s="14"/>
      <c r="R3548" s="20"/>
      <c r="S3548" s="14"/>
      <c r="T3548" s="4"/>
      <c r="U3548" s="29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67"/>
      <c r="B3549" s="68"/>
      <c r="C3549" s="14"/>
      <c r="D3549" s="58"/>
      <c r="E3549" s="57"/>
      <c r="F3549" s="14"/>
      <c r="G3549" s="70"/>
      <c r="H3549" s="70"/>
      <c r="I3549" s="14"/>
      <c r="J3549" s="13"/>
      <c r="K3549" s="29"/>
      <c r="L3549" s="2"/>
      <c r="M3549" s="17"/>
      <c r="N3549" s="12"/>
      <c r="O3549" s="12"/>
      <c r="P3549" s="17"/>
      <c r="Q3549" s="14"/>
      <c r="R3549" s="20"/>
      <c r="S3549" s="14"/>
      <c r="T3549" s="4"/>
      <c r="U3549" s="29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67"/>
      <c r="B3550" s="68"/>
      <c r="C3550" s="14"/>
      <c r="D3550" s="58"/>
      <c r="E3550" s="57"/>
      <c r="F3550" s="14"/>
      <c r="G3550" s="70"/>
      <c r="H3550" s="70"/>
      <c r="I3550" s="14"/>
      <c r="J3550" s="13"/>
      <c r="K3550" s="29"/>
      <c r="L3550" s="2"/>
      <c r="M3550" s="17"/>
      <c r="N3550" s="12"/>
      <c r="O3550" s="12"/>
      <c r="P3550" s="17"/>
      <c r="Q3550" s="14"/>
      <c r="R3550" s="20"/>
      <c r="S3550" s="14"/>
      <c r="T3550" s="4"/>
      <c r="U3550" s="29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67"/>
      <c r="B3551" s="68"/>
      <c r="C3551" s="14"/>
      <c r="D3551" s="58"/>
      <c r="E3551" s="57"/>
      <c r="F3551" s="14"/>
      <c r="G3551" s="70"/>
      <c r="H3551" s="70"/>
      <c r="I3551" s="14"/>
      <c r="J3551" s="13"/>
      <c r="K3551" s="29"/>
      <c r="L3551" s="2"/>
      <c r="M3551" s="17"/>
      <c r="N3551" s="12"/>
      <c r="O3551" s="12"/>
      <c r="P3551" s="17"/>
      <c r="Q3551" s="14"/>
      <c r="R3551" s="20"/>
      <c r="S3551" s="14"/>
      <c r="T3551" s="4"/>
      <c r="U3551" s="29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67"/>
      <c r="B3552" s="68"/>
      <c r="C3552" s="14"/>
      <c r="D3552" s="58"/>
      <c r="E3552" s="57"/>
      <c r="F3552" s="14"/>
      <c r="G3552" s="70"/>
      <c r="H3552" s="70"/>
      <c r="I3552" s="14"/>
      <c r="J3552" s="13"/>
      <c r="K3552" s="29"/>
      <c r="L3552" s="2"/>
      <c r="M3552" s="17"/>
      <c r="N3552" s="12"/>
      <c r="O3552" s="12"/>
      <c r="P3552" s="17"/>
      <c r="Q3552" s="14"/>
      <c r="R3552" s="20"/>
      <c r="S3552" s="14"/>
      <c r="T3552" s="4"/>
      <c r="U3552" s="29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67"/>
      <c r="B3553" s="68"/>
      <c r="C3553" s="14"/>
      <c r="D3553" s="58"/>
      <c r="E3553" s="57"/>
      <c r="F3553" s="14"/>
      <c r="G3553" s="70"/>
      <c r="H3553" s="70"/>
      <c r="I3553" s="14"/>
      <c r="J3553" s="13"/>
      <c r="K3553" s="29"/>
      <c r="L3553" s="2"/>
      <c r="M3553" s="17"/>
      <c r="N3553" s="12"/>
      <c r="O3553" s="12"/>
      <c r="P3553" s="17"/>
      <c r="Q3553" s="14"/>
      <c r="R3553" s="20"/>
      <c r="S3553" s="14"/>
      <c r="T3553" s="4"/>
      <c r="U3553" s="29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67"/>
      <c r="B3554" s="68"/>
      <c r="C3554" s="14"/>
      <c r="D3554" s="58"/>
      <c r="E3554" s="57"/>
      <c r="F3554" s="14"/>
      <c r="G3554" s="70"/>
      <c r="H3554" s="70"/>
      <c r="I3554" s="14"/>
      <c r="J3554" s="13"/>
      <c r="K3554" s="29"/>
      <c r="L3554" s="2"/>
      <c r="M3554" s="17"/>
      <c r="N3554" s="12"/>
      <c r="O3554" s="12"/>
      <c r="P3554" s="17"/>
      <c r="Q3554" s="14"/>
      <c r="R3554" s="20"/>
      <c r="S3554" s="14"/>
      <c r="T3554" s="4"/>
      <c r="U3554" s="29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67"/>
      <c r="B3555" s="68"/>
      <c r="C3555" s="14"/>
      <c r="D3555" s="58"/>
      <c r="E3555" s="57"/>
      <c r="F3555" s="14"/>
      <c r="G3555" s="70"/>
      <c r="H3555" s="70"/>
      <c r="I3555" s="14"/>
      <c r="J3555" s="13"/>
      <c r="K3555" s="29"/>
      <c r="L3555" s="2"/>
      <c r="M3555" s="17"/>
      <c r="N3555" s="12"/>
      <c r="O3555" s="12"/>
      <c r="P3555" s="17"/>
      <c r="Q3555" s="14"/>
      <c r="R3555" s="20"/>
      <c r="S3555" s="14"/>
      <c r="T3555" s="4"/>
      <c r="U3555" s="29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67"/>
      <c r="B3556" s="68"/>
      <c r="C3556" s="14"/>
      <c r="D3556" s="58"/>
      <c r="E3556" s="57"/>
      <c r="F3556" s="14"/>
      <c r="G3556" s="70"/>
      <c r="H3556" s="70"/>
      <c r="I3556" s="14"/>
      <c r="J3556" s="13"/>
      <c r="K3556" s="29"/>
      <c r="L3556" s="2"/>
      <c r="M3556" s="17"/>
      <c r="N3556" s="12"/>
      <c r="O3556" s="12"/>
      <c r="P3556" s="17"/>
      <c r="Q3556" s="14"/>
      <c r="R3556" s="20"/>
      <c r="S3556" s="14"/>
      <c r="T3556" s="4"/>
      <c r="U3556" s="29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67"/>
      <c r="B3557" s="68"/>
      <c r="C3557" s="14"/>
      <c r="D3557" s="58"/>
      <c r="E3557" s="57"/>
      <c r="F3557" s="14"/>
      <c r="G3557" s="70"/>
      <c r="H3557" s="70"/>
      <c r="I3557" s="14"/>
      <c r="J3557" s="13"/>
      <c r="K3557" s="29"/>
      <c r="L3557" s="2"/>
      <c r="M3557" s="17"/>
      <c r="N3557" s="12"/>
      <c r="O3557" s="12"/>
      <c r="P3557" s="17"/>
      <c r="Q3557" s="14"/>
      <c r="R3557" s="20"/>
      <c r="S3557" s="14"/>
      <c r="T3557" s="4"/>
      <c r="U3557" s="29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67"/>
      <c r="B3558" s="68"/>
      <c r="C3558" s="14"/>
      <c r="D3558" s="58"/>
      <c r="E3558" s="57"/>
      <c r="F3558" s="14"/>
      <c r="G3558" s="70"/>
      <c r="H3558" s="70"/>
      <c r="I3558" s="14"/>
      <c r="J3558" s="13"/>
      <c r="K3558" s="29"/>
      <c r="L3558" s="2"/>
      <c r="M3558" s="17"/>
      <c r="N3558" s="12"/>
      <c r="O3558" s="12"/>
      <c r="P3558" s="17"/>
      <c r="Q3558" s="14"/>
      <c r="R3558" s="20"/>
      <c r="S3558" s="14"/>
      <c r="T3558" s="4"/>
      <c r="U3558" s="29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67"/>
      <c r="B3559" s="68"/>
      <c r="C3559" s="14"/>
      <c r="D3559" s="58"/>
      <c r="E3559" s="57"/>
      <c r="F3559" s="14"/>
      <c r="G3559" s="70"/>
      <c r="H3559" s="70"/>
      <c r="I3559" s="14"/>
      <c r="J3559" s="13"/>
      <c r="K3559" s="29"/>
      <c r="L3559" s="2"/>
      <c r="M3559" s="17"/>
      <c r="N3559" s="12"/>
      <c r="O3559" s="12"/>
      <c r="P3559" s="17"/>
      <c r="Q3559" s="14"/>
      <c r="R3559" s="20"/>
      <c r="S3559" s="14"/>
      <c r="T3559" s="4"/>
      <c r="U3559" s="29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67"/>
      <c r="B3560" s="68"/>
      <c r="C3560" s="14"/>
      <c r="D3560" s="58"/>
      <c r="E3560" s="57"/>
      <c r="F3560" s="14"/>
      <c r="G3560" s="70"/>
      <c r="H3560" s="70"/>
      <c r="I3560" s="14"/>
      <c r="J3560" s="13"/>
      <c r="K3560" s="29"/>
      <c r="L3560" s="2"/>
      <c r="M3560" s="17"/>
      <c r="N3560" s="12"/>
      <c r="O3560" s="12"/>
      <c r="P3560" s="17"/>
      <c r="Q3560" s="14"/>
      <c r="R3560" s="20"/>
      <c r="S3560" s="14"/>
      <c r="T3560" s="4"/>
      <c r="U3560" s="29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67"/>
      <c r="B3561" s="68"/>
      <c r="C3561" s="14"/>
      <c r="D3561" s="58"/>
      <c r="E3561" s="57"/>
      <c r="F3561" s="14"/>
      <c r="G3561" s="70"/>
      <c r="H3561" s="70"/>
      <c r="I3561" s="14"/>
      <c r="J3561" s="13"/>
      <c r="K3561" s="29"/>
      <c r="L3561" s="2"/>
      <c r="M3561" s="17"/>
      <c r="N3561" s="12"/>
      <c r="O3561" s="12"/>
      <c r="P3561" s="17"/>
      <c r="Q3561" s="14"/>
      <c r="R3561" s="20"/>
      <c r="S3561" s="14"/>
      <c r="T3561" s="4"/>
      <c r="U3561" s="29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67"/>
      <c r="B3562" s="68"/>
      <c r="C3562" s="14"/>
      <c r="D3562" s="58"/>
      <c r="E3562" s="57"/>
      <c r="F3562" s="14"/>
      <c r="G3562" s="70"/>
      <c r="H3562" s="70"/>
      <c r="I3562" s="14"/>
      <c r="J3562" s="13"/>
      <c r="K3562" s="29"/>
      <c r="L3562" s="2"/>
      <c r="M3562" s="17"/>
      <c r="N3562" s="12"/>
      <c r="O3562" s="12"/>
      <c r="P3562" s="17"/>
      <c r="Q3562" s="14"/>
      <c r="R3562" s="20"/>
      <c r="S3562" s="14"/>
      <c r="T3562" s="4"/>
      <c r="U3562" s="29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67"/>
      <c r="B3563" s="68"/>
      <c r="C3563" s="14"/>
      <c r="D3563" s="58"/>
      <c r="E3563" s="57"/>
      <c r="F3563" s="14"/>
      <c r="G3563" s="70"/>
      <c r="H3563" s="70"/>
      <c r="I3563" s="14"/>
      <c r="J3563" s="13"/>
      <c r="K3563" s="29"/>
      <c r="L3563" s="2"/>
      <c r="M3563" s="17"/>
      <c r="N3563" s="12"/>
      <c r="O3563" s="12"/>
      <c r="P3563" s="17"/>
      <c r="Q3563" s="14"/>
      <c r="R3563" s="20"/>
      <c r="S3563" s="14"/>
      <c r="T3563" s="4"/>
      <c r="U3563" s="29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67"/>
      <c r="B3564" s="68"/>
      <c r="C3564" s="14"/>
      <c r="D3564" s="58"/>
      <c r="E3564" s="57"/>
      <c r="F3564" s="14"/>
      <c r="G3564" s="70"/>
      <c r="H3564" s="70"/>
      <c r="I3564" s="14"/>
      <c r="J3564" s="13"/>
      <c r="K3564" s="29"/>
      <c r="L3564" s="2"/>
      <c r="M3564" s="17"/>
      <c r="N3564" s="12"/>
      <c r="O3564" s="12"/>
      <c r="P3564" s="17"/>
      <c r="Q3564" s="14"/>
      <c r="R3564" s="20"/>
      <c r="S3564" s="14"/>
      <c r="T3564" s="4"/>
      <c r="U3564" s="29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67"/>
      <c r="B3565" s="68"/>
      <c r="C3565" s="14"/>
      <c r="D3565" s="58"/>
      <c r="E3565" s="57"/>
      <c r="F3565" s="14"/>
      <c r="G3565" s="70"/>
      <c r="H3565" s="70"/>
      <c r="I3565" s="14"/>
      <c r="J3565" s="13"/>
      <c r="K3565" s="29"/>
      <c r="L3565" s="2"/>
      <c r="M3565" s="17"/>
      <c r="N3565" s="12"/>
      <c r="O3565" s="12"/>
      <c r="P3565" s="17"/>
      <c r="Q3565" s="14"/>
      <c r="R3565" s="20"/>
      <c r="S3565" s="14"/>
      <c r="T3565" s="4"/>
      <c r="U3565" s="29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67"/>
      <c r="B3566" s="68"/>
      <c r="C3566" s="14"/>
      <c r="D3566" s="58"/>
      <c r="E3566" s="57"/>
      <c r="F3566" s="14"/>
      <c r="G3566" s="70"/>
      <c r="H3566" s="70"/>
      <c r="I3566" s="14"/>
      <c r="J3566" s="13"/>
      <c r="K3566" s="29"/>
      <c r="L3566" s="2"/>
      <c r="M3566" s="17"/>
      <c r="N3566" s="12"/>
      <c r="O3566" s="12"/>
      <c r="P3566" s="17"/>
      <c r="Q3566" s="14"/>
      <c r="R3566" s="20"/>
      <c r="S3566" s="14"/>
      <c r="T3566" s="4"/>
      <c r="U3566" s="29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67"/>
      <c r="B3567" s="68"/>
      <c r="C3567" s="14"/>
      <c r="D3567" s="58"/>
      <c r="E3567" s="57"/>
      <c r="F3567" s="14"/>
      <c r="G3567" s="70"/>
      <c r="H3567" s="70"/>
      <c r="I3567" s="14"/>
      <c r="J3567" s="13"/>
      <c r="K3567" s="29"/>
      <c r="L3567" s="2"/>
      <c r="M3567" s="17"/>
      <c r="N3567" s="12"/>
      <c r="O3567" s="12"/>
      <c r="P3567" s="17"/>
      <c r="Q3567" s="14"/>
      <c r="R3567" s="20"/>
      <c r="S3567" s="14"/>
      <c r="T3567" s="4"/>
      <c r="U3567" s="29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67"/>
      <c r="B3568" s="68"/>
      <c r="C3568" s="14"/>
      <c r="D3568" s="58"/>
      <c r="E3568" s="57"/>
      <c r="F3568" s="14"/>
      <c r="G3568" s="70"/>
      <c r="H3568" s="70"/>
      <c r="I3568" s="14"/>
      <c r="J3568" s="13"/>
      <c r="K3568" s="29"/>
      <c r="L3568" s="2"/>
      <c r="M3568" s="17"/>
      <c r="N3568" s="12"/>
      <c r="O3568" s="12"/>
      <c r="P3568" s="17"/>
      <c r="Q3568" s="14"/>
      <c r="R3568" s="20"/>
      <c r="S3568" s="14"/>
      <c r="T3568" s="4"/>
      <c r="U3568" s="29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67"/>
      <c r="B3569" s="68"/>
      <c r="C3569" s="14"/>
      <c r="D3569" s="58"/>
      <c r="E3569" s="57"/>
      <c r="F3569" s="14"/>
      <c r="G3569" s="70"/>
      <c r="H3569" s="70"/>
      <c r="I3569" s="14"/>
      <c r="J3569" s="13"/>
      <c r="K3569" s="29"/>
      <c r="L3569" s="2"/>
      <c r="M3569" s="17"/>
      <c r="N3569" s="12"/>
      <c r="O3569" s="12"/>
      <c r="P3569" s="17"/>
      <c r="Q3569" s="14"/>
      <c r="R3569" s="20"/>
      <c r="S3569" s="14"/>
      <c r="T3569" s="4"/>
      <c r="U3569" s="29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67"/>
      <c r="B3570" s="68"/>
      <c r="C3570" s="14"/>
      <c r="D3570" s="58"/>
      <c r="E3570" s="57"/>
      <c r="F3570" s="14"/>
      <c r="G3570" s="70"/>
      <c r="H3570" s="70"/>
      <c r="I3570" s="14"/>
      <c r="J3570" s="13"/>
      <c r="K3570" s="29"/>
      <c r="L3570" s="2"/>
      <c r="M3570" s="17"/>
      <c r="N3570" s="12"/>
      <c r="O3570" s="12"/>
      <c r="P3570" s="17"/>
      <c r="Q3570" s="14"/>
      <c r="R3570" s="20"/>
      <c r="S3570" s="14"/>
      <c r="T3570" s="4"/>
      <c r="U3570" s="29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67"/>
      <c r="B3571" s="68"/>
      <c r="C3571" s="14"/>
      <c r="D3571" s="58"/>
      <c r="E3571" s="57"/>
      <c r="F3571" s="14"/>
      <c r="G3571" s="70"/>
      <c r="H3571" s="70"/>
      <c r="I3571" s="14"/>
      <c r="J3571" s="13"/>
      <c r="K3571" s="29"/>
      <c r="L3571" s="2"/>
      <c r="M3571" s="17"/>
      <c r="N3571" s="12"/>
      <c r="O3571" s="12"/>
      <c r="P3571" s="17"/>
      <c r="Q3571" s="14"/>
      <c r="R3571" s="20"/>
      <c r="S3571" s="14"/>
      <c r="T3571" s="4"/>
      <c r="U3571" s="29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67"/>
      <c r="B3572" s="68"/>
      <c r="C3572" s="14"/>
      <c r="D3572" s="58"/>
      <c r="E3572" s="57"/>
      <c r="F3572" s="14"/>
      <c r="G3572" s="70"/>
      <c r="H3572" s="70"/>
      <c r="I3572" s="14"/>
      <c r="J3572" s="13"/>
      <c r="K3572" s="29"/>
      <c r="L3572" s="2"/>
      <c r="M3572" s="17"/>
      <c r="N3572" s="12"/>
      <c r="O3572" s="12"/>
      <c r="P3572" s="17"/>
      <c r="Q3572" s="14"/>
      <c r="R3572" s="20"/>
      <c r="S3572" s="14"/>
      <c r="T3572" s="4"/>
      <c r="U3572" s="29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67"/>
      <c r="B3573" s="68"/>
      <c r="C3573" s="14"/>
      <c r="D3573" s="58"/>
      <c r="E3573" s="57"/>
      <c r="F3573" s="14"/>
      <c r="G3573" s="70"/>
      <c r="H3573" s="70"/>
      <c r="I3573" s="14"/>
      <c r="J3573" s="13"/>
      <c r="K3573" s="29"/>
      <c r="L3573" s="2"/>
      <c r="M3573" s="17"/>
      <c r="N3573" s="12"/>
      <c r="O3573" s="12"/>
      <c r="P3573" s="17"/>
      <c r="Q3573" s="14"/>
      <c r="R3573" s="20"/>
      <c r="S3573" s="14"/>
      <c r="T3573" s="4"/>
      <c r="U3573" s="29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67"/>
      <c r="B3574" s="68"/>
      <c r="C3574" s="14"/>
      <c r="D3574" s="58"/>
      <c r="E3574" s="57"/>
      <c r="F3574" s="14"/>
      <c r="G3574" s="70"/>
      <c r="H3574" s="70"/>
      <c r="I3574" s="14"/>
      <c r="J3574" s="13"/>
      <c r="K3574" s="29"/>
      <c r="L3574" s="2"/>
      <c r="M3574" s="17"/>
      <c r="N3574" s="12"/>
      <c r="O3574" s="12"/>
      <c r="P3574" s="17"/>
      <c r="Q3574" s="14"/>
      <c r="R3574" s="20"/>
      <c r="S3574" s="14"/>
      <c r="T3574" s="4"/>
      <c r="U3574" s="29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67"/>
      <c r="B3575" s="68"/>
      <c r="C3575" s="14"/>
      <c r="D3575" s="58"/>
      <c r="E3575" s="57"/>
      <c r="F3575" s="14"/>
      <c r="G3575" s="70"/>
      <c r="H3575" s="70"/>
      <c r="I3575" s="14"/>
      <c r="J3575" s="13"/>
      <c r="K3575" s="29"/>
      <c r="L3575" s="2"/>
      <c r="M3575" s="17"/>
      <c r="N3575" s="12"/>
      <c r="O3575" s="12"/>
      <c r="P3575" s="17"/>
      <c r="Q3575" s="14"/>
      <c r="R3575" s="20"/>
      <c r="S3575" s="14"/>
      <c r="T3575" s="4"/>
      <c r="U3575" s="29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67"/>
      <c r="B3576" s="68"/>
      <c r="C3576" s="14"/>
      <c r="D3576" s="58"/>
      <c r="E3576" s="57"/>
      <c r="F3576" s="14"/>
      <c r="G3576" s="70"/>
      <c r="H3576" s="70"/>
      <c r="I3576" s="14"/>
      <c r="J3576" s="13"/>
      <c r="K3576" s="29"/>
      <c r="L3576" s="2"/>
      <c r="M3576" s="17"/>
      <c r="N3576" s="12"/>
      <c r="O3576" s="12"/>
      <c r="P3576" s="17"/>
      <c r="Q3576" s="14"/>
      <c r="R3576" s="20"/>
      <c r="S3576" s="14"/>
      <c r="T3576" s="4"/>
      <c r="U3576" s="29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67"/>
      <c r="B3577" s="68"/>
      <c r="C3577" s="14"/>
      <c r="D3577" s="58"/>
      <c r="E3577" s="57"/>
      <c r="F3577" s="14"/>
      <c r="G3577" s="70"/>
      <c r="H3577" s="70"/>
      <c r="I3577" s="14"/>
      <c r="J3577" s="13"/>
      <c r="K3577" s="29"/>
      <c r="L3577" s="2"/>
      <c r="M3577" s="17"/>
      <c r="N3577" s="12"/>
      <c r="O3577" s="12"/>
      <c r="P3577" s="17"/>
      <c r="Q3577" s="14"/>
      <c r="R3577" s="20"/>
      <c r="S3577" s="14"/>
      <c r="T3577" s="4"/>
      <c r="U3577" s="29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67"/>
      <c r="B3578" s="68"/>
      <c r="C3578" s="14"/>
      <c r="D3578" s="58"/>
      <c r="E3578" s="57"/>
      <c r="F3578" s="14"/>
      <c r="G3578" s="70"/>
      <c r="H3578" s="70"/>
      <c r="I3578" s="14"/>
      <c r="J3578" s="13"/>
      <c r="K3578" s="29"/>
      <c r="L3578" s="2"/>
      <c r="M3578" s="17"/>
      <c r="N3578" s="12"/>
      <c r="O3578" s="12"/>
      <c r="P3578" s="17"/>
      <c r="Q3578" s="14"/>
      <c r="R3578" s="20"/>
      <c r="S3578" s="14"/>
      <c r="T3578" s="4"/>
      <c r="U3578" s="29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67"/>
      <c r="B3579" s="68"/>
      <c r="C3579" s="14"/>
      <c r="D3579" s="58"/>
      <c r="E3579" s="57"/>
      <c r="F3579" s="14"/>
      <c r="G3579" s="70"/>
      <c r="H3579" s="70"/>
      <c r="I3579" s="14"/>
      <c r="J3579" s="13"/>
      <c r="K3579" s="29"/>
      <c r="L3579" s="2"/>
      <c r="M3579" s="17"/>
      <c r="N3579" s="12"/>
      <c r="O3579" s="12"/>
      <c r="P3579" s="17"/>
      <c r="Q3579" s="14"/>
      <c r="R3579" s="20"/>
      <c r="S3579" s="14"/>
      <c r="T3579" s="4"/>
      <c r="U3579" s="29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67"/>
      <c r="B3580" s="68"/>
      <c r="C3580" s="14"/>
      <c r="D3580" s="58"/>
      <c r="E3580" s="57"/>
      <c r="F3580" s="14"/>
      <c r="G3580" s="70"/>
      <c r="H3580" s="70"/>
      <c r="I3580" s="14"/>
      <c r="J3580" s="13"/>
      <c r="K3580" s="29"/>
      <c r="L3580" s="2"/>
      <c r="M3580" s="17"/>
      <c r="N3580" s="12"/>
      <c r="O3580" s="12"/>
      <c r="P3580" s="17"/>
      <c r="Q3580" s="14"/>
      <c r="R3580" s="20"/>
      <c r="S3580" s="14"/>
      <c r="T3580" s="4"/>
      <c r="U3580" s="29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67"/>
      <c r="B3581" s="68"/>
      <c r="C3581" s="14"/>
      <c r="D3581" s="58"/>
      <c r="E3581" s="57"/>
      <c r="F3581" s="14"/>
      <c r="G3581" s="70"/>
      <c r="H3581" s="70"/>
      <c r="I3581" s="14"/>
      <c r="J3581" s="13"/>
      <c r="K3581" s="29"/>
      <c r="L3581" s="2"/>
      <c r="M3581" s="17"/>
      <c r="N3581" s="12"/>
      <c r="O3581" s="12"/>
      <c r="P3581" s="17"/>
      <c r="Q3581" s="14"/>
      <c r="R3581" s="20"/>
      <c r="S3581" s="14"/>
      <c r="T3581" s="4"/>
      <c r="U3581" s="29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67"/>
      <c r="B3582" s="68"/>
      <c r="C3582" s="14"/>
      <c r="D3582" s="58"/>
      <c r="E3582" s="57"/>
      <c r="F3582" s="14"/>
      <c r="G3582" s="70"/>
      <c r="H3582" s="70"/>
      <c r="I3582" s="14"/>
      <c r="J3582" s="13"/>
      <c r="K3582" s="29"/>
      <c r="L3582" s="2"/>
      <c r="M3582" s="17"/>
      <c r="N3582" s="12"/>
      <c r="O3582" s="12"/>
      <c r="P3582" s="17"/>
      <c r="Q3582" s="14"/>
      <c r="R3582" s="20"/>
      <c r="S3582" s="14"/>
      <c r="T3582" s="4"/>
      <c r="U3582" s="29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67"/>
      <c r="B3583" s="68"/>
      <c r="C3583" s="14"/>
      <c r="D3583" s="58"/>
      <c r="E3583" s="57"/>
      <c r="F3583" s="14"/>
      <c r="G3583" s="70"/>
      <c r="H3583" s="70"/>
      <c r="I3583" s="14"/>
      <c r="J3583" s="13"/>
      <c r="K3583" s="29"/>
      <c r="L3583" s="2"/>
      <c r="M3583" s="17"/>
      <c r="N3583" s="12"/>
      <c r="O3583" s="12"/>
      <c r="P3583" s="17"/>
      <c r="Q3583" s="14"/>
      <c r="R3583" s="20"/>
      <c r="S3583" s="14"/>
      <c r="T3583" s="4"/>
      <c r="U3583" s="29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67"/>
      <c r="B3584" s="68"/>
      <c r="C3584" s="14"/>
      <c r="D3584" s="58"/>
      <c r="E3584" s="57"/>
      <c r="F3584" s="14"/>
      <c r="G3584" s="70"/>
      <c r="H3584" s="70"/>
      <c r="I3584" s="14"/>
      <c r="J3584" s="13"/>
      <c r="K3584" s="29"/>
      <c r="L3584" s="2"/>
      <c r="M3584" s="17"/>
      <c r="N3584" s="12"/>
      <c r="O3584" s="12"/>
      <c r="P3584" s="17"/>
      <c r="Q3584" s="14"/>
      <c r="R3584" s="20"/>
      <c r="S3584" s="14"/>
      <c r="T3584" s="4"/>
      <c r="U3584" s="29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67"/>
      <c r="B3585" s="68"/>
      <c r="C3585" s="14"/>
      <c r="D3585" s="58"/>
      <c r="E3585" s="57"/>
      <c r="F3585" s="14"/>
      <c r="G3585" s="70"/>
      <c r="H3585" s="70"/>
      <c r="I3585" s="14"/>
      <c r="J3585" s="13"/>
      <c r="K3585" s="29"/>
      <c r="L3585" s="2"/>
      <c r="M3585" s="17"/>
      <c r="N3585" s="12"/>
      <c r="O3585" s="12"/>
      <c r="P3585" s="17"/>
      <c r="Q3585" s="14"/>
      <c r="R3585" s="20"/>
      <c r="S3585" s="14"/>
      <c r="T3585" s="4"/>
      <c r="U3585" s="29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67"/>
      <c r="B3586" s="68"/>
      <c r="C3586" s="14"/>
      <c r="D3586" s="58"/>
      <c r="E3586" s="57"/>
      <c r="F3586" s="14"/>
      <c r="G3586" s="70"/>
      <c r="H3586" s="70"/>
      <c r="I3586" s="14"/>
      <c r="J3586" s="13"/>
      <c r="K3586" s="29"/>
      <c r="L3586" s="2"/>
      <c r="M3586" s="17"/>
      <c r="N3586" s="12"/>
      <c r="O3586" s="12"/>
      <c r="P3586" s="17"/>
      <c r="Q3586" s="14"/>
      <c r="R3586" s="20"/>
      <c r="S3586" s="14"/>
      <c r="T3586" s="4"/>
      <c r="U3586" s="29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67"/>
      <c r="B3587" s="68"/>
      <c r="C3587" s="14"/>
      <c r="D3587" s="58"/>
      <c r="E3587" s="57"/>
      <c r="F3587" s="14"/>
      <c r="G3587" s="70"/>
      <c r="H3587" s="70"/>
      <c r="I3587" s="14"/>
      <c r="J3587" s="13"/>
      <c r="K3587" s="29"/>
      <c r="L3587" s="2"/>
      <c r="M3587" s="17"/>
      <c r="N3587" s="12"/>
      <c r="O3587" s="12"/>
      <c r="P3587" s="17"/>
      <c r="Q3587" s="14"/>
      <c r="R3587" s="20"/>
      <c r="S3587" s="14"/>
      <c r="T3587" s="4"/>
      <c r="U3587" s="29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67"/>
      <c r="B3588" s="68"/>
      <c r="C3588" s="14"/>
      <c r="D3588" s="58"/>
      <c r="E3588" s="57"/>
      <c r="F3588" s="14"/>
      <c r="G3588" s="70"/>
      <c r="H3588" s="70"/>
      <c r="I3588" s="14"/>
      <c r="J3588" s="13"/>
      <c r="K3588" s="29"/>
      <c r="L3588" s="2"/>
      <c r="M3588" s="17"/>
      <c r="N3588" s="12"/>
      <c r="O3588" s="12"/>
      <c r="P3588" s="17"/>
      <c r="Q3588" s="14"/>
      <c r="R3588" s="20"/>
      <c r="S3588" s="14"/>
      <c r="T3588" s="4"/>
      <c r="U3588" s="29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67"/>
      <c r="B3589" s="68"/>
      <c r="C3589" s="14"/>
      <c r="D3589" s="58"/>
      <c r="E3589" s="57"/>
      <c r="F3589" s="14"/>
      <c r="G3589" s="70"/>
      <c r="H3589" s="70"/>
      <c r="I3589" s="14"/>
      <c r="J3589" s="13"/>
      <c r="K3589" s="29"/>
      <c r="L3589" s="2"/>
      <c r="M3589" s="17"/>
      <c r="N3589" s="12"/>
      <c r="O3589" s="12"/>
      <c r="P3589" s="17"/>
      <c r="Q3589" s="14"/>
      <c r="R3589" s="20"/>
      <c r="S3589" s="14"/>
      <c r="T3589" s="4"/>
      <c r="U3589" s="29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67"/>
      <c r="B3590" s="68"/>
      <c r="C3590" s="14"/>
      <c r="D3590" s="58"/>
      <c r="E3590" s="57"/>
      <c r="F3590" s="14"/>
      <c r="G3590" s="70"/>
      <c r="H3590" s="70"/>
      <c r="I3590" s="14"/>
      <c r="J3590" s="13"/>
      <c r="K3590" s="29"/>
      <c r="L3590" s="2"/>
      <c r="M3590" s="17"/>
      <c r="N3590" s="12"/>
      <c r="O3590" s="12"/>
      <c r="P3590" s="17"/>
      <c r="Q3590" s="14"/>
      <c r="R3590" s="20"/>
      <c r="S3590" s="14"/>
      <c r="T3590" s="4"/>
      <c r="U3590" s="29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67"/>
      <c r="B3591" s="68"/>
      <c r="C3591" s="14"/>
      <c r="D3591" s="58"/>
      <c r="E3591" s="57"/>
      <c r="F3591" s="14"/>
      <c r="G3591" s="70"/>
      <c r="H3591" s="70"/>
      <c r="I3591" s="14"/>
      <c r="J3591" s="13"/>
      <c r="K3591" s="29"/>
      <c r="L3591" s="2"/>
      <c r="M3591" s="17"/>
      <c r="N3591" s="12"/>
      <c r="O3591" s="12"/>
      <c r="P3591" s="17"/>
      <c r="Q3591" s="14"/>
      <c r="R3591" s="20"/>
      <c r="S3591" s="14"/>
      <c r="T3591" s="4"/>
      <c r="U3591" s="29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67"/>
      <c r="B3592" s="68"/>
      <c r="C3592" s="14"/>
      <c r="D3592" s="58"/>
      <c r="E3592" s="57"/>
      <c r="F3592" s="14"/>
      <c r="G3592" s="70"/>
      <c r="H3592" s="70"/>
      <c r="I3592" s="14"/>
      <c r="J3592" s="13"/>
      <c r="K3592" s="29"/>
      <c r="L3592" s="2"/>
      <c r="M3592" s="17"/>
      <c r="N3592" s="12"/>
      <c r="O3592" s="12"/>
      <c r="P3592" s="17"/>
      <c r="Q3592" s="14"/>
      <c r="R3592" s="20"/>
      <c r="S3592" s="14"/>
      <c r="T3592" s="4"/>
      <c r="U3592" s="29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67"/>
      <c r="B3593" s="68"/>
      <c r="C3593" s="14"/>
      <c r="D3593" s="58"/>
      <c r="E3593" s="57"/>
      <c r="F3593" s="14"/>
      <c r="G3593" s="70"/>
      <c r="H3593" s="70"/>
      <c r="I3593" s="14"/>
      <c r="J3593" s="13"/>
      <c r="K3593" s="29"/>
      <c r="L3593" s="2"/>
      <c r="M3593" s="17"/>
      <c r="N3593" s="12"/>
      <c r="O3593" s="12"/>
      <c r="P3593" s="17"/>
      <c r="Q3593" s="14"/>
      <c r="R3593" s="20"/>
      <c r="S3593" s="14"/>
      <c r="T3593" s="4"/>
      <c r="U3593" s="29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67"/>
      <c r="B3594" s="68"/>
      <c r="C3594" s="14"/>
      <c r="D3594" s="58"/>
      <c r="E3594" s="57"/>
      <c r="F3594" s="14"/>
      <c r="G3594" s="70"/>
      <c r="H3594" s="70"/>
      <c r="I3594" s="14"/>
      <c r="J3594" s="13"/>
      <c r="K3594" s="29"/>
      <c r="L3594" s="2"/>
      <c r="M3594" s="17"/>
      <c r="N3594" s="12"/>
      <c r="O3594" s="12"/>
      <c r="P3594" s="17"/>
      <c r="Q3594" s="14"/>
      <c r="R3594" s="20"/>
      <c r="S3594" s="14"/>
      <c r="T3594" s="4"/>
      <c r="U3594" s="29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67"/>
      <c r="B3595" s="68"/>
      <c r="C3595" s="14"/>
      <c r="D3595" s="58"/>
      <c r="E3595" s="57"/>
      <c r="F3595" s="14"/>
      <c r="G3595" s="70"/>
      <c r="H3595" s="70"/>
      <c r="I3595" s="14"/>
      <c r="J3595" s="13"/>
      <c r="K3595" s="29"/>
      <c r="L3595" s="2"/>
      <c r="M3595" s="17"/>
      <c r="N3595" s="12"/>
      <c r="O3595" s="12"/>
      <c r="P3595" s="17"/>
      <c r="Q3595" s="14"/>
      <c r="R3595" s="20"/>
      <c r="S3595" s="14"/>
      <c r="T3595" s="4"/>
      <c r="U3595" s="29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67"/>
      <c r="B3596" s="68"/>
      <c r="C3596" s="14"/>
      <c r="D3596" s="58"/>
      <c r="E3596" s="57"/>
      <c r="F3596" s="14"/>
      <c r="G3596" s="70"/>
      <c r="H3596" s="70"/>
      <c r="I3596" s="14"/>
      <c r="J3596" s="13"/>
      <c r="K3596" s="29"/>
      <c r="L3596" s="2"/>
      <c r="M3596" s="17"/>
      <c r="N3596" s="12"/>
      <c r="O3596" s="12"/>
      <c r="P3596" s="17"/>
      <c r="Q3596" s="14"/>
      <c r="R3596" s="20"/>
      <c r="S3596" s="14"/>
      <c r="T3596" s="4"/>
      <c r="U3596" s="29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67"/>
      <c r="B3597" s="68"/>
      <c r="C3597" s="14"/>
      <c r="D3597" s="58"/>
      <c r="E3597" s="57"/>
      <c r="F3597" s="14"/>
      <c r="G3597" s="70"/>
      <c r="H3597" s="70"/>
      <c r="I3597" s="14"/>
      <c r="J3597" s="13"/>
      <c r="K3597" s="29"/>
      <c r="L3597" s="2"/>
      <c r="M3597" s="17"/>
      <c r="N3597" s="12"/>
      <c r="O3597" s="12"/>
      <c r="P3597" s="17"/>
      <c r="Q3597" s="14"/>
      <c r="R3597" s="20"/>
      <c r="S3597" s="14"/>
      <c r="T3597" s="4"/>
      <c r="U3597" s="29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67"/>
      <c r="B3598" s="68"/>
      <c r="C3598" s="14"/>
      <c r="D3598" s="58"/>
      <c r="E3598" s="57"/>
      <c r="F3598" s="14"/>
      <c r="G3598" s="70"/>
      <c r="H3598" s="70"/>
      <c r="I3598" s="14"/>
      <c r="J3598" s="13"/>
      <c r="K3598" s="29"/>
      <c r="L3598" s="2"/>
      <c r="M3598" s="17"/>
      <c r="N3598" s="12"/>
      <c r="O3598" s="12"/>
      <c r="P3598" s="17"/>
      <c r="Q3598" s="14"/>
      <c r="R3598" s="20"/>
      <c r="S3598" s="14"/>
      <c r="T3598" s="4"/>
      <c r="U3598" s="29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67"/>
      <c r="B3599" s="68"/>
      <c r="C3599" s="14"/>
      <c r="D3599" s="58"/>
      <c r="E3599" s="57"/>
      <c r="F3599" s="14"/>
      <c r="G3599" s="70"/>
      <c r="H3599" s="70"/>
      <c r="I3599" s="14"/>
      <c r="J3599" s="13"/>
      <c r="K3599" s="29"/>
      <c r="L3599" s="2"/>
      <c r="M3599" s="17"/>
      <c r="N3599" s="12"/>
      <c r="O3599" s="12"/>
      <c r="P3599" s="17"/>
      <c r="Q3599" s="14"/>
      <c r="R3599" s="20"/>
      <c r="S3599" s="14"/>
      <c r="T3599" s="4"/>
      <c r="U3599" s="29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67"/>
      <c r="B3600" s="68"/>
      <c r="C3600" s="14"/>
      <c r="D3600" s="58"/>
      <c r="E3600" s="57"/>
      <c r="F3600" s="14"/>
      <c r="G3600" s="70"/>
      <c r="H3600" s="70"/>
      <c r="I3600" s="14"/>
      <c r="J3600" s="13"/>
      <c r="K3600" s="29"/>
      <c r="L3600" s="2"/>
      <c r="M3600" s="17"/>
      <c r="N3600" s="12"/>
      <c r="O3600" s="12"/>
      <c r="P3600" s="17"/>
      <c r="Q3600" s="14"/>
      <c r="R3600" s="20"/>
      <c r="S3600" s="14"/>
      <c r="T3600" s="4"/>
      <c r="U3600" s="29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67"/>
      <c r="B3601" s="68"/>
      <c r="C3601" s="14"/>
      <c r="D3601" s="58"/>
      <c r="E3601" s="57"/>
      <c r="F3601" s="14"/>
      <c r="G3601" s="70"/>
      <c r="H3601" s="70"/>
      <c r="I3601" s="14"/>
      <c r="J3601" s="13"/>
      <c r="K3601" s="29"/>
      <c r="L3601" s="2"/>
      <c r="M3601" s="17"/>
      <c r="N3601" s="12"/>
      <c r="O3601" s="12"/>
      <c r="P3601" s="17"/>
      <c r="Q3601" s="14"/>
      <c r="R3601" s="20"/>
      <c r="S3601" s="14"/>
      <c r="T3601" s="4"/>
      <c r="U3601" s="29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67"/>
      <c r="B3602" s="68"/>
      <c r="C3602" s="14"/>
      <c r="D3602" s="58"/>
      <c r="E3602" s="57"/>
      <c r="F3602" s="14"/>
      <c r="G3602" s="70"/>
      <c r="H3602" s="70"/>
      <c r="I3602" s="14"/>
      <c r="J3602" s="13"/>
      <c r="K3602" s="29"/>
      <c r="L3602" s="2"/>
      <c r="M3602" s="17"/>
      <c r="N3602" s="12"/>
      <c r="O3602" s="12"/>
      <c r="P3602" s="17"/>
      <c r="Q3602" s="14"/>
      <c r="R3602" s="20"/>
      <c r="S3602" s="14"/>
      <c r="T3602" s="4"/>
      <c r="U3602" s="29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67"/>
      <c r="B3603" s="68"/>
      <c r="C3603" s="14"/>
      <c r="D3603" s="58"/>
      <c r="E3603" s="57"/>
      <c r="F3603" s="14"/>
      <c r="G3603" s="70"/>
      <c r="H3603" s="70"/>
      <c r="I3603" s="14"/>
      <c r="J3603" s="13"/>
      <c r="K3603" s="29"/>
      <c r="L3603" s="2"/>
      <c r="M3603" s="17"/>
      <c r="N3603" s="12"/>
      <c r="O3603" s="12"/>
      <c r="P3603" s="17"/>
      <c r="Q3603" s="14"/>
      <c r="R3603" s="20"/>
      <c r="S3603" s="14"/>
      <c r="T3603" s="4"/>
      <c r="U3603" s="29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67"/>
      <c r="B3604" s="68"/>
      <c r="C3604" s="14"/>
      <c r="D3604" s="58"/>
      <c r="E3604" s="57"/>
      <c r="F3604" s="14"/>
      <c r="G3604" s="70"/>
      <c r="H3604" s="70"/>
      <c r="I3604" s="14"/>
      <c r="J3604" s="13"/>
      <c r="K3604" s="29"/>
      <c r="L3604" s="2"/>
      <c r="M3604" s="17"/>
      <c r="N3604" s="12"/>
      <c r="O3604" s="12"/>
      <c r="P3604" s="17"/>
      <c r="Q3604" s="14"/>
      <c r="R3604" s="20"/>
      <c r="S3604" s="14"/>
      <c r="T3604" s="4"/>
      <c r="U3604" s="29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67"/>
      <c r="B3605" s="68"/>
      <c r="C3605" s="14"/>
      <c r="D3605" s="58"/>
      <c r="E3605" s="57"/>
      <c r="F3605" s="14"/>
      <c r="G3605" s="70"/>
      <c r="H3605" s="70"/>
      <c r="I3605" s="14"/>
      <c r="J3605" s="13"/>
      <c r="K3605" s="29"/>
      <c r="L3605" s="2"/>
      <c r="M3605" s="17"/>
      <c r="N3605" s="12"/>
      <c r="O3605" s="12"/>
      <c r="P3605" s="17"/>
      <c r="Q3605" s="14"/>
      <c r="R3605" s="20"/>
      <c r="S3605" s="14"/>
      <c r="T3605" s="4"/>
      <c r="U3605" s="29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67"/>
      <c r="B3606" s="68"/>
      <c r="C3606" s="14"/>
      <c r="D3606" s="58"/>
      <c r="E3606" s="57"/>
      <c r="F3606" s="14"/>
      <c r="G3606" s="70"/>
      <c r="H3606" s="70"/>
      <c r="I3606" s="14"/>
      <c r="J3606" s="13"/>
      <c r="K3606" s="29"/>
      <c r="L3606" s="2"/>
      <c r="M3606" s="17"/>
      <c r="N3606" s="12"/>
      <c r="O3606" s="12"/>
      <c r="P3606" s="17"/>
      <c r="Q3606" s="14"/>
      <c r="R3606" s="20"/>
      <c r="S3606" s="14"/>
      <c r="T3606" s="4"/>
      <c r="U3606" s="29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67"/>
      <c r="B3607" s="68"/>
      <c r="C3607" s="14"/>
      <c r="D3607" s="58"/>
      <c r="E3607" s="57"/>
      <c r="F3607" s="14"/>
      <c r="G3607" s="70"/>
      <c r="H3607" s="70"/>
      <c r="I3607" s="14"/>
      <c r="J3607" s="13"/>
      <c r="K3607" s="29"/>
      <c r="L3607" s="2"/>
      <c r="M3607" s="17"/>
      <c r="N3607" s="12"/>
      <c r="O3607" s="12"/>
      <c r="P3607" s="17"/>
      <c r="Q3607" s="14"/>
      <c r="R3607" s="20"/>
      <c r="S3607" s="14"/>
      <c r="T3607" s="4"/>
      <c r="U3607" s="29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67"/>
      <c r="B3608" s="68"/>
      <c r="C3608" s="14"/>
      <c r="D3608" s="58"/>
      <c r="E3608" s="57"/>
      <c r="F3608" s="14"/>
      <c r="G3608" s="70"/>
      <c r="H3608" s="70"/>
      <c r="I3608" s="14"/>
      <c r="J3608" s="13"/>
      <c r="K3608" s="29"/>
      <c r="L3608" s="2"/>
      <c r="M3608" s="17"/>
      <c r="N3608" s="12"/>
      <c r="O3608" s="12"/>
      <c r="P3608" s="17"/>
      <c r="Q3608" s="14"/>
      <c r="R3608" s="20"/>
      <c r="S3608" s="14"/>
      <c r="T3608" s="4"/>
      <c r="U3608" s="29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67"/>
      <c r="B3609" s="68"/>
      <c r="C3609" s="14"/>
      <c r="D3609" s="58"/>
      <c r="E3609" s="57"/>
      <c r="F3609" s="14"/>
      <c r="G3609" s="70"/>
      <c r="H3609" s="70"/>
      <c r="I3609" s="14"/>
      <c r="J3609" s="13"/>
      <c r="K3609" s="29"/>
      <c r="L3609" s="2"/>
      <c r="M3609" s="17"/>
      <c r="N3609" s="12"/>
      <c r="O3609" s="12"/>
      <c r="P3609" s="17"/>
      <c r="Q3609" s="14"/>
      <c r="R3609" s="20"/>
      <c r="S3609" s="14"/>
      <c r="T3609" s="4"/>
      <c r="U3609" s="29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67"/>
      <c r="B3610" s="68"/>
      <c r="C3610" s="14"/>
      <c r="D3610" s="58"/>
      <c r="E3610" s="57"/>
      <c r="F3610" s="14"/>
      <c r="G3610" s="70"/>
      <c r="H3610" s="70"/>
      <c r="I3610" s="14"/>
      <c r="J3610" s="13"/>
      <c r="K3610" s="29"/>
      <c r="L3610" s="2"/>
      <c r="M3610" s="17"/>
      <c r="N3610" s="12"/>
      <c r="O3610" s="12"/>
      <c r="P3610" s="17"/>
      <c r="Q3610" s="14"/>
      <c r="R3610" s="20"/>
      <c r="S3610" s="14"/>
      <c r="T3610" s="4"/>
      <c r="U3610" s="29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67"/>
      <c r="B3611" s="68"/>
      <c r="C3611" s="14"/>
      <c r="D3611" s="58"/>
      <c r="E3611" s="57"/>
      <c r="F3611" s="14"/>
      <c r="G3611" s="70"/>
      <c r="H3611" s="70"/>
      <c r="I3611" s="14"/>
      <c r="J3611" s="13"/>
      <c r="K3611" s="29"/>
      <c r="L3611" s="2"/>
      <c r="M3611" s="17"/>
      <c r="N3611" s="12"/>
      <c r="O3611" s="12"/>
      <c r="P3611" s="17"/>
      <c r="Q3611" s="14"/>
      <c r="R3611" s="20"/>
      <c r="S3611" s="14"/>
      <c r="T3611" s="4"/>
      <c r="U3611" s="29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67"/>
      <c r="B3612" s="68"/>
      <c r="C3612" s="14"/>
      <c r="D3612" s="58"/>
      <c r="E3612" s="57"/>
      <c r="F3612" s="14"/>
      <c r="G3612" s="70"/>
      <c r="H3612" s="70"/>
      <c r="I3612" s="14"/>
      <c r="J3612" s="13"/>
      <c r="K3612" s="29"/>
      <c r="L3612" s="2"/>
      <c r="M3612" s="17"/>
      <c r="N3612" s="12"/>
      <c r="O3612" s="12"/>
      <c r="P3612" s="17"/>
      <c r="Q3612" s="14"/>
      <c r="R3612" s="20"/>
      <c r="S3612" s="14"/>
      <c r="T3612" s="4"/>
      <c r="U3612" s="29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67"/>
      <c r="B3613" s="68"/>
      <c r="C3613" s="14"/>
      <c r="D3613" s="58"/>
      <c r="E3613" s="57"/>
      <c r="F3613" s="14"/>
      <c r="G3613" s="70"/>
      <c r="H3613" s="70"/>
      <c r="I3613" s="14"/>
      <c r="J3613" s="13"/>
      <c r="K3613" s="29"/>
      <c r="L3613" s="2"/>
      <c r="M3613" s="17"/>
      <c r="N3613" s="12"/>
      <c r="O3613" s="12"/>
      <c r="P3613" s="17"/>
      <c r="Q3613" s="14"/>
      <c r="R3613" s="20"/>
      <c r="S3613" s="14"/>
      <c r="T3613" s="4"/>
      <c r="U3613" s="29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67"/>
      <c r="B3614" s="68"/>
      <c r="C3614" s="14"/>
      <c r="D3614" s="58"/>
      <c r="E3614" s="57"/>
      <c r="F3614" s="14"/>
      <c r="G3614" s="70"/>
      <c r="H3614" s="70"/>
      <c r="I3614" s="14"/>
      <c r="J3614" s="13"/>
      <c r="K3614" s="29"/>
      <c r="L3614" s="2"/>
      <c r="M3614" s="17"/>
      <c r="N3614" s="12"/>
      <c r="O3614" s="12"/>
      <c r="P3614" s="17"/>
      <c r="Q3614" s="14"/>
      <c r="R3614" s="20"/>
      <c r="S3614" s="14"/>
      <c r="T3614" s="4"/>
      <c r="U3614" s="29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67"/>
      <c r="B3615" s="68"/>
      <c r="C3615" s="14"/>
      <c r="D3615" s="58"/>
      <c r="E3615" s="57"/>
      <c r="F3615" s="14"/>
      <c r="G3615" s="70"/>
      <c r="H3615" s="70"/>
      <c r="I3615" s="14"/>
      <c r="J3615" s="13"/>
      <c r="K3615" s="29"/>
      <c r="L3615" s="2"/>
      <c r="M3615" s="17"/>
      <c r="N3615" s="12"/>
      <c r="O3615" s="12"/>
      <c r="P3615" s="17"/>
      <c r="Q3615" s="14"/>
      <c r="R3615" s="20"/>
      <c r="S3615" s="14"/>
      <c r="T3615" s="4"/>
      <c r="U3615" s="29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67"/>
      <c r="B3616" s="68"/>
      <c r="C3616" s="14"/>
      <c r="D3616" s="58"/>
      <c r="E3616" s="57"/>
      <c r="F3616" s="14"/>
      <c r="G3616" s="70"/>
      <c r="H3616" s="70"/>
      <c r="I3616" s="14"/>
      <c r="J3616" s="13"/>
      <c r="K3616" s="29"/>
      <c r="L3616" s="2"/>
      <c r="M3616" s="17"/>
      <c r="N3616" s="12"/>
      <c r="O3616" s="12"/>
      <c r="P3616" s="17"/>
      <c r="Q3616" s="14"/>
      <c r="R3616" s="20"/>
      <c r="S3616" s="14"/>
      <c r="T3616" s="4"/>
      <c r="U3616" s="29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67"/>
      <c r="B3617" s="68"/>
      <c r="C3617" s="14"/>
      <c r="D3617" s="58"/>
      <c r="E3617" s="57"/>
      <c r="F3617" s="14"/>
      <c r="G3617" s="70"/>
      <c r="H3617" s="70"/>
      <c r="I3617" s="14"/>
      <c r="J3617" s="13"/>
      <c r="K3617" s="29"/>
      <c r="L3617" s="2"/>
      <c r="M3617" s="17"/>
      <c r="N3617" s="12"/>
      <c r="O3617" s="12"/>
      <c r="P3617" s="17"/>
      <c r="Q3617" s="14"/>
      <c r="R3617" s="20"/>
      <c r="S3617" s="14"/>
      <c r="T3617" s="4"/>
      <c r="U3617" s="29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67"/>
      <c r="B3618" s="68"/>
      <c r="C3618" s="14"/>
      <c r="D3618" s="58"/>
      <c r="E3618" s="57"/>
      <c r="F3618" s="14"/>
      <c r="G3618" s="70"/>
      <c r="H3618" s="70"/>
      <c r="I3618" s="14"/>
      <c r="J3618" s="13"/>
      <c r="K3618" s="29"/>
      <c r="L3618" s="2"/>
      <c r="M3618" s="17"/>
      <c r="N3618" s="12"/>
      <c r="O3618" s="12"/>
      <c r="P3618" s="17"/>
      <c r="Q3618" s="14"/>
      <c r="R3618" s="20"/>
      <c r="S3618" s="14"/>
      <c r="T3618" s="4"/>
      <c r="U3618" s="29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67"/>
      <c r="B3619" s="68"/>
      <c r="C3619" s="14"/>
      <c r="D3619" s="58"/>
      <c r="E3619" s="57"/>
      <c r="F3619" s="14"/>
      <c r="G3619" s="70"/>
      <c r="H3619" s="70"/>
      <c r="I3619" s="14"/>
      <c r="J3619" s="13"/>
      <c r="K3619" s="29"/>
      <c r="L3619" s="2"/>
      <c r="M3619" s="17"/>
      <c r="N3619" s="12"/>
      <c r="O3619" s="12"/>
      <c r="P3619" s="17"/>
      <c r="Q3619" s="14"/>
      <c r="R3619" s="20"/>
      <c r="S3619" s="14"/>
      <c r="T3619" s="4"/>
      <c r="U3619" s="29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67"/>
      <c r="B3620" s="68"/>
      <c r="C3620" s="14"/>
      <c r="D3620" s="58"/>
      <c r="E3620" s="57"/>
      <c r="F3620" s="14"/>
      <c r="G3620" s="70"/>
      <c r="H3620" s="70"/>
      <c r="I3620" s="14"/>
      <c r="J3620" s="13"/>
      <c r="K3620" s="29"/>
      <c r="L3620" s="2"/>
      <c r="M3620" s="17"/>
      <c r="N3620" s="12"/>
      <c r="O3620" s="12"/>
      <c r="P3620" s="17"/>
      <c r="Q3620" s="14"/>
      <c r="R3620" s="20"/>
      <c r="S3620" s="14"/>
      <c r="T3620" s="4"/>
      <c r="U3620" s="29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67"/>
      <c r="B3621" s="68"/>
      <c r="C3621" s="14"/>
      <c r="D3621" s="58"/>
      <c r="E3621" s="57"/>
      <c r="F3621" s="14"/>
      <c r="G3621" s="70"/>
      <c r="H3621" s="70"/>
      <c r="I3621" s="14"/>
      <c r="J3621" s="13"/>
      <c r="K3621" s="29"/>
      <c r="L3621" s="2"/>
      <c r="M3621" s="17"/>
      <c r="N3621" s="12"/>
      <c r="O3621" s="12"/>
      <c r="P3621" s="17"/>
      <c r="Q3621" s="14"/>
      <c r="R3621" s="20"/>
      <c r="S3621" s="14"/>
      <c r="T3621" s="4"/>
      <c r="U3621" s="29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67"/>
      <c r="B3622" s="68"/>
      <c r="C3622" s="14"/>
      <c r="D3622" s="58"/>
      <c r="E3622" s="57"/>
      <c r="F3622" s="14"/>
      <c r="G3622" s="70"/>
      <c r="H3622" s="70"/>
      <c r="I3622" s="14"/>
      <c r="J3622" s="13"/>
      <c r="K3622" s="29"/>
      <c r="L3622" s="2"/>
      <c r="M3622" s="17"/>
      <c r="N3622" s="12"/>
      <c r="O3622" s="12"/>
      <c r="P3622" s="17"/>
      <c r="Q3622" s="14"/>
      <c r="R3622" s="20"/>
      <c r="S3622" s="14"/>
      <c r="T3622" s="4"/>
      <c r="U3622" s="29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67"/>
      <c r="B3623" s="68"/>
      <c r="C3623" s="14"/>
      <c r="D3623" s="58"/>
      <c r="E3623" s="57"/>
      <c r="F3623" s="14"/>
      <c r="G3623" s="70"/>
      <c r="H3623" s="70"/>
      <c r="I3623" s="14"/>
      <c r="J3623" s="13"/>
      <c r="K3623" s="29"/>
      <c r="L3623" s="2"/>
      <c r="M3623" s="17"/>
      <c r="N3623" s="12"/>
      <c r="O3623" s="12"/>
      <c r="P3623" s="17"/>
      <c r="Q3623" s="14"/>
      <c r="R3623" s="20"/>
      <c r="S3623" s="14"/>
      <c r="T3623" s="4"/>
      <c r="U3623" s="29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67"/>
      <c r="B3624" s="68"/>
      <c r="C3624" s="14"/>
      <c r="D3624" s="58"/>
      <c r="E3624" s="57"/>
      <c r="F3624" s="14"/>
      <c r="G3624" s="70"/>
      <c r="H3624" s="70"/>
      <c r="I3624" s="14"/>
      <c r="J3624" s="13"/>
      <c r="K3624" s="29"/>
      <c r="L3624" s="2"/>
      <c r="M3624" s="17"/>
      <c r="N3624" s="12"/>
      <c r="O3624" s="12"/>
      <c r="P3624" s="17"/>
      <c r="Q3624" s="14"/>
      <c r="R3624" s="20"/>
      <c r="S3624" s="14"/>
      <c r="T3624" s="4"/>
      <c r="U3624" s="29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67"/>
      <c r="B3625" s="68"/>
      <c r="C3625" s="14"/>
      <c r="D3625" s="58"/>
      <c r="E3625" s="57"/>
      <c r="F3625" s="14"/>
      <c r="G3625" s="70"/>
      <c r="H3625" s="70"/>
      <c r="I3625" s="14"/>
      <c r="J3625" s="13"/>
      <c r="K3625" s="29"/>
      <c r="L3625" s="2"/>
      <c r="M3625" s="17"/>
      <c r="N3625" s="12"/>
      <c r="O3625" s="12"/>
      <c r="P3625" s="17"/>
      <c r="Q3625" s="14"/>
      <c r="R3625" s="20"/>
      <c r="S3625" s="14"/>
      <c r="T3625" s="4"/>
      <c r="U3625" s="29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67"/>
      <c r="B3626" s="68"/>
      <c r="C3626" s="14"/>
      <c r="D3626" s="58"/>
      <c r="E3626" s="57"/>
      <c r="F3626" s="14"/>
      <c r="G3626" s="70"/>
      <c r="H3626" s="70"/>
      <c r="I3626" s="14"/>
      <c r="J3626" s="13"/>
      <c r="K3626" s="29"/>
      <c r="L3626" s="2"/>
      <c r="M3626" s="17"/>
      <c r="N3626" s="12"/>
      <c r="O3626" s="12"/>
      <c r="P3626" s="17"/>
      <c r="Q3626" s="14"/>
      <c r="R3626" s="20"/>
      <c r="S3626" s="14"/>
      <c r="T3626" s="4"/>
      <c r="U3626" s="29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67"/>
      <c r="B3627" s="68"/>
      <c r="C3627" s="14"/>
      <c r="D3627" s="58"/>
      <c r="E3627" s="57"/>
      <c r="F3627" s="14"/>
      <c r="G3627" s="70"/>
      <c r="H3627" s="70"/>
      <c r="I3627" s="14"/>
      <c r="J3627" s="13"/>
      <c r="K3627" s="29"/>
      <c r="L3627" s="2"/>
      <c r="M3627" s="17"/>
      <c r="N3627" s="12"/>
      <c r="O3627" s="12"/>
      <c r="P3627" s="17"/>
      <c r="Q3627" s="14"/>
      <c r="R3627" s="20"/>
      <c r="S3627" s="14"/>
      <c r="T3627" s="4"/>
      <c r="U3627" s="29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67"/>
      <c r="B3628" s="68"/>
      <c r="C3628" s="14"/>
      <c r="D3628" s="58"/>
      <c r="E3628" s="57"/>
      <c r="F3628" s="14"/>
      <c r="G3628" s="70"/>
      <c r="H3628" s="70"/>
      <c r="I3628" s="14"/>
      <c r="J3628" s="13"/>
      <c r="K3628" s="29"/>
      <c r="L3628" s="2"/>
      <c r="M3628" s="17"/>
      <c r="N3628" s="12"/>
      <c r="O3628" s="12"/>
      <c r="P3628" s="17"/>
      <c r="Q3628" s="14"/>
      <c r="R3628" s="20"/>
      <c r="S3628" s="14"/>
      <c r="T3628" s="4"/>
      <c r="U3628" s="29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67"/>
      <c r="B3629" s="68"/>
      <c r="C3629" s="14"/>
      <c r="D3629" s="58"/>
      <c r="E3629" s="57"/>
      <c r="F3629" s="14"/>
      <c r="G3629" s="70"/>
      <c r="H3629" s="70"/>
      <c r="I3629" s="14"/>
      <c r="J3629" s="13"/>
      <c r="K3629" s="29"/>
      <c r="L3629" s="2"/>
      <c r="M3629" s="17"/>
      <c r="N3629" s="12"/>
      <c r="O3629" s="12"/>
      <c r="P3629" s="17"/>
      <c r="Q3629" s="14"/>
      <c r="R3629" s="20"/>
      <c r="S3629" s="14"/>
      <c r="T3629" s="4"/>
      <c r="U3629" s="29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67"/>
      <c r="B3630" s="68"/>
      <c r="C3630" s="14"/>
      <c r="D3630" s="58"/>
      <c r="E3630" s="57"/>
      <c r="F3630" s="14"/>
      <c r="G3630" s="70"/>
      <c r="H3630" s="70"/>
      <c r="I3630" s="14"/>
      <c r="J3630" s="13"/>
      <c r="K3630" s="29"/>
      <c r="L3630" s="2"/>
      <c r="M3630" s="17"/>
      <c r="N3630" s="12"/>
      <c r="O3630" s="12"/>
      <c r="P3630" s="17"/>
      <c r="Q3630" s="14"/>
      <c r="R3630" s="20"/>
      <c r="S3630" s="14"/>
      <c r="T3630" s="4"/>
      <c r="U3630" s="29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67"/>
      <c r="B3631" s="68"/>
      <c r="C3631" s="14"/>
      <c r="D3631" s="58"/>
      <c r="E3631" s="57"/>
      <c r="F3631" s="14"/>
      <c r="G3631" s="70"/>
      <c r="H3631" s="70"/>
      <c r="I3631" s="14"/>
      <c r="J3631" s="13"/>
      <c r="K3631" s="29"/>
      <c r="L3631" s="2"/>
      <c r="M3631" s="17"/>
      <c r="N3631" s="12"/>
      <c r="O3631" s="12"/>
      <c r="P3631" s="17"/>
      <c r="Q3631" s="14"/>
      <c r="R3631" s="20"/>
      <c r="S3631" s="14"/>
      <c r="T3631" s="4"/>
      <c r="U3631" s="29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67"/>
      <c r="B3632" s="68"/>
      <c r="C3632" s="14"/>
      <c r="D3632" s="58"/>
      <c r="E3632" s="57"/>
      <c r="F3632" s="14"/>
      <c r="G3632" s="70"/>
      <c r="H3632" s="70"/>
      <c r="I3632" s="14"/>
      <c r="J3632" s="13"/>
      <c r="K3632" s="29"/>
      <c r="L3632" s="2"/>
      <c r="M3632" s="17"/>
      <c r="N3632" s="12"/>
      <c r="O3632" s="12"/>
      <c r="P3632" s="17"/>
      <c r="Q3632" s="14"/>
      <c r="R3632" s="20"/>
      <c r="S3632" s="14"/>
      <c r="T3632" s="4"/>
      <c r="U3632" s="29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67"/>
      <c r="B3633" s="68"/>
      <c r="C3633" s="14"/>
      <c r="D3633" s="58"/>
      <c r="E3633" s="57"/>
      <c r="F3633" s="14"/>
      <c r="G3633" s="70"/>
      <c r="H3633" s="70"/>
      <c r="I3633" s="14"/>
      <c r="J3633" s="13"/>
      <c r="K3633" s="29"/>
      <c r="L3633" s="2"/>
      <c r="M3633" s="17"/>
      <c r="N3633" s="12"/>
      <c r="O3633" s="12"/>
      <c r="P3633" s="17"/>
      <c r="Q3633" s="14"/>
      <c r="R3633" s="20"/>
      <c r="S3633" s="14"/>
      <c r="T3633" s="4"/>
      <c r="U3633" s="29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67"/>
      <c r="B3634" s="68"/>
      <c r="C3634" s="14"/>
      <c r="D3634" s="58"/>
      <c r="E3634" s="57"/>
      <c r="F3634" s="14"/>
      <c r="G3634" s="70"/>
      <c r="H3634" s="70"/>
      <c r="I3634" s="14"/>
      <c r="J3634" s="13"/>
      <c r="K3634" s="29"/>
      <c r="L3634" s="2"/>
      <c r="M3634" s="17"/>
      <c r="N3634" s="12"/>
      <c r="O3634" s="12"/>
      <c r="P3634" s="17"/>
      <c r="Q3634" s="14"/>
      <c r="R3634" s="20"/>
      <c r="S3634" s="14"/>
      <c r="T3634" s="4"/>
      <c r="U3634" s="29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67"/>
      <c r="B3635" s="68"/>
      <c r="C3635" s="14"/>
      <c r="D3635" s="58"/>
      <c r="E3635" s="57"/>
      <c r="F3635" s="14"/>
      <c r="G3635" s="70"/>
      <c r="H3635" s="70"/>
      <c r="I3635" s="14"/>
      <c r="J3635" s="13"/>
      <c r="K3635" s="29"/>
      <c r="L3635" s="2"/>
      <c r="M3635" s="17"/>
      <c r="N3635" s="12"/>
      <c r="O3635" s="12"/>
      <c r="P3635" s="17"/>
      <c r="Q3635" s="14"/>
      <c r="R3635" s="20"/>
      <c r="S3635" s="14"/>
      <c r="T3635" s="4"/>
      <c r="U3635" s="29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67"/>
      <c r="B3636" s="68"/>
      <c r="C3636" s="14"/>
      <c r="D3636" s="58"/>
      <c r="E3636" s="57"/>
      <c r="F3636" s="14"/>
      <c r="G3636" s="70"/>
      <c r="H3636" s="70"/>
      <c r="I3636" s="14"/>
      <c r="J3636" s="13"/>
      <c r="K3636" s="29"/>
      <c r="L3636" s="2"/>
      <c r="M3636" s="17"/>
      <c r="N3636" s="12"/>
      <c r="O3636" s="12"/>
      <c r="P3636" s="17"/>
      <c r="Q3636" s="14"/>
      <c r="R3636" s="20"/>
      <c r="S3636" s="14"/>
      <c r="T3636" s="4"/>
      <c r="U3636" s="29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67"/>
      <c r="B3637" s="68"/>
      <c r="C3637" s="14"/>
      <c r="D3637" s="58"/>
      <c r="E3637" s="57"/>
      <c r="F3637" s="14"/>
      <c r="G3637" s="70"/>
      <c r="H3637" s="70"/>
      <c r="I3637" s="14"/>
      <c r="J3637" s="13"/>
      <c r="K3637" s="29"/>
      <c r="L3637" s="2"/>
      <c r="M3637" s="17"/>
      <c r="N3637" s="12"/>
      <c r="O3637" s="12"/>
      <c r="P3637" s="17"/>
      <c r="Q3637" s="14"/>
      <c r="R3637" s="20"/>
      <c r="S3637" s="14"/>
      <c r="T3637" s="4"/>
      <c r="U3637" s="29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67"/>
      <c r="B3638" s="68"/>
      <c r="C3638" s="14"/>
      <c r="D3638" s="58"/>
      <c r="E3638" s="57"/>
      <c r="F3638" s="14"/>
      <c r="G3638" s="70"/>
      <c r="H3638" s="70"/>
      <c r="I3638" s="14"/>
      <c r="J3638" s="13"/>
      <c r="K3638" s="29"/>
      <c r="L3638" s="2"/>
      <c r="M3638" s="17"/>
      <c r="N3638" s="12"/>
      <c r="O3638" s="12"/>
      <c r="P3638" s="17"/>
      <c r="Q3638" s="14"/>
      <c r="R3638" s="20"/>
      <c r="S3638" s="14"/>
      <c r="T3638" s="4"/>
      <c r="U3638" s="29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67"/>
      <c r="B3639" s="68"/>
      <c r="C3639" s="14"/>
      <c r="D3639" s="58"/>
      <c r="E3639" s="57"/>
      <c r="F3639" s="14"/>
      <c r="G3639" s="70"/>
      <c r="H3639" s="70"/>
      <c r="I3639" s="14"/>
      <c r="J3639" s="13"/>
      <c r="K3639" s="29"/>
      <c r="L3639" s="2"/>
      <c r="M3639" s="17"/>
      <c r="N3639" s="12"/>
      <c r="O3639" s="12"/>
      <c r="P3639" s="17"/>
      <c r="Q3639" s="14"/>
      <c r="R3639" s="20"/>
      <c r="S3639" s="14"/>
      <c r="T3639" s="4"/>
      <c r="U3639" s="29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67"/>
      <c r="B3640" s="68"/>
      <c r="C3640" s="14"/>
      <c r="D3640" s="58"/>
      <c r="E3640" s="57"/>
      <c r="F3640" s="14"/>
      <c r="G3640" s="70"/>
      <c r="H3640" s="70"/>
      <c r="I3640" s="14"/>
      <c r="J3640" s="13"/>
      <c r="K3640" s="29"/>
      <c r="L3640" s="2"/>
      <c r="M3640" s="17"/>
      <c r="N3640" s="12"/>
      <c r="O3640" s="12"/>
      <c r="P3640" s="17"/>
      <c r="Q3640" s="14"/>
      <c r="R3640" s="20"/>
      <c r="S3640" s="14"/>
      <c r="T3640" s="4"/>
      <c r="U3640" s="29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67"/>
      <c r="B3641" s="68"/>
      <c r="C3641" s="14"/>
      <c r="D3641" s="58"/>
      <c r="E3641" s="57"/>
      <c r="F3641" s="14"/>
      <c r="G3641" s="70"/>
      <c r="H3641" s="70"/>
      <c r="I3641" s="14"/>
      <c r="J3641" s="13"/>
      <c r="K3641" s="29"/>
      <c r="L3641" s="2"/>
      <c r="M3641" s="17"/>
      <c r="N3641" s="12"/>
      <c r="O3641" s="12"/>
      <c r="P3641" s="17"/>
      <c r="Q3641" s="14"/>
      <c r="R3641" s="20"/>
      <c r="S3641" s="14"/>
      <c r="T3641" s="4"/>
      <c r="U3641" s="29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67"/>
      <c r="B3642" s="68"/>
      <c r="C3642" s="14"/>
      <c r="D3642" s="58"/>
      <c r="E3642" s="57"/>
      <c r="F3642" s="14"/>
      <c r="G3642" s="70"/>
      <c r="H3642" s="70"/>
      <c r="I3642" s="14"/>
      <c r="J3642" s="13"/>
      <c r="K3642" s="29"/>
      <c r="L3642" s="2"/>
      <c r="M3642" s="17"/>
      <c r="N3642" s="12"/>
      <c r="O3642" s="12"/>
      <c r="P3642" s="17"/>
      <c r="Q3642" s="14"/>
      <c r="R3642" s="20"/>
      <c r="S3642" s="14"/>
      <c r="T3642" s="4"/>
      <c r="U3642" s="29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67"/>
      <c r="B3643" s="68"/>
      <c r="C3643" s="14"/>
      <c r="D3643" s="58"/>
      <c r="E3643" s="57"/>
      <c r="F3643" s="14"/>
      <c r="G3643" s="70"/>
      <c r="H3643" s="70"/>
      <c r="I3643" s="14"/>
      <c r="J3643" s="13"/>
      <c r="K3643" s="29"/>
      <c r="L3643" s="2"/>
      <c r="M3643" s="17"/>
      <c r="N3643" s="12"/>
      <c r="O3643" s="12"/>
      <c r="P3643" s="17"/>
      <c r="Q3643" s="14"/>
      <c r="R3643" s="20"/>
      <c r="S3643" s="14"/>
      <c r="T3643" s="4"/>
      <c r="U3643" s="29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67"/>
      <c r="B3644" s="68"/>
      <c r="C3644" s="14"/>
      <c r="D3644" s="58"/>
      <c r="E3644" s="57"/>
      <c r="F3644" s="14"/>
      <c r="G3644" s="70"/>
      <c r="H3644" s="70"/>
      <c r="I3644" s="14"/>
      <c r="J3644" s="13"/>
      <c r="K3644" s="29"/>
      <c r="L3644" s="2"/>
      <c r="M3644" s="17"/>
      <c r="N3644" s="12"/>
      <c r="O3644" s="12"/>
      <c r="P3644" s="17"/>
      <c r="Q3644" s="14"/>
      <c r="R3644" s="20"/>
      <c r="S3644" s="14"/>
      <c r="T3644" s="4"/>
      <c r="U3644" s="29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67"/>
      <c r="B3645" s="68"/>
      <c r="C3645" s="14"/>
      <c r="D3645" s="58"/>
      <c r="E3645" s="57"/>
      <c r="F3645" s="14"/>
      <c r="G3645" s="70"/>
      <c r="H3645" s="70"/>
      <c r="I3645" s="14"/>
      <c r="J3645" s="13"/>
      <c r="K3645" s="29"/>
      <c r="L3645" s="2"/>
      <c r="M3645" s="17"/>
      <c r="N3645" s="12"/>
      <c r="O3645" s="12"/>
      <c r="P3645" s="17"/>
      <c r="Q3645" s="14"/>
      <c r="R3645" s="20"/>
      <c r="S3645" s="14"/>
      <c r="T3645" s="4"/>
      <c r="U3645" s="29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67"/>
      <c r="B3646" s="68"/>
      <c r="C3646" s="14"/>
      <c r="D3646" s="58"/>
      <c r="E3646" s="57"/>
      <c r="F3646" s="14"/>
      <c r="G3646" s="70"/>
      <c r="H3646" s="70"/>
      <c r="I3646" s="14"/>
      <c r="J3646" s="13"/>
      <c r="K3646" s="29"/>
      <c r="L3646" s="2"/>
      <c r="M3646" s="17"/>
      <c r="N3646" s="12"/>
      <c r="O3646" s="12"/>
      <c r="P3646" s="17"/>
      <c r="Q3646" s="14"/>
      <c r="R3646" s="20"/>
      <c r="S3646" s="14"/>
      <c r="T3646" s="4"/>
      <c r="U3646" s="29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67"/>
      <c r="B3647" s="68"/>
      <c r="C3647" s="14"/>
      <c r="D3647" s="58"/>
      <c r="E3647" s="57"/>
      <c r="F3647" s="14"/>
      <c r="G3647" s="70"/>
      <c r="H3647" s="70"/>
      <c r="I3647" s="14"/>
      <c r="J3647" s="13"/>
      <c r="K3647" s="29"/>
      <c r="L3647" s="2"/>
      <c r="M3647" s="17"/>
      <c r="N3647" s="12"/>
      <c r="O3647" s="12"/>
      <c r="P3647" s="17"/>
      <c r="Q3647" s="14"/>
      <c r="R3647" s="20"/>
      <c r="S3647" s="14"/>
      <c r="T3647" s="4"/>
      <c r="U3647" s="29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67"/>
      <c r="B3648" s="68"/>
      <c r="C3648" s="14"/>
      <c r="D3648" s="58"/>
      <c r="E3648" s="57"/>
      <c r="F3648" s="14"/>
      <c r="G3648" s="70"/>
      <c r="H3648" s="70"/>
      <c r="I3648" s="14"/>
      <c r="J3648" s="13"/>
      <c r="K3648" s="29"/>
      <c r="L3648" s="2"/>
      <c r="M3648" s="17"/>
      <c r="N3648" s="12"/>
      <c r="O3648" s="12"/>
      <c r="P3648" s="17"/>
      <c r="Q3648" s="14"/>
      <c r="R3648" s="20"/>
      <c r="S3648" s="14"/>
      <c r="T3648" s="4"/>
      <c r="U3648" s="29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67"/>
      <c r="B3649" s="68"/>
      <c r="C3649" s="14"/>
      <c r="D3649" s="58"/>
      <c r="E3649" s="57"/>
      <c r="F3649" s="14"/>
      <c r="G3649" s="70"/>
      <c r="H3649" s="70"/>
      <c r="I3649" s="14"/>
      <c r="J3649" s="13"/>
      <c r="K3649" s="29"/>
      <c r="L3649" s="2"/>
      <c r="M3649" s="17"/>
      <c r="N3649" s="12"/>
      <c r="O3649" s="12"/>
      <c r="P3649" s="17"/>
      <c r="Q3649" s="14"/>
      <c r="R3649" s="20"/>
      <c r="S3649" s="14"/>
      <c r="T3649" s="4"/>
      <c r="U3649" s="29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67"/>
      <c r="B3650" s="68"/>
      <c r="C3650" s="14"/>
      <c r="D3650" s="58"/>
      <c r="E3650" s="57"/>
      <c r="F3650" s="14"/>
      <c r="G3650" s="70"/>
      <c r="H3650" s="70"/>
      <c r="I3650" s="14"/>
      <c r="J3650" s="13"/>
      <c r="K3650" s="29"/>
      <c r="L3650" s="2"/>
      <c r="M3650" s="17"/>
      <c r="N3650" s="12"/>
      <c r="O3650" s="12"/>
      <c r="P3650" s="17"/>
      <c r="Q3650" s="14"/>
      <c r="R3650" s="20"/>
      <c r="S3650" s="14"/>
      <c r="T3650" s="4"/>
      <c r="U3650" s="29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67"/>
      <c r="B3651" s="68"/>
      <c r="C3651" s="14"/>
      <c r="D3651" s="58"/>
      <c r="E3651" s="57"/>
      <c r="F3651" s="14"/>
      <c r="G3651" s="70"/>
      <c r="H3651" s="70"/>
      <c r="I3651" s="14"/>
      <c r="J3651" s="13"/>
      <c r="K3651" s="29"/>
      <c r="L3651" s="2"/>
      <c r="M3651" s="17"/>
      <c r="N3651" s="12"/>
      <c r="O3651" s="12"/>
      <c r="P3651" s="17"/>
      <c r="Q3651" s="14"/>
      <c r="R3651" s="20"/>
      <c r="S3651" s="14"/>
      <c r="T3651" s="4"/>
      <c r="U3651" s="29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67"/>
      <c r="B3652" s="68"/>
      <c r="C3652" s="14"/>
      <c r="D3652" s="58"/>
      <c r="E3652" s="57"/>
      <c r="F3652" s="14"/>
      <c r="G3652" s="70"/>
      <c r="H3652" s="70"/>
      <c r="I3652" s="14"/>
      <c r="J3652" s="13"/>
      <c r="K3652" s="29"/>
      <c r="L3652" s="2"/>
      <c r="M3652" s="17"/>
      <c r="N3652" s="12"/>
      <c r="O3652" s="12"/>
      <c r="P3652" s="17"/>
      <c r="Q3652" s="14"/>
      <c r="R3652" s="20"/>
      <c r="S3652" s="14"/>
      <c r="T3652" s="4"/>
      <c r="U3652" s="29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67"/>
      <c r="B3653" s="68"/>
      <c r="C3653" s="14"/>
      <c r="D3653" s="58"/>
      <c r="E3653" s="57"/>
      <c r="F3653" s="14"/>
      <c r="G3653" s="70"/>
      <c r="H3653" s="70"/>
      <c r="I3653" s="14"/>
      <c r="J3653" s="13"/>
      <c r="K3653" s="29"/>
      <c r="L3653" s="2"/>
      <c r="M3653" s="17"/>
      <c r="N3653" s="12"/>
      <c r="O3653" s="12"/>
      <c r="P3653" s="17"/>
      <c r="Q3653" s="14"/>
      <c r="R3653" s="20"/>
      <c r="S3653" s="14"/>
      <c r="T3653" s="4"/>
      <c r="U3653" s="29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67"/>
      <c r="B3654" s="68"/>
      <c r="C3654" s="14"/>
      <c r="D3654" s="58"/>
      <c r="E3654" s="57"/>
      <c r="F3654" s="14"/>
      <c r="G3654" s="70"/>
      <c r="H3654" s="70"/>
      <c r="I3654" s="14"/>
      <c r="J3654" s="13"/>
      <c r="K3654" s="29"/>
      <c r="L3654" s="2"/>
      <c r="M3654" s="17"/>
      <c r="N3654" s="12"/>
      <c r="O3654" s="12"/>
      <c r="P3654" s="17"/>
      <c r="Q3654" s="14"/>
      <c r="R3654" s="20"/>
      <c r="S3654" s="14"/>
      <c r="T3654" s="4"/>
      <c r="U3654" s="29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67"/>
      <c r="B3655" s="68"/>
      <c r="C3655" s="14"/>
      <c r="D3655" s="58"/>
      <c r="E3655" s="57"/>
      <c r="F3655" s="14"/>
      <c r="G3655" s="70"/>
      <c r="H3655" s="70"/>
      <c r="I3655" s="14"/>
      <c r="J3655" s="13"/>
      <c r="K3655" s="29"/>
      <c r="L3655" s="2"/>
      <c r="M3655" s="17"/>
      <c r="N3655" s="12"/>
      <c r="O3655" s="12"/>
      <c r="P3655" s="17"/>
      <c r="Q3655" s="14"/>
      <c r="R3655" s="20"/>
      <c r="S3655" s="14"/>
      <c r="T3655" s="4"/>
      <c r="U3655" s="29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67"/>
      <c r="B3656" s="68"/>
      <c r="C3656" s="14"/>
      <c r="D3656" s="58"/>
      <c r="E3656" s="57"/>
      <c r="F3656" s="14"/>
      <c r="G3656" s="70"/>
      <c r="H3656" s="70"/>
      <c r="I3656" s="14"/>
      <c r="J3656" s="13"/>
      <c r="K3656" s="29"/>
      <c r="L3656" s="2"/>
      <c r="M3656" s="17"/>
      <c r="N3656" s="12"/>
      <c r="O3656" s="12"/>
      <c r="P3656" s="17"/>
      <c r="Q3656" s="14"/>
      <c r="R3656" s="20"/>
      <c r="S3656" s="14"/>
      <c r="T3656" s="4"/>
      <c r="U3656" s="29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67"/>
      <c r="B3657" s="68"/>
      <c r="C3657" s="14"/>
      <c r="D3657" s="58"/>
      <c r="E3657" s="57"/>
      <c r="F3657" s="14"/>
      <c r="G3657" s="70"/>
      <c r="H3657" s="70"/>
      <c r="I3657" s="14"/>
      <c r="J3657" s="13"/>
      <c r="K3657" s="29"/>
      <c r="L3657" s="2"/>
      <c r="M3657" s="17"/>
      <c r="N3657" s="12"/>
      <c r="O3657" s="12"/>
      <c r="P3657" s="17"/>
      <c r="Q3657" s="14"/>
      <c r="R3657" s="20"/>
      <c r="S3657" s="14"/>
      <c r="T3657" s="4"/>
      <c r="U3657" s="29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67"/>
      <c r="B3658" s="68"/>
      <c r="C3658" s="14"/>
      <c r="D3658" s="58"/>
      <c r="E3658" s="57"/>
      <c r="F3658" s="14"/>
      <c r="G3658" s="70"/>
      <c r="H3658" s="70"/>
      <c r="I3658" s="14"/>
      <c r="J3658" s="13"/>
      <c r="K3658" s="29"/>
      <c r="L3658" s="2"/>
      <c r="M3658" s="17"/>
      <c r="N3658" s="12"/>
      <c r="O3658" s="12"/>
      <c r="P3658" s="17"/>
      <c r="Q3658" s="14"/>
      <c r="R3658" s="20"/>
      <c r="S3658" s="14"/>
      <c r="T3658" s="4"/>
      <c r="U3658" s="29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67"/>
      <c r="B3659" s="68"/>
      <c r="C3659" s="14"/>
      <c r="D3659" s="58"/>
      <c r="E3659" s="57"/>
      <c r="F3659" s="14"/>
      <c r="G3659" s="70"/>
      <c r="H3659" s="70"/>
      <c r="I3659" s="14"/>
      <c r="J3659" s="13"/>
      <c r="K3659" s="29"/>
      <c r="L3659" s="2"/>
      <c r="M3659" s="17"/>
      <c r="N3659" s="12"/>
      <c r="O3659" s="12"/>
      <c r="P3659" s="17"/>
      <c r="Q3659" s="14"/>
      <c r="R3659" s="20"/>
      <c r="S3659" s="14"/>
      <c r="T3659" s="4"/>
      <c r="U3659" s="29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67"/>
      <c r="B3660" s="68"/>
      <c r="C3660" s="14"/>
      <c r="D3660" s="58"/>
      <c r="E3660" s="57"/>
      <c r="F3660" s="14"/>
      <c r="G3660" s="70"/>
      <c r="H3660" s="70"/>
      <c r="I3660" s="14"/>
      <c r="J3660" s="13"/>
      <c r="K3660" s="29"/>
      <c r="L3660" s="2"/>
      <c r="M3660" s="17"/>
      <c r="N3660" s="12"/>
      <c r="O3660" s="12"/>
      <c r="P3660" s="17"/>
      <c r="Q3660" s="14"/>
      <c r="R3660" s="20"/>
      <c r="S3660" s="14"/>
      <c r="T3660" s="4"/>
      <c r="U3660" s="29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67"/>
      <c r="B3661" s="68"/>
      <c r="C3661" s="14"/>
      <c r="D3661" s="58"/>
      <c r="E3661" s="57"/>
      <c r="F3661" s="14"/>
      <c r="G3661" s="70"/>
      <c r="H3661" s="70"/>
      <c r="I3661" s="14"/>
      <c r="J3661" s="13"/>
      <c r="K3661" s="29"/>
      <c r="L3661" s="2"/>
      <c r="M3661" s="17"/>
      <c r="N3661" s="12"/>
      <c r="O3661" s="12"/>
      <c r="P3661" s="17"/>
      <c r="Q3661" s="14"/>
      <c r="R3661" s="20"/>
      <c r="S3661" s="14"/>
      <c r="T3661" s="4"/>
      <c r="U3661" s="29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67"/>
      <c r="B3662" s="68"/>
      <c r="C3662" s="14"/>
      <c r="D3662" s="58"/>
      <c r="E3662" s="57"/>
      <c r="F3662" s="14"/>
      <c r="G3662" s="70"/>
      <c r="H3662" s="70"/>
      <c r="I3662" s="14"/>
      <c r="J3662" s="13"/>
      <c r="K3662" s="29"/>
      <c r="L3662" s="2"/>
      <c r="M3662" s="17"/>
      <c r="N3662" s="12"/>
      <c r="O3662" s="12"/>
      <c r="P3662" s="17"/>
      <c r="Q3662" s="14"/>
      <c r="R3662" s="20"/>
      <c r="S3662" s="14"/>
      <c r="T3662" s="4"/>
      <c r="U3662" s="29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67"/>
      <c r="B3663" s="68"/>
      <c r="C3663" s="14"/>
      <c r="D3663" s="58"/>
      <c r="E3663" s="57"/>
      <c r="F3663" s="14"/>
      <c r="G3663" s="70"/>
      <c r="H3663" s="70"/>
      <c r="I3663" s="14"/>
      <c r="J3663" s="13"/>
      <c r="K3663" s="29"/>
      <c r="L3663" s="2"/>
      <c r="M3663" s="17"/>
      <c r="N3663" s="12"/>
      <c r="O3663" s="12"/>
      <c r="P3663" s="17"/>
      <c r="Q3663" s="14"/>
      <c r="R3663" s="20"/>
      <c r="S3663" s="14"/>
      <c r="T3663" s="4"/>
      <c r="U3663" s="29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67"/>
      <c r="B3664" s="68"/>
      <c r="C3664" s="14"/>
      <c r="D3664" s="58"/>
      <c r="E3664" s="57"/>
      <c r="F3664" s="14"/>
      <c r="G3664" s="70"/>
      <c r="H3664" s="70"/>
      <c r="I3664" s="14"/>
      <c r="J3664" s="13"/>
      <c r="K3664" s="29"/>
      <c r="L3664" s="2"/>
      <c r="M3664" s="17"/>
      <c r="N3664" s="12"/>
      <c r="O3664" s="12"/>
      <c r="P3664" s="17"/>
      <c r="Q3664" s="14"/>
      <c r="R3664" s="20"/>
      <c r="S3664" s="14"/>
      <c r="T3664" s="4"/>
      <c r="U3664" s="29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67"/>
      <c r="B3665" s="68"/>
      <c r="C3665" s="14"/>
      <c r="D3665" s="58"/>
      <c r="E3665" s="57"/>
      <c r="F3665" s="14"/>
      <c r="G3665" s="70"/>
      <c r="H3665" s="70"/>
      <c r="I3665" s="14"/>
      <c r="J3665" s="13"/>
      <c r="K3665" s="29"/>
      <c r="L3665" s="2"/>
      <c r="M3665" s="17"/>
      <c r="N3665" s="12"/>
      <c r="O3665" s="12"/>
      <c r="P3665" s="17"/>
      <c r="Q3665" s="14"/>
      <c r="R3665" s="20"/>
      <c r="S3665" s="14"/>
      <c r="T3665" s="4"/>
      <c r="U3665" s="29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67"/>
      <c r="B3666" s="68"/>
      <c r="C3666" s="14"/>
      <c r="D3666" s="58"/>
      <c r="E3666" s="57"/>
      <c r="F3666" s="14"/>
      <c r="G3666" s="70"/>
      <c r="H3666" s="70"/>
      <c r="I3666" s="14"/>
      <c r="J3666" s="13"/>
      <c r="K3666" s="29"/>
      <c r="L3666" s="2"/>
      <c r="M3666" s="17"/>
      <c r="N3666" s="12"/>
      <c r="O3666" s="12"/>
      <c r="P3666" s="17"/>
      <c r="Q3666" s="14"/>
      <c r="R3666" s="20"/>
      <c r="S3666" s="14"/>
      <c r="T3666" s="4"/>
      <c r="U3666" s="29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67"/>
      <c r="B3667" s="68"/>
      <c r="C3667" s="14"/>
      <c r="D3667" s="58"/>
      <c r="E3667" s="57"/>
      <c r="F3667" s="14"/>
      <c r="G3667" s="70"/>
      <c r="H3667" s="70"/>
      <c r="I3667" s="14"/>
      <c r="J3667" s="13"/>
      <c r="K3667" s="29"/>
      <c r="L3667" s="2"/>
      <c r="M3667" s="17"/>
      <c r="N3667" s="12"/>
      <c r="O3667" s="12"/>
      <c r="P3667" s="17"/>
      <c r="Q3667" s="14"/>
      <c r="R3667" s="20"/>
      <c r="S3667" s="14"/>
      <c r="T3667" s="4"/>
      <c r="U3667" s="29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67"/>
      <c r="B3668" s="68"/>
      <c r="C3668" s="14"/>
      <c r="D3668" s="58"/>
      <c r="E3668" s="57"/>
      <c r="F3668" s="14"/>
      <c r="G3668" s="70"/>
      <c r="H3668" s="70"/>
      <c r="I3668" s="14"/>
      <c r="J3668" s="13"/>
      <c r="K3668" s="29"/>
      <c r="L3668" s="2"/>
      <c r="M3668" s="17"/>
      <c r="N3668" s="12"/>
      <c r="O3668" s="12"/>
      <c r="P3668" s="17"/>
      <c r="Q3668" s="14"/>
      <c r="R3668" s="20"/>
      <c r="S3668" s="14"/>
      <c r="T3668" s="4"/>
      <c r="U3668" s="29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67"/>
      <c r="B3669" s="68"/>
      <c r="C3669" s="14"/>
      <c r="D3669" s="58"/>
      <c r="E3669" s="57"/>
      <c r="F3669" s="14"/>
      <c r="G3669" s="70"/>
      <c r="H3669" s="70"/>
      <c r="I3669" s="14"/>
      <c r="J3669" s="13"/>
      <c r="K3669" s="29"/>
      <c r="L3669" s="2"/>
      <c r="M3669" s="17"/>
      <c r="N3669" s="12"/>
      <c r="O3669" s="12"/>
      <c r="P3669" s="17"/>
      <c r="Q3669" s="14"/>
      <c r="R3669" s="20"/>
      <c r="S3669" s="14"/>
      <c r="T3669" s="4"/>
      <c r="U3669" s="29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67"/>
      <c r="B3670" s="68"/>
      <c r="C3670" s="14"/>
      <c r="D3670" s="58"/>
      <c r="E3670" s="57"/>
      <c r="F3670" s="14"/>
      <c r="G3670" s="70"/>
      <c r="H3670" s="70"/>
      <c r="I3670" s="14"/>
      <c r="J3670" s="13"/>
      <c r="K3670" s="29"/>
      <c r="L3670" s="2"/>
      <c r="M3670" s="17"/>
      <c r="N3670" s="12"/>
      <c r="O3670" s="12"/>
      <c r="P3670" s="17"/>
      <c r="Q3670" s="14"/>
      <c r="R3670" s="20"/>
      <c r="S3670" s="14"/>
      <c r="T3670" s="4"/>
      <c r="U3670" s="29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67"/>
      <c r="B3671" s="68"/>
      <c r="C3671" s="14"/>
      <c r="D3671" s="58"/>
      <c r="E3671" s="57"/>
      <c r="F3671" s="14"/>
      <c r="G3671" s="70"/>
      <c r="H3671" s="70"/>
      <c r="I3671" s="14"/>
      <c r="J3671" s="13"/>
      <c r="K3671" s="29"/>
      <c r="L3671" s="2"/>
      <c r="M3671" s="17"/>
      <c r="N3671" s="12"/>
      <c r="O3671" s="12"/>
      <c r="P3671" s="17"/>
      <c r="Q3671" s="14"/>
      <c r="R3671" s="20"/>
      <c r="S3671" s="14"/>
      <c r="T3671" s="4"/>
      <c r="U3671" s="29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67"/>
      <c r="B3672" s="68"/>
      <c r="C3672" s="14"/>
      <c r="D3672" s="58"/>
      <c r="E3672" s="57"/>
      <c r="F3672" s="14"/>
      <c r="G3672" s="70"/>
      <c r="H3672" s="70"/>
      <c r="I3672" s="14"/>
      <c r="J3672" s="13"/>
      <c r="K3672" s="29"/>
      <c r="L3672" s="2"/>
      <c r="M3672" s="17"/>
      <c r="N3672" s="12"/>
      <c r="O3672" s="12"/>
      <c r="P3672" s="17"/>
      <c r="Q3672" s="14"/>
      <c r="R3672" s="20"/>
      <c r="S3672" s="14"/>
      <c r="T3672" s="4"/>
      <c r="U3672" s="29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67"/>
      <c r="B3673" s="68"/>
      <c r="C3673" s="14"/>
      <c r="D3673" s="58"/>
      <c r="E3673" s="57"/>
      <c r="F3673" s="14"/>
      <c r="G3673" s="70"/>
      <c r="H3673" s="70"/>
      <c r="I3673" s="14"/>
      <c r="J3673" s="13"/>
      <c r="K3673" s="29"/>
      <c r="L3673" s="2"/>
      <c r="M3673" s="17"/>
      <c r="N3673" s="12"/>
      <c r="O3673" s="12"/>
      <c r="P3673" s="17"/>
      <c r="Q3673" s="14"/>
      <c r="R3673" s="20"/>
      <c r="S3673" s="14"/>
      <c r="T3673" s="4"/>
      <c r="U3673" s="29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67"/>
      <c r="B3674" s="68"/>
      <c r="C3674" s="14"/>
      <c r="D3674" s="58"/>
      <c r="E3674" s="57"/>
      <c r="F3674" s="14"/>
      <c r="G3674" s="70"/>
      <c r="H3674" s="70"/>
      <c r="I3674" s="14"/>
      <c r="J3674" s="13"/>
      <c r="K3674" s="29"/>
      <c r="L3674" s="2"/>
      <c r="M3674" s="17"/>
      <c r="N3674" s="12"/>
      <c r="O3674" s="12"/>
      <c r="P3674" s="17"/>
      <c r="Q3674" s="14"/>
      <c r="R3674" s="20"/>
      <c r="S3674" s="14"/>
      <c r="T3674" s="4"/>
      <c r="U3674" s="29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67"/>
      <c r="B3675" s="68"/>
      <c r="C3675" s="14"/>
      <c r="D3675" s="58"/>
      <c r="E3675" s="57"/>
      <c r="F3675" s="14"/>
      <c r="G3675" s="70"/>
      <c r="H3675" s="70"/>
      <c r="I3675" s="14"/>
      <c r="J3675" s="13"/>
      <c r="K3675" s="29"/>
      <c r="L3675" s="2"/>
      <c r="M3675" s="17"/>
      <c r="N3675" s="12"/>
      <c r="O3675" s="12"/>
      <c r="P3675" s="17"/>
      <c r="Q3675" s="14"/>
      <c r="R3675" s="20"/>
      <c r="S3675" s="14"/>
      <c r="T3675" s="4"/>
      <c r="U3675" s="29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67"/>
      <c r="B3676" s="68"/>
      <c r="C3676" s="14"/>
      <c r="D3676" s="58"/>
      <c r="E3676" s="57"/>
      <c r="F3676" s="14"/>
      <c r="G3676" s="70"/>
      <c r="H3676" s="70"/>
      <c r="I3676" s="14"/>
      <c r="J3676" s="13"/>
      <c r="K3676" s="29"/>
      <c r="L3676" s="2"/>
      <c r="M3676" s="17"/>
      <c r="N3676" s="12"/>
      <c r="O3676" s="12"/>
      <c r="P3676" s="17"/>
      <c r="Q3676" s="14"/>
      <c r="R3676" s="20"/>
      <c r="S3676" s="14"/>
      <c r="T3676" s="4"/>
      <c r="U3676" s="29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67"/>
      <c r="B3677" s="68"/>
      <c r="C3677" s="14"/>
      <c r="D3677" s="58"/>
      <c r="E3677" s="57"/>
      <c r="F3677" s="14"/>
      <c r="G3677" s="70"/>
      <c r="H3677" s="70"/>
      <c r="I3677" s="14"/>
      <c r="J3677" s="13"/>
      <c r="K3677" s="29"/>
      <c r="L3677" s="2"/>
      <c r="M3677" s="17"/>
      <c r="N3677" s="12"/>
      <c r="O3677" s="12"/>
      <c r="P3677" s="17"/>
      <c r="Q3677" s="14"/>
      <c r="R3677" s="20"/>
      <c r="S3677" s="14"/>
      <c r="T3677" s="4"/>
      <c r="U3677" s="29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67"/>
      <c r="B3678" s="68"/>
      <c r="C3678" s="14"/>
      <c r="D3678" s="58"/>
      <c r="E3678" s="57"/>
      <c r="F3678" s="14"/>
      <c r="G3678" s="70"/>
      <c r="H3678" s="70"/>
      <c r="I3678" s="14"/>
      <c r="J3678" s="13"/>
      <c r="K3678" s="29"/>
      <c r="L3678" s="2"/>
      <c r="M3678" s="17"/>
      <c r="N3678" s="12"/>
      <c r="O3678" s="12"/>
      <c r="P3678" s="17"/>
      <c r="Q3678" s="14"/>
      <c r="R3678" s="20"/>
      <c r="S3678" s="14"/>
      <c r="T3678" s="4"/>
      <c r="U3678" s="29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67"/>
      <c r="B3679" s="68"/>
      <c r="C3679" s="14"/>
      <c r="D3679" s="58"/>
      <c r="E3679" s="57"/>
      <c r="F3679" s="14"/>
      <c r="G3679" s="70"/>
      <c r="H3679" s="70"/>
      <c r="I3679" s="14"/>
      <c r="J3679" s="13"/>
      <c r="K3679" s="29"/>
      <c r="L3679" s="2"/>
      <c r="M3679" s="17"/>
      <c r="N3679" s="12"/>
      <c r="O3679" s="12"/>
      <c r="P3679" s="17"/>
      <c r="Q3679" s="14"/>
      <c r="R3679" s="20"/>
      <c r="S3679" s="14"/>
      <c r="T3679" s="4"/>
      <c r="U3679" s="29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67"/>
      <c r="B3680" s="68"/>
      <c r="C3680" s="14"/>
      <c r="D3680" s="58"/>
      <c r="E3680" s="57"/>
      <c r="F3680" s="14"/>
      <c r="G3680" s="70"/>
      <c r="H3680" s="70"/>
      <c r="I3680" s="14"/>
      <c r="J3680" s="13"/>
      <c r="K3680" s="29"/>
      <c r="L3680" s="2"/>
      <c r="M3680" s="17"/>
      <c r="N3680" s="12"/>
      <c r="O3680" s="12"/>
      <c r="P3680" s="17"/>
      <c r="Q3680" s="14"/>
      <c r="R3680" s="20"/>
      <c r="S3680" s="14"/>
      <c r="T3680" s="4"/>
      <c r="U3680" s="29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67"/>
      <c r="B3681" s="68"/>
      <c r="C3681" s="14"/>
      <c r="D3681" s="58"/>
      <c r="E3681" s="57"/>
      <c r="F3681" s="14"/>
      <c r="G3681" s="70"/>
      <c r="H3681" s="70"/>
      <c r="I3681" s="14"/>
      <c r="J3681" s="13"/>
      <c r="K3681" s="29"/>
      <c r="L3681" s="2"/>
      <c r="M3681" s="17"/>
      <c r="N3681" s="12"/>
      <c r="O3681" s="12"/>
      <c r="P3681" s="17"/>
      <c r="Q3681" s="14"/>
      <c r="R3681" s="20"/>
      <c r="S3681" s="14"/>
      <c r="T3681" s="4"/>
      <c r="U3681" s="29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67"/>
      <c r="B3682" s="68"/>
      <c r="C3682" s="14"/>
      <c r="D3682" s="58"/>
      <c r="E3682" s="57"/>
      <c r="F3682" s="14"/>
      <c r="G3682" s="70"/>
      <c r="H3682" s="70"/>
      <c r="I3682" s="14"/>
      <c r="J3682" s="13"/>
      <c r="K3682" s="29"/>
      <c r="L3682" s="2"/>
      <c r="M3682" s="17"/>
      <c r="N3682" s="12"/>
      <c r="O3682" s="12"/>
      <c r="P3682" s="17"/>
      <c r="Q3682" s="14"/>
      <c r="R3682" s="20"/>
      <c r="S3682" s="14"/>
      <c r="T3682" s="4"/>
      <c r="U3682" s="29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67"/>
      <c r="B3683" s="68"/>
      <c r="C3683" s="14"/>
      <c r="D3683" s="58"/>
      <c r="E3683" s="57"/>
      <c r="F3683" s="14"/>
      <c r="G3683" s="70"/>
      <c r="H3683" s="70"/>
      <c r="I3683" s="14"/>
      <c r="J3683" s="13"/>
      <c r="K3683" s="29"/>
      <c r="L3683" s="2"/>
      <c r="M3683" s="17"/>
      <c r="N3683" s="12"/>
      <c r="O3683" s="12"/>
      <c r="P3683" s="17"/>
      <c r="Q3683" s="14"/>
      <c r="R3683" s="20"/>
      <c r="S3683" s="14"/>
      <c r="T3683" s="4"/>
      <c r="U3683" s="29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67"/>
      <c r="B3684" s="68"/>
      <c r="C3684" s="14"/>
      <c r="D3684" s="58"/>
      <c r="E3684" s="57"/>
      <c r="F3684" s="14"/>
      <c r="G3684" s="70"/>
      <c r="H3684" s="70"/>
      <c r="I3684" s="14"/>
      <c r="J3684" s="13"/>
      <c r="K3684" s="29"/>
      <c r="L3684" s="2"/>
      <c r="M3684" s="17"/>
      <c r="N3684" s="12"/>
      <c r="O3684" s="12"/>
      <c r="P3684" s="17"/>
      <c r="Q3684" s="14"/>
      <c r="R3684" s="20"/>
      <c r="S3684" s="14"/>
      <c r="T3684" s="4"/>
      <c r="U3684" s="29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67"/>
      <c r="B3685" s="68"/>
      <c r="C3685" s="14"/>
      <c r="D3685" s="58"/>
      <c r="E3685" s="57"/>
      <c r="F3685" s="14"/>
      <c r="G3685" s="70"/>
      <c r="H3685" s="70"/>
      <c r="I3685" s="14"/>
      <c r="J3685" s="13"/>
      <c r="K3685" s="29"/>
      <c r="L3685" s="2"/>
      <c r="M3685" s="17"/>
      <c r="N3685" s="12"/>
      <c r="O3685" s="12"/>
      <c r="P3685" s="17"/>
      <c r="Q3685" s="14"/>
      <c r="R3685" s="20"/>
      <c r="S3685" s="14"/>
      <c r="T3685" s="4"/>
      <c r="U3685" s="29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67"/>
      <c r="B3686" s="68"/>
      <c r="C3686" s="14"/>
      <c r="D3686" s="58"/>
      <c r="E3686" s="57"/>
      <c r="F3686" s="14"/>
      <c r="G3686" s="70"/>
      <c r="H3686" s="70"/>
      <c r="I3686" s="14"/>
      <c r="J3686" s="13"/>
      <c r="K3686" s="29"/>
      <c r="L3686" s="2"/>
      <c r="M3686" s="17"/>
      <c r="N3686" s="12"/>
      <c r="O3686" s="12"/>
      <c r="P3686" s="17"/>
      <c r="Q3686" s="14"/>
      <c r="R3686" s="20"/>
      <c r="S3686" s="14"/>
      <c r="T3686" s="4"/>
      <c r="U3686" s="29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67"/>
      <c r="B3687" s="68"/>
      <c r="C3687" s="14"/>
      <c r="D3687" s="58"/>
      <c r="E3687" s="57"/>
      <c r="F3687" s="14"/>
      <c r="G3687" s="70"/>
      <c r="H3687" s="70"/>
      <c r="I3687" s="14"/>
      <c r="J3687" s="13"/>
      <c r="K3687" s="29"/>
      <c r="L3687" s="2"/>
      <c r="M3687" s="17"/>
      <c r="N3687" s="12"/>
      <c r="O3687" s="12"/>
      <c r="P3687" s="17"/>
      <c r="Q3687" s="14"/>
      <c r="R3687" s="20"/>
      <c r="S3687" s="14"/>
      <c r="T3687" s="4"/>
      <c r="U3687" s="29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67"/>
      <c r="B3688" s="68"/>
      <c r="C3688" s="14"/>
      <c r="D3688" s="58"/>
      <c r="E3688" s="57"/>
      <c r="F3688" s="14"/>
      <c r="G3688" s="70"/>
      <c r="H3688" s="70"/>
      <c r="I3688" s="14"/>
      <c r="J3688" s="13"/>
      <c r="K3688" s="29"/>
      <c r="L3688" s="2"/>
      <c r="M3688" s="17"/>
      <c r="N3688" s="12"/>
      <c r="O3688" s="12"/>
      <c r="P3688" s="17"/>
      <c r="Q3688" s="14"/>
      <c r="R3688" s="20"/>
      <c r="S3688" s="14"/>
      <c r="T3688" s="4"/>
      <c r="U3688" s="29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67"/>
      <c r="B3689" s="68"/>
      <c r="C3689" s="14"/>
      <c r="D3689" s="58"/>
      <c r="E3689" s="57"/>
      <c r="F3689" s="14"/>
      <c r="G3689" s="70"/>
      <c r="H3689" s="70"/>
      <c r="I3689" s="14"/>
      <c r="J3689" s="13"/>
      <c r="K3689" s="29"/>
      <c r="L3689" s="2"/>
      <c r="M3689" s="17"/>
      <c r="N3689" s="12"/>
      <c r="O3689" s="12"/>
      <c r="P3689" s="17"/>
      <c r="Q3689" s="14"/>
      <c r="R3689" s="20"/>
      <c r="S3689" s="14"/>
      <c r="T3689" s="4"/>
      <c r="U3689" s="29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67"/>
      <c r="B3690" s="68"/>
      <c r="C3690" s="14"/>
      <c r="D3690" s="58"/>
      <c r="E3690" s="57"/>
      <c r="F3690" s="14"/>
      <c r="G3690" s="70"/>
      <c r="H3690" s="70"/>
      <c r="I3690" s="14"/>
      <c r="J3690" s="13"/>
      <c r="K3690" s="29"/>
      <c r="L3690" s="2"/>
      <c r="M3690" s="17"/>
      <c r="N3690" s="12"/>
      <c r="O3690" s="12"/>
      <c r="P3690" s="17"/>
      <c r="Q3690" s="14"/>
      <c r="R3690" s="20"/>
      <c r="S3690" s="14"/>
      <c r="T3690" s="4"/>
      <c r="U3690" s="29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67"/>
      <c r="B3691" s="68"/>
      <c r="C3691" s="14"/>
      <c r="D3691" s="58"/>
      <c r="E3691" s="57"/>
      <c r="F3691" s="14"/>
      <c r="G3691" s="70"/>
      <c r="H3691" s="70"/>
      <c r="I3691" s="14"/>
      <c r="J3691" s="13"/>
      <c r="K3691" s="29"/>
      <c r="L3691" s="2"/>
      <c r="M3691" s="17"/>
      <c r="N3691" s="12"/>
      <c r="O3691" s="12"/>
      <c r="P3691" s="17"/>
      <c r="Q3691" s="14"/>
      <c r="R3691" s="20"/>
      <c r="S3691" s="14"/>
      <c r="T3691" s="4"/>
      <c r="U3691" s="29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67"/>
      <c r="B3692" s="68"/>
      <c r="C3692" s="14"/>
      <c r="D3692" s="58"/>
      <c r="E3692" s="57"/>
      <c r="F3692" s="14"/>
      <c r="G3692" s="70"/>
      <c r="H3692" s="70"/>
      <c r="I3692" s="14"/>
      <c r="J3692" s="13"/>
      <c r="K3692" s="29"/>
      <c r="L3692" s="2"/>
      <c r="M3692" s="17"/>
      <c r="N3692" s="12"/>
      <c r="O3692" s="12"/>
      <c r="P3692" s="17"/>
      <c r="Q3692" s="14"/>
      <c r="R3692" s="20"/>
      <c r="S3692" s="14"/>
      <c r="T3692" s="4"/>
      <c r="U3692" s="29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67"/>
      <c r="B3693" s="68"/>
      <c r="C3693" s="14"/>
      <c r="D3693" s="58"/>
      <c r="E3693" s="57"/>
      <c r="F3693" s="14"/>
      <c r="G3693" s="70"/>
      <c r="H3693" s="70"/>
      <c r="I3693" s="14"/>
      <c r="J3693" s="13"/>
      <c r="K3693" s="29"/>
      <c r="L3693" s="2"/>
      <c r="M3693" s="17"/>
      <c r="N3693" s="12"/>
      <c r="O3693" s="12"/>
      <c r="P3693" s="17"/>
      <c r="Q3693" s="14"/>
      <c r="R3693" s="20"/>
      <c r="S3693" s="14"/>
      <c r="T3693" s="4"/>
      <c r="U3693" s="29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67"/>
      <c r="B3694" s="68"/>
      <c r="C3694" s="14"/>
      <c r="D3694" s="58"/>
      <c r="E3694" s="57"/>
      <c r="F3694" s="14"/>
      <c r="G3694" s="70"/>
      <c r="H3694" s="70"/>
      <c r="I3694" s="14"/>
      <c r="J3694" s="13"/>
      <c r="K3694" s="29"/>
      <c r="L3694" s="2"/>
      <c r="M3694" s="17"/>
      <c r="N3694" s="12"/>
      <c r="O3694" s="12"/>
      <c r="P3694" s="17"/>
      <c r="Q3694" s="14"/>
      <c r="R3694" s="20"/>
      <c r="S3694" s="14"/>
      <c r="T3694" s="4"/>
      <c r="U3694" s="29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67"/>
      <c r="B3695" s="68"/>
      <c r="C3695" s="14"/>
      <c r="D3695" s="58"/>
      <c r="E3695" s="57"/>
      <c r="F3695" s="14"/>
      <c r="G3695" s="70"/>
      <c r="H3695" s="70"/>
      <c r="I3695" s="14"/>
      <c r="J3695" s="13"/>
      <c r="K3695" s="29"/>
      <c r="L3695" s="2"/>
      <c r="M3695" s="17"/>
      <c r="N3695" s="12"/>
      <c r="O3695" s="12"/>
      <c r="P3695" s="17"/>
      <c r="Q3695" s="14"/>
      <c r="R3695" s="20"/>
      <c r="S3695" s="14"/>
      <c r="T3695" s="4"/>
      <c r="U3695" s="29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67"/>
      <c r="B3696" s="68"/>
      <c r="C3696" s="14"/>
      <c r="D3696" s="58"/>
      <c r="E3696" s="57"/>
      <c r="F3696" s="14"/>
      <c r="G3696" s="70"/>
      <c r="H3696" s="70"/>
      <c r="I3696" s="14"/>
      <c r="J3696" s="13"/>
      <c r="K3696" s="29"/>
      <c r="L3696" s="2"/>
      <c r="M3696" s="17"/>
      <c r="N3696" s="12"/>
      <c r="O3696" s="12"/>
      <c r="P3696" s="17"/>
      <c r="Q3696" s="14"/>
      <c r="R3696" s="20"/>
      <c r="S3696" s="14"/>
      <c r="T3696" s="4"/>
      <c r="U3696" s="29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67"/>
      <c r="B3697" s="68"/>
      <c r="C3697" s="14"/>
      <c r="D3697" s="58"/>
      <c r="E3697" s="57"/>
      <c r="F3697" s="14"/>
      <c r="G3697" s="70"/>
      <c r="H3697" s="70"/>
      <c r="I3697" s="14"/>
      <c r="J3697" s="13"/>
      <c r="K3697" s="29"/>
      <c r="L3697" s="2"/>
      <c r="M3697" s="17"/>
      <c r="N3697" s="12"/>
      <c r="O3697" s="12"/>
      <c r="P3697" s="17"/>
      <c r="Q3697" s="14"/>
      <c r="R3697" s="20"/>
      <c r="S3697" s="14"/>
      <c r="T3697" s="4"/>
      <c r="U3697" s="29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67"/>
      <c r="B3698" s="68"/>
      <c r="C3698" s="14"/>
      <c r="D3698" s="58"/>
      <c r="E3698" s="57"/>
      <c r="F3698" s="14"/>
      <c r="G3698" s="70"/>
      <c r="H3698" s="70"/>
      <c r="I3698" s="14"/>
      <c r="J3698" s="13"/>
      <c r="K3698" s="29"/>
      <c r="L3698" s="2"/>
      <c r="M3698" s="17"/>
      <c r="N3698" s="12"/>
      <c r="O3698" s="12"/>
      <c r="P3698" s="17"/>
      <c r="Q3698" s="14"/>
      <c r="R3698" s="20"/>
      <c r="S3698" s="14"/>
      <c r="T3698" s="4"/>
      <c r="U3698" s="29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67"/>
      <c r="B3699" s="68"/>
      <c r="C3699" s="14"/>
      <c r="D3699" s="58"/>
      <c r="E3699" s="57"/>
      <c r="F3699" s="14"/>
      <c r="G3699" s="70"/>
      <c r="H3699" s="70"/>
      <c r="I3699" s="14"/>
      <c r="J3699" s="13"/>
      <c r="K3699" s="29"/>
      <c r="L3699" s="2"/>
      <c r="M3699" s="17"/>
      <c r="N3699" s="12"/>
      <c r="O3699" s="12"/>
      <c r="P3699" s="17"/>
      <c r="Q3699" s="14"/>
      <c r="R3699" s="20"/>
      <c r="S3699" s="14"/>
      <c r="T3699" s="4"/>
      <c r="U3699" s="29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67"/>
      <c r="B3700" s="68"/>
      <c r="C3700" s="14"/>
      <c r="D3700" s="58"/>
      <c r="E3700" s="57"/>
      <c r="F3700" s="14"/>
      <c r="G3700" s="70"/>
      <c r="H3700" s="70"/>
      <c r="I3700" s="14"/>
      <c r="J3700" s="13"/>
      <c r="K3700" s="29"/>
      <c r="L3700" s="2"/>
      <c r="M3700" s="17"/>
      <c r="N3700" s="12"/>
      <c r="O3700" s="12"/>
      <c r="P3700" s="17"/>
      <c r="Q3700" s="14"/>
      <c r="R3700" s="20"/>
      <c r="S3700" s="14"/>
      <c r="T3700" s="4"/>
      <c r="U3700" s="29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67"/>
      <c r="B3701" s="68"/>
      <c r="C3701" s="14"/>
      <c r="D3701" s="58"/>
      <c r="E3701" s="57"/>
      <c r="F3701" s="14"/>
      <c r="G3701" s="70"/>
      <c r="H3701" s="70"/>
      <c r="I3701" s="14"/>
      <c r="J3701" s="13"/>
      <c r="K3701" s="29"/>
      <c r="L3701" s="2"/>
      <c r="M3701" s="17"/>
      <c r="N3701" s="12"/>
      <c r="O3701" s="12"/>
      <c r="P3701" s="17"/>
      <c r="Q3701" s="14"/>
      <c r="R3701" s="20"/>
      <c r="S3701" s="14"/>
      <c r="T3701" s="4"/>
      <c r="U3701" s="29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67"/>
      <c r="B3702" s="68"/>
      <c r="C3702" s="14"/>
      <c r="D3702" s="58"/>
      <c r="E3702" s="57"/>
      <c r="F3702" s="14"/>
      <c r="G3702" s="70"/>
      <c r="H3702" s="70"/>
      <c r="I3702" s="14"/>
      <c r="J3702" s="13"/>
      <c r="K3702" s="29"/>
      <c r="L3702" s="2"/>
      <c r="M3702" s="17"/>
      <c r="N3702" s="12"/>
      <c r="O3702" s="12"/>
      <c r="P3702" s="17"/>
      <c r="Q3702" s="14"/>
      <c r="R3702" s="20"/>
      <c r="S3702" s="14"/>
      <c r="T3702" s="4"/>
      <c r="U3702" s="29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67"/>
      <c r="B3703" s="68"/>
      <c r="C3703" s="14"/>
      <c r="D3703" s="58"/>
      <c r="E3703" s="57"/>
      <c r="F3703" s="14"/>
      <c r="G3703" s="70"/>
      <c r="H3703" s="70"/>
      <c r="I3703" s="14"/>
      <c r="J3703" s="13"/>
      <c r="K3703" s="29"/>
      <c r="L3703" s="2"/>
      <c r="M3703" s="17"/>
      <c r="N3703" s="12"/>
      <c r="O3703" s="12"/>
      <c r="P3703" s="17"/>
      <c r="Q3703" s="14"/>
      <c r="R3703" s="20"/>
      <c r="S3703" s="14"/>
      <c r="T3703" s="4"/>
      <c r="U3703" s="29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67"/>
      <c r="B3704" s="68"/>
      <c r="C3704" s="14"/>
      <c r="D3704" s="58"/>
      <c r="E3704" s="57"/>
      <c r="F3704" s="14"/>
      <c r="G3704" s="70"/>
      <c r="H3704" s="70"/>
      <c r="I3704" s="14"/>
      <c r="J3704" s="13"/>
      <c r="K3704" s="29"/>
      <c r="L3704" s="2"/>
      <c r="M3704" s="17"/>
      <c r="N3704" s="12"/>
      <c r="O3704" s="12"/>
      <c r="P3704" s="17"/>
      <c r="Q3704" s="14"/>
      <c r="R3704" s="20"/>
      <c r="S3704" s="14"/>
      <c r="T3704" s="4"/>
      <c r="U3704" s="29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67"/>
      <c r="B3705" s="68"/>
      <c r="C3705" s="14"/>
      <c r="D3705" s="58"/>
      <c r="E3705" s="57"/>
      <c r="F3705" s="14"/>
      <c r="G3705" s="70"/>
      <c r="H3705" s="70"/>
      <c r="I3705" s="14"/>
      <c r="J3705" s="13"/>
      <c r="K3705" s="29"/>
      <c r="L3705" s="2"/>
      <c r="M3705" s="17"/>
      <c r="N3705" s="12"/>
      <c r="O3705" s="12"/>
      <c r="P3705" s="17"/>
      <c r="Q3705" s="14"/>
      <c r="R3705" s="20"/>
      <c r="S3705" s="14"/>
      <c r="T3705" s="4"/>
      <c r="U3705" s="29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67"/>
      <c r="B3706" s="68"/>
      <c r="C3706" s="14"/>
      <c r="D3706" s="58"/>
      <c r="E3706" s="57"/>
      <c r="F3706" s="14"/>
      <c r="G3706" s="70"/>
      <c r="H3706" s="70"/>
      <c r="I3706" s="14"/>
      <c r="J3706" s="13"/>
      <c r="K3706" s="29"/>
      <c r="L3706" s="2"/>
      <c r="M3706" s="17"/>
      <c r="N3706" s="12"/>
      <c r="O3706" s="12"/>
      <c r="P3706" s="17"/>
      <c r="Q3706" s="14"/>
      <c r="R3706" s="20"/>
      <c r="S3706" s="14"/>
      <c r="T3706" s="4"/>
      <c r="U3706" s="29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67"/>
      <c r="B3707" s="68"/>
      <c r="C3707" s="14"/>
      <c r="D3707" s="58"/>
      <c r="E3707" s="57"/>
      <c r="F3707" s="14"/>
      <c r="G3707" s="70"/>
      <c r="H3707" s="70"/>
      <c r="I3707" s="14"/>
      <c r="J3707" s="13"/>
      <c r="K3707" s="29"/>
      <c r="L3707" s="2"/>
      <c r="M3707" s="17"/>
      <c r="N3707" s="12"/>
      <c r="O3707" s="12"/>
      <c r="P3707" s="17"/>
      <c r="Q3707" s="14"/>
      <c r="R3707" s="20"/>
      <c r="S3707" s="14"/>
      <c r="T3707" s="4"/>
      <c r="U3707" s="29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67"/>
      <c r="B3708" s="68"/>
      <c r="C3708" s="14"/>
      <c r="D3708" s="58"/>
      <c r="E3708" s="57"/>
      <c r="F3708" s="14"/>
      <c r="G3708" s="70"/>
      <c r="H3708" s="70"/>
      <c r="I3708" s="14"/>
      <c r="J3708" s="13"/>
      <c r="K3708" s="29"/>
      <c r="L3708" s="2"/>
      <c r="M3708" s="17"/>
      <c r="N3708" s="12"/>
      <c r="O3708" s="12"/>
      <c r="P3708" s="17"/>
      <c r="Q3708" s="14"/>
      <c r="R3708" s="20"/>
      <c r="S3708" s="14"/>
      <c r="T3708" s="4"/>
      <c r="U3708" s="29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67"/>
      <c r="B3709" s="68"/>
      <c r="C3709" s="14"/>
      <c r="D3709" s="58"/>
      <c r="E3709" s="57"/>
      <c r="F3709" s="14"/>
      <c r="G3709" s="70"/>
      <c r="H3709" s="70"/>
      <c r="I3709" s="14"/>
      <c r="J3709" s="13"/>
      <c r="K3709" s="29"/>
      <c r="L3709" s="2"/>
      <c r="M3709" s="17"/>
      <c r="N3709" s="12"/>
      <c r="O3709" s="12"/>
      <c r="P3709" s="17"/>
      <c r="Q3709" s="14"/>
      <c r="R3709" s="20"/>
      <c r="S3709" s="14"/>
      <c r="T3709" s="4"/>
      <c r="U3709" s="29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67"/>
      <c r="B3710" s="68"/>
      <c r="C3710" s="14"/>
      <c r="D3710" s="58"/>
      <c r="E3710" s="57"/>
      <c r="F3710" s="14"/>
      <c r="G3710" s="70"/>
      <c r="H3710" s="70"/>
      <c r="I3710" s="14"/>
      <c r="J3710" s="13"/>
      <c r="K3710" s="29"/>
      <c r="L3710" s="2"/>
      <c r="M3710" s="17"/>
      <c r="N3710" s="12"/>
      <c r="O3710" s="12"/>
      <c r="P3710" s="17"/>
      <c r="Q3710" s="14"/>
      <c r="R3710" s="20"/>
      <c r="S3710" s="14"/>
      <c r="T3710" s="4"/>
      <c r="U3710" s="29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67"/>
      <c r="B3711" s="68"/>
      <c r="C3711" s="14"/>
      <c r="D3711" s="58"/>
      <c r="E3711" s="57"/>
      <c r="F3711" s="14"/>
      <c r="G3711" s="70"/>
      <c r="H3711" s="70"/>
      <c r="I3711" s="14"/>
      <c r="J3711" s="13"/>
      <c r="K3711" s="29"/>
      <c r="L3711" s="2"/>
      <c r="M3711" s="17"/>
      <c r="N3711" s="12"/>
      <c r="O3711" s="12"/>
      <c r="P3711" s="17"/>
      <c r="Q3711" s="14"/>
      <c r="R3711" s="20"/>
      <c r="S3711" s="14"/>
      <c r="T3711" s="4"/>
      <c r="U3711" s="29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67"/>
      <c r="B3712" s="68"/>
      <c r="C3712" s="14"/>
      <c r="D3712" s="58"/>
      <c r="E3712" s="57"/>
      <c r="F3712" s="14"/>
      <c r="G3712" s="70"/>
      <c r="H3712" s="70"/>
      <c r="I3712" s="14"/>
      <c r="J3712" s="13"/>
      <c r="K3712" s="29"/>
      <c r="L3712" s="2"/>
      <c r="M3712" s="17"/>
      <c r="N3712" s="12"/>
      <c r="O3712" s="12"/>
      <c r="P3712" s="17"/>
      <c r="Q3712" s="14"/>
      <c r="R3712" s="20"/>
      <c r="S3712" s="14"/>
      <c r="T3712" s="4"/>
      <c r="U3712" s="29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67"/>
      <c r="B3713" s="68"/>
      <c r="C3713" s="14"/>
      <c r="D3713" s="58"/>
      <c r="E3713" s="57"/>
      <c r="F3713" s="14"/>
      <c r="G3713" s="70"/>
      <c r="H3713" s="70"/>
      <c r="I3713" s="14"/>
      <c r="J3713" s="13"/>
      <c r="K3713" s="29"/>
      <c r="L3713" s="2"/>
      <c r="M3713" s="17"/>
      <c r="N3713" s="12"/>
      <c r="O3713" s="12"/>
      <c r="P3713" s="17"/>
      <c r="Q3713" s="14"/>
      <c r="R3713" s="20"/>
      <c r="S3713" s="14"/>
      <c r="T3713" s="4"/>
      <c r="U3713" s="29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67"/>
      <c r="B3714" s="68"/>
      <c r="C3714" s="14"/>
      <c r="D3714" s="58"/>
      <c r="E3714" s="57"/>
      <c r="F3714" s="14"/>
      <c r="G3714" s="70"/>
      <c r="H3714" s="70"/>
      <c r="I3714" s="14"/>
      <c r="J3714" s="13"/>
      <c r="K3714" s="29"/>
      <c r="L3714" s="2"/>
      <c r="M3714" s="17"/>
      <c r="N3714" s="12"/>
      <c r="O3714" s="12"/>
      <c r="P3714" s="17"/>
      <c r="Q3714" s="14"/>
      <c r="R3714" s="20"/>
      <c r="S3714" s="14"/>
      <c r="T3714" s="4"/>
      <c r="U3714" s="29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67"/>
      <c r="B3715" s="68"/>
      <c r="C3715" s="14"/>
      <c r="D3715" s="58"/>
      <c r="E3715" s="57"/>
      <c r="F3715" s="14"/>
      <c r="G3715" s="70"/>
      <c r="H3715" s="70"/>
      <c r="I3715" s="14"/>
      <c r="J3715" s="13"/>
      <c r="K3715" s="29"/>
      <c r="L3715" s="2"/>
      <c r="M3715" s="17"/>
      <c r="N3715" s="12"/>
      <c r="O3715" s="12"/>
      <c r="P3715" s="17"/>
      <c r="Q3715" s="14"/>
      <c r="R3715" s="20"/>
      <c r="S3715" s="14"/>
      <c r="T3715" s="4"/>
      <c r="U3715" s="29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67"/>
      <c r="B3716" s="68"/>
      <c r="C3716" s="14"/>
      <c r="D3716" s="58"/>
      <c r="E3716" s="57"/>
      <c r="F3716" s="14"/>
      <c r="G3716" s="70"/>
      <c r="H3716" s="70"/>
      <c r="I3716" s="14"/>
      <c r="J3716" s="13"/>
      <c r="K3716" s="29"/>
      <c r="L3716" s="2"/>
      <c r="M3716" s="17"/>
      <c r="N3716" s="12"/>
      <c r="O3716" s="12"/>
      <c r="P3716" s="17"/>
      <c r="Q3716" s="14"/>
      <c r="R3716" s="20"/>
      <c r="S3716" s="14"/>
      <c r="T3716" s="4"/>
      <c r="U3716" s="29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67"/>
      <c r="B3717" s="68"/>
      <c r="C3717" s="14"/>
      <c r="D3717" s="58"/>
      <c r="E3717" s="57"/>
      <c r="F3717" s="14"/>
      <c r="G3717" s="70"/>
      <c r="H3717" s="70"/>
      <c r="I3717" s="14"/>
      <c r="J3717" s="13"/>
      <c r="K3717" s="29"/>
      <c r="L3717" s="2"/>
      <c r="M3717" s="17"/>
      <c r="N3717" s="12"/>
      <c r="O3717" s="12"/>
      <c r="P3717" s="17"/>
      <c r="Q3717" s="14"/>
      <c r="R3717" s="20"/>
      <c r="S3717" s="14"/>
      <c r="T3717" s="4"/>
      <c r="U3717" s="29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67"/>
      <c r="B3718" s="68"/>
      <c r="C3718" s="14"/>
      <c r="D3718" s="58"/>
      <c r="E3718" s="57"/>
      <c r="F3718" s="14"/>
      <c r="G3718" s="70"/>
      <c r="H3718" s="70"/>
      <c r="I3718" s="14"/>
      <c r="J3718" s="13"/>
      <c r="K3718" s="29"/>
      <c r="L3718" s="2"/>
      <c r="M3718" s="17"/>
      <c r="N3718" s="12"/>
      <c r="O3718" s="12"/>
      <c r="P3718" s="17"/>
      <c r="Q3718" s="14"/>
      <c r="R3718" s="20"/>
      <c r="S3718" s="14"/>
      <c r="T3718" s="4"/>
      <c r="U3718" s="29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67"/>
      <c r="B3719" s="68"/>
      <c r="C3719" s="14"/>
      <c r="D3719" s="58"/>
      <c r="E3719" s="57"/>
      <c r="F3719" s="14"/>
      <c r="G3719" s="70"/>
      <c r="H3719" s="70"/>
      <c r="I3719" s="14"/>
      <c r="J3719" s="13"/>
      <c r="K3719" s="29"/>
      <c r="L3719" s="2"/>
      <c r="M3719" s="17"/>
      <c r="N3719" s="12"/>
      <c r="O3719" s="12"/>
      <c r="P3719" s="17"/>
      <c r="Q3719" s="14"/>
      <c r="R3719" s="20"/>
      <c r="S3719" s="14"/>
      <c r="T3719" s="4"/>
      <c r="U3719" s="29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67"/>
      <c r="B3720" s="68"/>
      <c r="C3720" s="14"/>
      <c r="D3720" s="58"/>
      <c r="E3720" s="57"/>
      <c r="F3720" s="14"/>
      <c r="G3720" s="70"/>
      <c r="H3720" s="70"/>
      <c r="I3720" s="14"/>
      <c r="J3720" s="13"/>
      <c r="K3720" s="29"/>
      <c r="L3720" s="2"/>
      <c r="M3720" s="17"/>
      <c r="N3720" s="12"/>
      <c r="O3720" s="12"/>
      <c r="P3720" s="17"/>
      <c r="Q3720" s="14"/>
      <c r="R3720" s="20"/>
      <c r="S3720" s="14"/>
      <c r="T3720" s="4"/>
      <c r="U3720" s="29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67"/>
      <c r="B3721" s="68"/>
      <c r="C3721" s="14"/>
      <c r="D3721" s="58"/>
      <c r="E3721" s="57"/>
      <c r="F3721" s="14"/>
      <c r="G3721" s="70"/>
      <c r="H3721" s="70"/>
      <c r="I3721" s="14"/>
      <c r="J3721" s="13"/>
      <c r="K3721" s="29"/>
      <c r="L3721" s="2"/>
      <c r="M3721" s="17"/>
      <c r="N3721" s="12"/>
      <c r="O3721" s="12"/>
      <c r="P3721" s="17"/>
      <c r="Q3721" s="14"/>
      <c r="R3721" s="20"/>
      <c r="S3721" s="14"/>
      <c r="T3721" s="4"/>
      <c r="U3721" s="29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67"/>
      <c r="B3722" s="68"/>
      <c r="C3722" s="14"/>
      <c r="D3722" s="58"/>
      <c r="E3722" s="57"/>
      <c r="F3722" s="14"/>
      <c r="G3722" s="70"/>
      <c r="H3722" s="70"/>
      <c r="I3722" s="14"/>
      <c r="J3722" s="13"/>
      <c r="K3722" s="29"/>
      <c r="L3722" s="2"/>
      <c r="M3722" s="17"/>
      <c r="N3722" s="12"/>
      <c r="O3722" s="12"/>
      <c r="P3722" s="17"/>
      <c r="Q3722" s="14"/>
      <c r="R3722" s="20"/>
      <c r="S3722" s="14"/>
      <c r="T3722" s="4"/>
      <c r="U3722" s="29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67"/>
      <c r="B3723" s="68"/>
      <c r="C3723" s="14"/>
      <c r="D3723" s="58"/>
      <c r="E3723" s="57"/>
      <c r="F3723" s="14"/>
      <c r="G3723" s="70"/>
      <c r="H3723" s="70"/>
      <c r="I3723" s="14"/>
      <c r="J3723" s="13"/>
      <c r="K3723" s="29"/>
      <c r="L3723" s="2"/>
      <c r="M3723" s="17"/>
      <c r="N3723" s="12"/>
      <c r="O3723" s="12"/>
      <c r="P3723" s="17"/>
      <c r="Q3723" s="14"/>
      <c r="R3723" s="20"/>
      <c r="S3723" s="14"/>
      <c r="T3723" s="4"/>
      <c r="U3723" s="29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67"/>
      <c r="B3724" s="68"/>
      <c r="C3724" s="14"/>
      <c r="D3724" s="58"/>
      <c r="E3724" s="57"/>
      <c r="F3724" s="14"/>
      <c r="G3724" s="70"/>
      <c r="H3724" s="70"/>
      <c r="I3724" s="14"/>
      <c r="J3724" s="13"/>
      <c r="K3724" s="29"/>
      <c r="L3724" s="2"/>
      <c r="M3724" s="17"/>
      <c r="N3724" s="12"/>
      <c r="O3724" s="12"/>
      <c r="P3724" s="17"/>
      <c r="Q3724" s="14"/>
      <c r="R3724" s="20"/>
      <c r="S3724" s="14"/>
      <c r="T3724" s="4"/>
      <c r="U3724" s="29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67"/>
      <c r="B3725" s="68"/>
      <c r="C3725" s="14"/>
      <c r="D3725" s="58"/>
      <c r="E3725" s="57"/>
      <c r="F3725" s="14"/>
      <c r="G3725" s="70"/>
      <c r="H3725" s="70"/>
      <c r="I3725" s="14"/>
      <c r="J3725" s="13"/>
      <c r="K3725" s="29"/>
      <c r="L3725" s="2"/>
      <c r="M3725" s="17"/>
      <c r="N3725" s="12"/>
      <c r="O3725" s="12"/>
      <c r="P3725" s="17"/>
      <c r="Q3725" s="14"/>
      <c r="R3725" s="20"/>
      <c r="S3725" s="14"/>
      <c r="T3725" s="4"/>
      <c r="U3725" s="29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67"/>
      <c r="B3726" s="68"/>
      <c r="C3726" s="14"/>
      <c r="D3726" s="58"/>
      <c r="E3726" s="57"/>
      <c r="F3726" s="14"/>
      <c r="G3726" s="70"/>
      <c r="H3726" s="70"/>
      <c r="I3726" s="14"/>
      <c r="J3726" s="13"/>
      <c r="K3726" s="29"/>
      <c r="L3726" s="2"/>
      <c r="M3726" s="17"/>
      <c r="N3726" s="12"/>
      <c r="O3726" s="12"/>
      <c r="P3726" s="17"/>
      <c r="Q3726" s="14"/>
      <c r="R3726" s="20"/>
      <c r="S3726" s="14"/>
      <c r="T3726" s="4"/>
      <c r="U3726" s="29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67"/>
      <c r="B3727" s="68"/>
      <c r="C3727" s="14"/>
      <c r="D3727" s="58"/>
      <c r="E3727" s="57"/>
      <c r="F3727" s="14"/>
      <c r="G3727" s="70"/>
      <c r="H3727" s="70"/>
      <c r="I3727" s="14"/>
      <c r="J3727" s="13"/>
      <c r="K3727" s="29"/>
      <c r="L3727" s="2"/>
      <c r="M3727" s="17"/>
      <c r="N3727" s="12"/>
      <c r="O3727" s="12"/>
      <c r="P3727" s="17"/>
      <c r="Q3727" s="14"/>
      <c r="R3727" s="20"/>
      <c r="S3727" s="14"/>
      <c r="T3727" s="4"/>
      <c r="U3727" s="29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67"/>
      <c r="B3728" s="68"/>
      <c r="C3728" s="14"/>
      <c r="D3728" s="58"/>
      <c r="E3728" s="57"/>
      <c r="F3728" s="14"/>
      <c r="G3728" s="70"/>
      <c r="H3728" s="70"/>
      <c r="I3728" s="14"/>
      <c r="J3728" s="13"/>
      <c r="K3728" s="29"/>
      <c r="L3728" s="2"/>
      <c r="M3728" s="17"/>
      <c r="N3728" s="12"/>
      <c r="O3728" s="12"/>
      <c r="P3728" s="17"/>
      <c r="Q3728" s="14"/>
      <c r="R3728" s="20"/>
      <c r="S3728" s="14"/>
      <c r="T3728" s="4"/>
      <c r="U3728" s="29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67"/>
      <c r="B3729" s="68"/>
      <c r="C3729" s="14"/>
      <c r="D3729" s="58"/>
      <c r="E3729" s="57"/>
      <c r="F3729" s="14"/>
      <c r="G3729" s="70"/>
      <c r="H3729" s="70"/>
      <c r="I3729" s="14"/>
      <c r="J3729" s="13"/>
      <c r="K3729" s="29"/>
      <c r="L3729" s="2"/>
      <c r="M3729" s="17"/>
      <c r="N3729" s="12"/>
      <c r="O3729" s="12"/>
      <c r="P3729" s="17"/>
      <c r="Q3729" s="14"/>
      <c r="R3729" s="20"/>
      <c r="S3729" s="14"/>
      <c r="T3729" s="4"/>
      <c r="U3729" s="29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67"/>
      <c r="B3730" s="68"/>
      <c r="C3730" s="14"/>
      <c r="D3730" s="58"/>
      <c r="E3730" s="57"/>
      <c r="F3730" s="14"/>
      <c r="G3730" s="70"/>
      <c r="H3730" s="70"/>
      <c r="I3730" s="14"/>
      <c r="J3730" s="13"/>
      <c r="K3730" s="29"/>
      <c r="L3730" s="2"/>
      <c r="M3730" s="17"/>
      <c r="N3730" s="12"/>
      <c r="O3730" s="12"/>
      <c r="P3730" s="17"/>
      <c r="Q3730" s="14"/>
      <c r="R3730" s="20"/>
      <c r="S3730" s="14"/>
      <c r="T3730" s="4"/>
      <c r="U3730" s="29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67"/>
      <c r="B3731" s="68"/>
      <c r="C3731" s="14"/>
      <c r="D3731" s="58"/>
      <c r="E3731" s="57"/>
      <c r="F3731" s="14"/>
      <c r="G3731" s="70"/>
      <c r="H3731" s="70"/>
      <c r="I3731" s="14"/>
      <c r="J3731" s="13"/>
      <c r="K3731" s="29"/>
      <c r="L3731" s="2"/>
      <c r="M3731" s="17"/>
      <c r="N3731" s="12"/>
      <c r="O3731" s="12"/>
      <c r="P3731" s="17"/>
      <c r="Q3731" s="14"/>
      <c r="R3731" s="20"/>
      <c r="S3731" s="14"/>
      <c r="T3731" s="4"/>
      <c r="U3731" s="29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67"/>
      <c r="B3732" s="68"/>
      <c r="C3732" s="14"/>
      <c r="D3732" s="58"/>
      <c r="E3732" s="57"/>
      <c r="F3732" s="14"/>
      <c r="G3732" s="70"/>
      <c r="H3732" s="70"/>
      <c r="I3732" s="14"/>
      <c r="J3732" s="13"/>
      <c r="K3732" s="29"/>
      <c r="L3732" s="2"/>
      <c r="M3732" s="17"/>
      <c r="N3732" s="12"/>
      <c r="O3732" s="12"/>
      <c r="P3732" s="17"/>
      <c r="Q3732" s="14"/>
      <c r="R3732" s="20"/>
      <c r="S3732" s="14"/>
      <c r="T3732" s="4"/>
      <c r="U3732" s="29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67"/>
      <c r="B3733" s="68"/>
      <c r="C3733" s="14"/>
      <c r="D3733" s="58"/>
      <c r="E3733" s="57"/>
      <c r="F3733" s="14"/>
      <c r="G3733" s="70"/>
      <c r="H3733" s="70"/>
      <c r="I3733" s="14"/>
      <c r="J3733" s="13"/>
      <c r="K3733" s="29"/>
      <c r="L3733" s="2"/>
      <c r="M3733" s="17"/>
      <c r="N3733" s="12"/>
      <c r="O3733" s="12"/>
      <c r="P3733" s="17"/>
      <c r="Q3733" s="14"/>
      <c r="R3733" s="20"/>
      <c r="S3733" s="14"/>
      <c r="T3733" s="4"/>
      <c r="U3733" s="29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67"/>
      <c r="B3734" s="68"/>
      <c r="C3734" s="14"/>
      <c r="D3734" s="58"/>
      <c r="E3734" s="57"/>
      <c r="F3734" s="14"/>
      <c r="G3734" s="70"/>
      <c r="H3734" s="70"/>
      <c r="I3734" s="14"/>
      <c r="J3734" s="13"/>
      <c r="K3734" s="29"/>
      <c r="L3734" s="2"/>
      <c r="M3734" s="17"/>
      <c r="N3734" s="12"/>
      <c r="O3734" s="12"/>
      <c r="P3734" s="17"/>
      <c r="Q3734" s="14"/>
      <c r="R3734" s="20"/>
      <c r="S3734" s="14"/>
      <c r="T3734" s="4"/>
      <c r="U3734" s="29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67"/>
      <c r="B3735" s="68"/>
      <c r="C3735" s="14"/>
      <c r="D3735" s="58"/>
      <c r="E3735" s="57"/>
      <c r="F3735" s="14"/>
      <c r="G3735" s="70"/>
      <c r="H3735" s="70"/>
      <c r="I3735" s="14"/>
      <c r="J3735" s="13"/>
      <c r="K3735" s="29"/>
      <c r="L3735" s="2"/>
      <c r="M3735" s="17"/>
      <c r="N3735" s="12"/>
      <c r="O3735" s="12"/>
      <c r="P3735" s="17"/>
      <c r="Q3735" s="14"/>
      <c r="R3735" s="20"/>
      <c r="S3735" s="14"/>
      <c r="T3735" s="4"/>
      <c r="U3735" s="29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67"/>
      <c r="B3736" s="68"/>
      <c r="C3736" s="14"/>
      <c r="D3736" s="58"/>
      <c r="E3736" s="57"/>
      <c r="F3736" s="14"/>
      <c r="G3736" s="70"/>
      <c r="H3736" s="70"/>
      <c r="I3736" s="14"/>
      <c r="J3736" s="13"/>
      <c r="K3736" s="29"/>
      <c r="L3736" s="2"/>
      <c r="M3736" s="17"/>
      <c r="N3736" s="12"/>
      <c r="O3736" s="12"/>
      <c r="P3736" s="17"/>
      <c r="Q3736" s="14"/>
      <c r="R3736" s="20"/>
      <c r="S3736" s="14"/>
      <c r="T3736" s="4"/>
      <c r="U3736" s="29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67"/>
      <c r="B3737" s="68"/>
      <c r="C3737" s="14"/>
      <c r="D3737" s="58"/>
      <c r="E3737" s="57"/>
      <c r="F3737" s="14"/>
      <c r="G3737" s="70"/>
      <c r="H3737" s="70"/>
      <c r="I3737" s="14"/>
      <c r="J3737" s="13"/>
      <c r="K3737" s="29"/>
      <c r="L3737" s="2"/>
      <c r="M3737" s="17"/>
      <c r="N3737" s="12"/>
      <c r="O3737" s="12"/>
      <c r="P3737" s="17"/>
      <c r="Q3737" s="14"/>
      <c r="R3737" s="20"/>
      <c r="S3737" s="14"/>
      <c r="T3737" s="4"/>
      <c r="U3737" s="29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67"/>
      <c r="B3738" s="68"/>
      <c r="C3738" s="14"/>
      <c r="D3738" s="58"/>
      <c r="E3738" s="57"/>
      <c r="F3738" s="14"/>
      <c r="G3738" s="70"/>
      <c r="H3738" s="70"/>
      <c r="I3738" s="14"/>
      <c r="J3738" s="13"/>
      <c r="K3738" s="29"/>
      <c r="L3738" s="2"/>
      <c r="M3738" s="17"/>
      <c r="N3738" s="12"/>
      <c r="O3738" s="12"/>
      <c r="P3738" s="17"/>
      <c r="Q3738" s="14"/>
      <c r="R3738" s="20"/>
      <c r="S3738" s="14"/>
      <c r="T3738" s="4"/>
      <c r="U3738" s="29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67"/>
      <c r="B3739" s="68"/>
      <c r="C3739" s="14"/>
      <c r="D3739" s="58"/>
      <c r="E3739" s="57"/>
      <c r="F3739" s="14"/>
      <c r="G3739" s="70"/>
      <c r="H3739" s="70"/>
      <c r="I3739" s="14"/>
      <c r="J3739" s="13"/>
      <c r="K3739" s="29"/>
      <c r="L3739" s="2"/>
      <c r="M3739" s="17"/>
      <c r="N3739" s="12"/>
      <c r="O3739" s="12"/>
      <c r="P3739" s="17"/>
      <c r="Q3739" s="14"/>
      <c r="R3739" s="20"/>
      <c r="S3739" s="14"/>
      <c r="T3739" s="4"/>
      <c r="U3739" s="29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67"/>
      <c r="B3740" s="68"/>
      <c r="C3740" s="14"/>
      <c r="D3740" s="58"/>
      <c r="E3740" s="57"/>
      <c r="F3740" s="14"/>
      <c r="G3740" s="70"/>
      <c r="H3740" s="70"/>
      <c r="I3740" s="14"/>
      <c r="J3740" s="13"/>
      <c r="K3740" s="29"/>
      <c r="L3740" s="2"/>
      <c r="M3740" s="17"/>
      <c r="N3740" s="12"/>
      <c r="O3740" s="12"/>
      <c r="P3740" s="17"/>
      <c r="Q3740" s="14"/>
      <c r="R3740" s="20"/>
      <c r="S3740" s="14"/>
      <c r="T3740" s="4"/>
      <c r="U3740" s="29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67"/>
      <c r="B3741" s="68"/>
      <c r="C3741" s="14"/>
      <c r="D3741" s="58"/>
      <c r="E3741" s="57"/>
      <c r="F3741" s="14"/>
      <c r="G3741" s="70"/>
      <c r="H3741" s="70"/>
      <c r="I3741" s="14"/>
      <c r="J3741" s="13"/>
      <c r="K3741" s="29"/>
      <c r="L3741" s="2"/>
      <c r="M3741" s="17"/>
      <c r="N3741" s="12"/>
      <c r="O3741" s="12"/>
      <c r="P3741" s="17"/>
      <c r="Q3741" s="14"/>
      <c r="R3741" s="20"/>
      <c r="S3741" s="14"/>
      <c r="T3741" s="4"/>
      <c r="U3741" s="29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67"/>
      <c r="B3742" s="68"/>
      <c r="C3742" s="14"/>
      <c r="D3742" s="58"/>
      <c r="E3742" s="57"/>
      <c r="F3742" s="14"/>
      <c r="G3742" s="70"/>
      <c r="H3742" s="70"/>
      <c r="I3742" s="14"/>
      <c r="J3742" s="13"/>
      <c r="K3742" s="29"/>
      <c r="L3742" s="2"/>
      <c r="M3742" s="17"/>
      <c r="N3742" s="12"/>
      <c r="O3742" s="12"/>
      <c r="P3742" s="17"/>
      <c r="Q3742" s="14"/>
      <c r="R3742" s="20"/>
      <c r="S3742" s="14"/>
      <c r="T3742" s="4"/>
      <c r="U3742" s="29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67"/>
      <c r="B3743" s="68"/>
      <c r="C3743" s="14"/>
      <c r="D3743" s="58"/>
      <c r="E3743" s="57"/>
      <c r="F3743" s="14"/>
      <c r="G3743" s="70"/>
      <c r="H3743" s="70"/>
      <c r="I3743" s="14"/>
      <c r="J3743" s="13"/>
      <c r="K3743" s="29"/>
      <c r="L3743" s="2"/>
      <c r="M3743" s="17"/>
      <c r="N3743" s="12"/>
      <c r="O3743" s="12"/>
      <c r="P3743" s="17"/>
      <c r="Q3743" s="14"/>
      <c r="R3743" s="20"/>
      <c r="S3743" s="14"/>
      <c r="T3743" s="4"/>
      <c r="U3743" s="29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67"/>
      <c r="B3744" s="68"/>
      <c r="C3744" s="14"/>
      <c r="D3744" s="58"/>
      <c r="E3744" s="57"/>
      <c r="F3744" s="14"/>
      <c r="G3744" s="70"/>
      <c r="H3744" s="70"/>
      <c r="I3744" s="14"/>
      <c r="J3744" s="13"/>
      <c r="K3744" s="29"/>
      <c r="L3744" s="2"/>
      <c r="M3744" s="17"/>
      <c r="N3744" s="12"/>
      <c r="O3744" s="12"/>
      <c r="P3744" s="17"/>
      <c r="Q3744" s="14"/>
      <c r="R3744" s="20"/>
      <c r="S3744" s="14"/>
      <c r="T3744" s="4"/>
      <c r="U3744" s="29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67"/>
      <c r="B3745" s="68"/>
      <c r="C3745" s="14"/>
      <c r="D3745" s="58"/>
      <c r="E3745" s="57"/>
      <c r="F3745" s="14"/>
      <c r="G3745" s="70"/>
      <c r="H3745" s="70"/>
      <c r="I3745" s="14"/>
      <c r="J3745" s="13"/>
      <c r="K3745" s="29"/>
      <c r="L3745" s="2"/>
      <c r="M3745" s="17"/>
      <c r="N3745" s="12"/>
      <c r="O3745" s="12"/>
      <c r="P3745" s="17"/>
      <c r="Q3745" s="14"/>
      <c r="R3745" s="20"/>
      <c r="S3745" s="14"/>
      <c r="T3745" s="4"/>
      <c r="U3745" s="29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67"/>
      <c r="B3746" s="68"/>
      <c r="C3746" s="14"/>
      <c r="D3746" s="58"/>
      <c r="E3746" s="57"/>
      <c r="F3746" s="14"/>
      <c r="G3746" s="70"/>
      <c r="H3746" s="70"/>
      <c r="I3746" s="14"/>
      <c r="J3746" s="13"/>
      <c r="K3746" s="29"/>
      <c r="L3746" s="2"/>
      <c r="M3746" s="17"/>
      <c r="N3746" s="12"/>
      <c r="O3746" s="12"/>
      <c r="P3746" s="17"/>
      <c r="Q3746" s="14"/>
      <c r="R3746" s="20"/>
      <c r="S3746" s="14"/>
      <c r="T3746" s="4"/>
      <c r="U3746" s="29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67"/>
      <c r="B3747" s="68"/>
      <c r="C3747" s="14"/>
      <c r="D3747" s="58"/>
      <c r="E3747" s="57"/>
      <c r="F3747" s="14"/>
      <c r="G3747" s="70"/>
      <c r="H3747" s="70"/>
      <c r="I3747" s="14"/>
      <c r="J3747" s="13"/>
      <c r="K3747" s="29"/>
      <c r="L3747" s="2"/>
      <c r="M3747" s="17"/>
      <c r="N3747" s="12"/>
      <c r="O3747" s="12"/>
      <c r="P3747" s="17"/>
      <c r="Q3747" s="14"/>
      <c r="R3747" s="20"/>
      <c r="S3747" s="14"/>
      <c r="T3747" s="4"/>
      <c r="U3747" s="29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67"/>
      <c r="B3748" s="68"/>
      <c r="C3748" s="14"/>
      <c r="D3748" s="58"/>
      <c r="E3748" s="57"/>
      <c r="F3748" s="14"/>
      <c r="G3748" s="70"/>
      <c r="H3748" s="70"/>
      <c r="I3748" s="14"/>
      <c r="J3748" s="13"/>
      <c r="K3748" s="29"/>
      <c r="L3748" s="2"/>
      <c r="M3748" s="17"/>
      <c r="N3748" s="12"/>
      <c r="O3748" s="12"/>
      <c r="P3748" s="17"/>
      <c r="Q3748" s="14"/>
      <c r="R3748" s="20"/>
      <c r="S3748" s="14"/>
      <c r="T3748" s="4"/>
      <c r="U3748" s="29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67"/>
      <c r="B3749" s="68"/>
      <c r="C3749" s="14"/>
      <c r="D3749" s="58"/>
      <c r="E3749" s="57"/>
      <c r="F3749" s="14"/>
      <c r="G3749" s="70"/>
      <c r="H3749" s="70"/>
      <c r="I3749" s="14"/>
      <c r="J3749" s="13"/>
      <c r="K3749" s="29"/>
      <c r="L3749" s="2"/>
      <c r="M3749" s="17"/>
      <c r="N3749" s="12"/>
      <c r="O3749" s="12"/>
      <c r="P3749" s="17"/>
      <c r="Q3749" s="14"/>
      <c r="R3749" s="20"/>
      <c r="S3749" s="14"/>
      <c r="T3749" s="4"/>
      <c r="U3749" s="29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67"/>
      <c r="B3750" s="68"/>
      <c r="C3750" s="14"/>
      <c r="D3750" s="58"/>
      <c r="E3750" s="57"/>
      <c r="F3750" s="14"/>
      <c r="G3750" s="70"/>
      <c r="H3750" s="70"/>
      <c r="I3750" s="14"/>
      <c r="J3750" s="13"/>
      <c r="K3750" s="29"/>
      <c r="L3750" s="2"/>
      <c r="M3750" s="17"/>
      <c r="N3750" s="12"/>
      <c r="O3750" s="12"/>
      <c r="P3750" s="17"/>
      <c r="Q3750" s="14"/>
      <c r="R3750" s="20"/>
      <c r="S3750" s="14"/>
      <c r="T3750" s="4"/>
      <c r="U3750" s="29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67"/>
      <c r="B3751" s="68"/>
      <c r="C3751" s="14"/>
      <c r="D3751" s="58"/>
      <c r="E3751" s="57"/>
      <c r="F3751" s="14"/>
      <c r="G3751" s="70"/>
      <c r="H3751" s="70"/>
      <c r="I3751" s="14"/>
      <c r="J3751" s="13"/>
      <c r="K3751" s="29"/>
      <c r="L3751" s="2"/>
      <c r="M3751" s="17"/>
      <c r="N3751" s="12"/>
      <c r="O3751" s="12"/>
      <c r="P3751" s="17"/>
      <c r="Q3751" s="14"/>
      <c r="R3751" s="20"/>
      <c r="S3751" s="14"/>
      <c r="T3751" s="4"/>
      <c r="U3751" s="29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67"/>
      <c r="B3752" s="68"/>
      <c r="C3752" s="14"/>
      <c r="D3752" s="58"/>
      <c r="E3752" s="57"/>
      <c r="F3752" s="14"/>
      <c r="G3752" s="70"/>
      <c r="H3752" s="70"/>
      <c r="I3752" s="14"/>
      <c r="J3752" s="13"/>
      <c r="K3752" s="29"/>
      <c r="L3752" s="2"/>
      <c r="M3752" s="17"/>
      <c r="N3752" s="12"/>
      <c r="O3752" s="12"/>
      <c r="P3752" s="17"/>
      <c r="Q3752" s="14"/>
      <c r="R3752" s="20"/>
      <c r="S3752" s="14"/>
      <c r="T3752" s="4"/>
      <c r="U3752" s="29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67"/>
      <c r="B3753" s="68"/>
      <c r="C3753" s="14"/>
      <c r="D3753" s="58"/>
      <c r="E3753" s="57"/>
      <c r="F3753" s="14"/>
      <c r="G3753" s="70"/>
      <c r="H3753" s="70"/>
      <c r="I3753" s="14"/>
      <c r="J3753" s="13"/>
      <c r="K3753" s="29"/>
      <c r="L3753" s="2"/>
      <c r="M3753" s="17"/>
      <c r="N3753" s="12"/>
      <c r="O3753" s="12"/>
      <c r="P3753" s="17"/>
      <c r="Q3753" s="14"/>
      <c r="R3753" s="20"/>
      <c r="S3753" s="14"/>
      <c r="T3753" s="4"/>
      <c r="U3753" s="29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67"/>
      <c r="B3754" s="68"/>
      <c r="C3754" s="14"/>
      <c r="D3754" s="58"/>
      <c r="E3754" s="57"/>
      <c r="F3754" s="14"/>
      <c r="G3754" s="70"/>
      <c r="H3754" s="70"/>
      <c r="I3754" s="14"/>
      <c r="J3754" s="13"/>
      <c r="K3754" s="29"/>
      <c r="L3754" s="2"/>
      <c r="M3754" s="17"/>
      <c r="N3754" s="12"/>
      <c r="O3754" s="12"/>
      <c r="P3754" s="17"/>
      <c r="Q3754" s="14"/>
      <c r="R3754" s="20"/>
      <c r="S3754" s="14"/>
      <c r="T3754" s="4"/>
      <c r="U3754" s="29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67"/>
      <c r="B3755" s="68"/>
      <c r="C3755" s="14"/>
      <c r="D3755" s="58"/>
      <c r="E3755" s="57"/>
      <c r="F3755" s="14"/>
      <c r="G3755" s="70"/>
      <c r="H3755" s="70"/>
      <c r="I3755" s="14"/>
      <c r="J3755" s="13"/>
      <c r="K3755" s="29"/>
      <c r="L3755" s="2"/>
      <c r="M3755" s="17"/>
      <c r="N3755" s="12"/>
      <c r="O3755" s="12"/>
      <c r="P3755" s="17"/>
      <c r="Q3755" s="14"/>
      <c r="R3755" s="20"/>
      <c r="S3755" s="14"/>
      <c r="T3755" s="4"/>
      <c r="U3755" s="29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67"/>
      <c r="B3756" s="68"/>
      <c r="C3756" s="14"/>
      <c r="D3756" s="58"/>
      <c r="E3756" s="57"/>
      <c r="F3756" s="14"/>
      <c r="G3756" s="70"/>
      <c r="H3756" s="70"/>
      <c r="I3756" s="14"/>
      <c r="J3756" s="13"/>
      <c r="K3756" s="29"/>
      <c r="L3756" s="2"/>
      <c r="M3756" s="17"/>
      <c r="N3756" s="12"/>
      <c r="O3756" s="12"/>
      <c r="P3756" s="17"/>
      <c r="Q3756" s="14"/>
      <c r="R3756" s="20"/>
      <c r="S3756" s="14"/>
      <c r="T3756" s="4"/>
      <c r="U3756" s="29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67"/>
      <c r="B3757" s="68"/>
      <c r="C3757" s="14"/>
      <c r="D3757" s="58"/>
      <c r="E3757" s="57"/>
      <c r="F3757" s="14"/>
      <c r="G3757" s="70"/>
      <c r="H3757" s="70"/>
      <c r="I3757" s="14"/>
      <c r="J3757" s="13"/>
      <c r="K3757" s="29"/>
      <c r="L3757" s="2"/>
      <c r="M3757" s="17"/>
      <c r="N3757" s="12"/>
      <c r="O3757" s="12"/>
      <c r="P3757" s="17"/>
      <c r="Q3757" s="14"/>
      <c r="R3757" s="20"/>
      <c r="S3757" s="14"/>
      <c r="T3757" s="4"/>
      <c r="U3757" s="29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67"/>
      <c r="B3758" s="68"/>
      <c r="C3758" s="14"/>
      <c r="D3758" s="58"/>
      <c r="E3758" s="57"/>
      <c r="F3758" s="14"/>
      <c r="G3758" s="70"/>
      <c r="H3758" s="70"/>
      <c r="I3758" s="14"/>
      <c r="J3758" s="13"/>
      <c r="K3758" s="29"/>
      <c r="L3758" s="2"/>
      <c r="M3758" s="17"/>
      <c r="N3758" s="12"/>
      <c r="O3758" s="12"/>
      <c r="P3758" s="17"/>
      <c r="Q3758" s="14"/>
      <c r="R3758" s="20"/>
      <c r="S3758" s="14"/>
      <c r="T3758" s="4"/>
      <c r="U3758" s="29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67"/>
      <c r="B3759" s="68"/>
      <c r="C3759" s="14"/>
      <c r="D3759" s="58"/>
      <c r="E3759" s="57"/>
      <c r="F3759" s="14"/>
      <c r="G3759" s="70"/>
      <c r="H3759" s="70"/>
      <c r="I3759" s="14"/>
      <c r="J3759" s="13"/>
      <c r="K3759" s="29"/>
      <c r="L3759" s="2"/>
      <c r="M3759" s="17"/>
      <c r="N3759" s="12"/>
      <c r="O3759" s="12"/>
      <c r="P3759" s="17"/>
      <c r="Q3759" s="14"/>
      <c r="R3759" s="20"/>
      <c r="S3759" s="14"/>
      <c r="T3759" s="4"/>
      <c r="U3759" s="29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67"/>
      <c r="B3760" s="68"/>
      <c r="C3760" s="14"/>
      <c r="D3760" s="58"/>
      <c r="E3760" s="57"/>
      <c r="F3760" s="14"/>
      <c r="G3760" s="70"/>
      <c r="H3760" s="70"/>
      <c r="I3760" s="14"/>
      <c r="J3760" s="13"/>
      <c r="K3760" s="29"/>
      <c r="L3760" s="2"/>
      <c r="M3760" s="17"/>
      <c r="N3760" s="12"/>
      <c r="O3760" s="12"/>
      <c r="P3760" s="17"/>
      <c r="Q3760" s="14"/>
      <c r="R3760" s="20"/>
      <c r="S3760" s="14"/>
      <c r="T3760" s="4"/>
      <c r="U3760" s="29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67"/>
      <c r="B3761" s="68"/>
      <c r="C3761" s="14"/>
      <c r="D3761" s="58"/>
      <c r="E3761" s="57"/>
      <c r="F3761" s="14"/>
      <c r="G3761" s="70"/>
      <c r="H3761" s="70"/>
      <c r="I3761" s="14"/>
      <c r="J3761" s="13"/>
      <c r="K3761" s="29"/>
      <c r="L3761" s="2"/>
      <c r="M3761" s="17"/>
      <c r="N3761" s="12"/>
      <c r="O3761" s="12"/>
      <c r="P3761" s="17"/>
      <c r="Q3761" s="14"/>
      <c r="R3761" s="20"/>
      <c r="S3761" s="14"/>
      <c r="T3761" s="4"/>
      <c r="U3761" s="29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67"/>
      <c r="B3762" s="68"/>
      <c r="C3762" s="14"/>
      <c r="D3762" s="58"/>
      <c r="E3762" s="57"/>
      <c r="F3762" s="14"/>
      <c r="G3762" s="70"/>
      <c r="H3762" s="70"/>
      <c r="I3762" s="14"/>
      <c r="J3762" s="13"/>
      <c r="K3762" s="29"/>
      <c r="L3762" s="2"/>
      <c r="M3762" s="17"/>
      <c r="N3762" s="12"/>
      <c r="O3762" s="12"/>
      <c r="P3762" s="17"/>
      <c r="Q3762" s="14"/>
      <c r="R3762" s="20"/>
      <c r="S3762" s="14"/>
      <c r="T3762" s="4"/>
      <c r="U3762" s="29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67"/>
      <c r="B3763" s="68"/>
      <c r="C3763" s="14"/>
      <c r="D3763" s="58"/>
      <c r="E3763" s="57"/>
      <c r="F3763" s="14"/>
      <c r="G3763" s="70"/>
      <c r="H3763" s="70"/>
      <c r="I3763" s="14"/>
      <c r="J3763" s="13"/>
      <c r="K3763" s="29"/>
      <c r="L3763" s="2"/>
      <c r="M3763" s="17"/>
      <c r="N3763" s="12"/>
      <c r="O3763" s="12"/>
      <c r="P3763" s="17"/>
      <c r="Q3763" s="14"/>
      <c r="R3763" s="20"/>
      <c r="S3763" s="14"/>
      <c r="T3763" s="4"/>
      <c r="U3763" s="29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67"/>
      <c r="B3764" s="68"/>
      <c r="C3764" s="14"/>
      <c r="D3764" s="58"/>
      <c r="E3764" s="57"/>
      <c r="F3764" s="14"/>
      <c r="G3764" s="70"/>
      <c r="H3764" s="70"/>
      <c r="I3764" s="14"/>
      <c r="J3764" s="13"/>
      <c r="K3764" s="29"/>
      <c r="L3764" s="2"/>
      <c r="M3764" s="17"/>
      <c r="N3764" s="12"/>
      <c r="O3764" s="12"/>
      <c r="P3764" s="17"/>
      <c r="Q3764" s="14"/>
      <c r="R3764" s="20"/>
      <c r="S3764" s="14"/>
      <c r="T3764" s="4"/>
      <c r="U3764" s="29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67"/>
      <c r="B3765" s="68"/>
      <c r="C3765" s="14"/>
      <c r="D3765" s="58"/>
      <c r="E3765" s="57"/>
      <c r="F3765" s="14"/>
      <c r="G3765" s="70"/>
      <c r="H3765" s="70"/>
      <c r="I3765" s="14"/>
      <c r="J3765" s="13"/>
      <c r="K3765" s="29"/>
      <c r="L3765" s="2"/>
      <c r="M3765" s="17"/>
      <c r="N3765" s="12"/>
      <c r="O3765" s="12"/>
      <c r="P3765" s="17"/>
      <c r="Q3765" s="14"/>
      <c r="R3765" s="20"/>
      <c r="S3765" s="14"/>
      <c r="T3765" s="4"/>
      <c r="U3765" s="29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67"/>
      <c r="B3766" s="68"/>
      <c r="C3766" s="14"/>
      <c r="D3766" s="58"/>
      <c r="E3766" s="57"/>
      <c r="F3766" s="14"/>
      <c r="G3766" s="70"/>
      <c r="H3766" s="70"/>
      <c r="I3766" s="14"/>
      <c r="J3766" s="13"/>
      <c r="K3766" s="29"/>
      <c r="L3766" s="2"/>
      <c r="M3766" s="17"/>
      <c r="N3766" s="12"/>
      <c r="O3766" s="12"/>
      <c r="P3766" s="17"/>
      <c r="Q3766" s="14"/>
      <c r="R3766" s="20"/>
      <c r="S3766" s="14"/>
      <c r="T3766" s="4"/>
      <c r="U3766" s="29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67"/>
      <c r="B3767" s="68"/>
      <c r="C3767" s="14"/>
      <c r="D3767" s="58"/>
      <c r="E3767" s="57"/>
      <c r="F3767" s="14"/>
      <c r="G3767" s="70"/>
      <c r="H3767" s="70"/>
      <c r="I3767" s="14"/>
      <c r="J3767" s="13"/>
      <c r="K3767" s="29"/>
      <c r="L3767" s="2"/>
      <c r="M3767" s="17"/>
      <c r="N3767" s="12"/>
      <c r="O3767" s="12"/>
      <c r="P3767" s="17"/>
      <c r="Q3767" s="14"/>
      <c r="R3767" s="20"/>
      <c r="S3767" s="14"/>
      <c r="T3767" s="4"/>
      <c r="U3767" s="29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67"/>
      <c r="B3768" s="68"/>
      <c r="C3768" s="14"/>
      <c r="D3768" s="58"/>
      <c r="E3768" s="57"/>
      <c r="F3768" s="14"/>
      <c r="G3768" s="70"/>
      <c r="H3768" s="70"/>
      <c r="I3768" s="14"/>
      <c r="J3768" s="13"/>
      <c r="K3768" s="29"/>
      <c r="L3768" s="2"/>
      <c r="M3768" s="17"/>
      <c r="N3768" s="12"/>
      <c r="O3768" s="12"/>
      <c r="P3768" s="17"/>
      <c r="Q3768" s="14"/>
      <c r="R3768" s="20"/>
      <c r="S3768" s="14"/>
      <c r="T3768" s="4"/>
      <c r="U3768" s="29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67"/>
      <c r="B3769" s="68"/>
      <c r="C3769" s="14"/>
      <c r="D3769" s="58"/>
      <c r="E3769" s="57"/>
      <c r="F3769" s="14"/>
      <c r="G3769" s="70"/>
      <c r="H3769" s="70"/>
      <c r="I3769" s="14"/>
      <c r="J3769" s="13"/>
      <c r="K3769" s="29"/>
      <c r="L3769" s="2"/>
      <c r="M3769" s="17"/>
      <c r="N3769" s="12"/>
      <c r="O3769" s="12"/>
      <c r="P3769" s="17"/>
      <c r="Q3769" s="14"/>
      <c r="R3769" s="20"/>
      <c r="S3769" s="14"/>
      <c r="T3769" s="4"/>
      <c r="U3769" s="29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67"/>
      <c r="B3770" s="68"/>
      <c r="C3770" s="14"/>
      <c r="D3770" s="58"/>
      <c r="E3770" s="57"/>
      <c r="F3770" s="14"/>
      <c r="G3770" s="70"/>
      <c r="H3770" s="70"/>
      <c r="I3770" s="14"/>
      <c r="J3770" s="13"/>
      <c r="K3770" s="29"/>
      <c r="L3770" s="2"/>
      <c r="M3770" s="17"/>
      <c r="N3770" s="12"/>
      <c r="O3770" s="12"/>
      <c r="P3770" s="17"/>
      <c r="Q3770" s="14"/>
      <c r="R3770" s="20"/>
      <c r="S3770" s="14"/>
      <c r="T3770" s="4"/>
      <c r="U3770" s="29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67"/>
      <c r="B3771" s="68"/>
      <c r="C3771" s="14"/>
      <c r="D3771" s="58"/>
      <c r="E3771" s="57"/>
      <c r="F3771" s="14"/>
      <c r="G3771" s="70"/>
      <c r="H3771" s="70"/>
      <c r="I3771" s="14"/>
      <c r="J3771" s="13"/>
      <c r="K3771" s="29"/>
      <c r="L3771" s="2"/>
      <c r="M3771" s="17"/>
      <c r="N3771" s="12"/>
      <c r="O3771" s="12"/>
      <c r="P3771" s="17"/>
      <c r="Q3771" s="14"/>
      <c r="R3771" s="20"/>
      <c r="S3771" s="14"/>
      <c r="T3771" s="4"/>
      <c r="U3771" s="29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67"/>
      <c r="B3772" s="68"/>
      <c r="C3772" s="14"/>
      <c r="D3772" s="58"/>
      <c r="E3772" s="57"/>
      <c r="F3772" s="14"/>
      <c r="G3772" s="70"/>
      <c r="H3772" s="70"/>
      <c r="I3772" s="14"/>
      <c r="J3772" s="13"/>
      <c r="K3772" s="29"/>
      <c r="L3772" s="2"/>
      <c r="M3772" s="17"/>
      <c r="N3772" s="12"/>
      <c r="O3772" s="12"/>
      <c r="P3772" s="17"/>
      <c r="Q3772" s="14"/>
      <c r="R3772" s="20"/>
      <c r="S3772" s="14"/>
      <c r="T3772" s="4"/>
      <c r="U3772" s="29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67"/>
      <c r="B3773" s="68"/>
      <c r="C3773" s="14"/>
      <c r="D3773" s="58"/>
      <c r="E3773" s="57"/>
      <c r="F3773" s="14"/>
      <c r="G3773" s="70"/>
      <c r="H3773" s="70"/>
      <c r="I3773" s="14"/>
      <c r="J3773" s="13"/>
      <c r="K3773" s="29"/>
      <c r="L3773" s="2"/>
      <c r="M3773" s="17"/>
      <c r="N3773" s="12"/>
      <c r="O3773" s="12"/>
      <c r="P3773" s="17"/>
      <c r="Q3773" s="14"/>
      <c r="R3773" s="20"/>
      <c r="S3773" s="14"/>
      <c r="T3773" s="4"/>
      <c r="U3773" s="29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67"/>
      <c r="B3774" s="68"/>
      <c r="C3774" s="14"/>
      <c r="D3774" s="58"/>
      <c r="E3774" s="57"/>
      <c r="F3774" s="14"/>
      <c r="G3774" s="70"/>
      <c r="H3774" s="70"/>
      <c r="I3774" s="14"/>
      <c r="J3774" s="13"/>
      <c r="K3774" s="29"/>
      <c r="L3774" s="2"/>
      <c r="M3774" s="17"/>
      <c r="N3774" s="12"/>
      <c r="O3774" s="12"/>
      <c r="P3774" s="17"/>
      <c r="Q3774" s="14"/>
      <c r="R3774" s="20"/>
      <c r="S3774" s="14"/>
      <c r="T3774" s="4"/>
      <c r="U3774" s="29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67"/>
      <c r="B3775" s="68"/>
      <c r="C3775" s="14"/>
      <c r="D3775" s="58"/>
      <c r="E3775" s="57"/>
      <c r="F3775" s="14"/>
      <c r="G3775" s="70"/>
      <c r="H3775" s="70"/>
      <c r="I3775" s="14"/>
      <c r="J3775" s="13"/>
      <c r="K3775" s="29"/>
      <c r="L3775" s="2"/>
      <c r="M3775" s="17"/>
      <c r="N3775" s="12"/>
      <c r="O3775" s="12"/>
      <c r="P3775" s="17"/>
      <c r="Q3775" s="14"/>
      <c r="R3775" s="20"/>
      <c r="S3775" s="14"/>
      <c r="T3775" s="4"/>
      <c r="U3775" s="29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67"/>
      <c r="B3776" s="68"/>
      <c r="C3776" s="14"/>
      <c r="D3776" s="58"/>
      <c r="E3776" s="57"/>
      <c r="F3776" s="14"/>
      <c r="G3776" s="70"/>
      <c r="H3776" s="70"/>
      <c r="I3776" s="14"/>
      <c r="J3776" s="13"/>
      <c r="K3776" s="29"/>
      <c r="L3776" s="2"/>
      <c r="M3776" s="17"/>
      <c r="N3776" s="12"/>
      <c r="O3776" s="12"/>
      <c r="P3776" s="17"/>
      <c r="Q3776" s="14"/>
      <c r="R3776" s="20"/>
      <c r="S3776" s="14"/>
      <c r="T3776" s="4"/>
      <c r="U3776" s="29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67"/>
      <c r="B3777" s="68"/>
      <c r="C3777" s="14"/>
      <c r="D3777" s="58"/>
      <c r="E3777" s="57"/>
      <c r="F3777" s="14"/>
      <c r="G3777" s="70"/>
      <c r="H3777" s="70"/>
      <c r="I3777" s="14"/>
      <c r="J3777" s="13"/>
      <c r="K3777" s="29"/>
      <c r="L3777" s="2"/>
      <c r="M3777" s="17"/>
      <c r="N3777" s="12"/>
      <c r="O3777" s="12"/>
      <c r="P3777" s="17"/>
      <c r="Q3777" s="14"/>
      <c r="R3777" s="20"/>
      <c r="S3777" s="14"/>
      <c r="T3777" s="4"/>
      <c r="U3777" s="29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67"/>
      <c r="B3778" s="68"/>
      <c r="C3778" s="14"/>
      <c r="D3778" s="58"/>
      <c r="E3778" s="57"/>
      <c r="F3778" s="14"/>
      <c r="G3778" s="70"/>
      <c r="H3778" s="70"/>
      <c r="I3778" s="14"/>
      <c r="J3778" s="13"/>
      <c r="K3778" s="29"/>
      <c r="L3778" s="2"/>
      <c r="M3778" s="17"/>
      <c r="N3778" s="12"/>
      <c r="O3778" s="12"/>
      <c r="P3778" s="17"/>
      <c r="Q3778" s="14"/>
      <c r="R3778" s="20"/>
      <c r="S3778" s="14"/>
      <c r="T3778" s="4"/>
      <c r="U3778" s="29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67"/>
      <c r="B3779" s="68"/>
      <c r="C3779" s="14"/>
      <c r="D3779" s="58"/>
      <c r="E3779" s="57"/>
      <c r="F3779" s="14"/>
      <c r="G3779" s="70"/>
      <c r="H3779" s="70"/>
      <c r="I3779" s="14"/>
      <c r="J3779" s="13"/>
      <c r="K3779" s="29"/>
      <c r="L3779" s="2"/>
      <c r="M3779" s="17"/>
      <c r="N3779" s="12"/>
      <c r="O3779" s="12"/>
      <c r="P3779" s="17"/>
      <c r="Q3779" s="14"/>
      <c r="R3779" s="20"/>
      <c r="S3779" s="14"/>
      <c r="T3779" s="4"/>
      <c r="U3779" s="29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67"/>
      <c r="B3780" s="68"/>
      <c r="C3780" s="14"/>
      <c r="D3780" s="58"/>
      <c r="E3780" s="57"/>
      <c r="F3780" s="14"/>
      <c r="G3780" s="70"/>
      <c r="H3780" s="70"/>
      <c r="I3780" s="14"/>
      <c r="J3780" s="13"/>
      <c r="K3780" s="29"/>
      <c r="L3780" s="2"/>
      <c r="M3780" s="17"/>
      <c r="N3780" s="12"/>
      <c r="O3780" s="12"/>
      <c r="P3780" s="17"/>
      <c r="Q3780" s="14"/>
      <c r="R3780" s="20"/>
      <c r="S3780" s="14"/>
      <c r="T3780" s="4"/>
      <c r="U3780" s="29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67"/>
      <c r="B3781" s="68"/>
      <c r="C3781" s="14"/>
      <c r="D3781" s="58"/>
      <c r="E3781" s="57"/>
      <c r="F3781" s="14"/>
      <c r="G3781" s="70"/>
      <c r="H3781" s="70"/>
      <c r="I3781" s="14"/>
      <c r="J3781" s="13"/>
      <c r="K3781" s="29"/>
      <c r="L3781" s="2"/>
      <c r="M3781" s="17"/>
      <c r="N3781" s="12"/>
      <c r="O3781" s="12"/>
      <c r="P3781" s="17"/>
      <c r="Q3781" s="14"/>
      <c r="R3781" s="20"/>
      <c r="S3781" s="14"/>
      <c r="T3781" s="4"/>
      <c r="U3781" s="29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67"/>
      <c r="B3782" s="68"/>
      <c r="C3782" s="14"/>
      <c r="D3782" s="58"/>
      <c r="E3782" s="57"/>
      <c r="F3782" s="14"/>
      <c r="G3782" s="70"/>
      <c r="H3782" s="70"/>
      <c r="I3782" s="14"/>
      <c r="J3782" s="13"/>
      <c r="K3782" s="29"/>
      <c r="L3782" s="2"/>
      <c r="M3782" s="17"/>
      <c r="N3782" s="12"/>
      <c r="O3782" s="12"/>
      <c r="P3782" s="17"/>
      <c r="Q3782" s="14"/>
      <c r="R3782" s="20"/>
      <c r="S3782" s="14"/>
      <c r="T3782" s="4"/>
      <c r="U3782" s="29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67"/>
      <c r="B3783" s="68"/>
      <c r="C3783" s="14"/>
      <c r="D3783" s="58"/>
      <c r="E3783" s="57"/>
      <c r="F3783" s="14"/>
      <c r="G3783" s="70"/>
      <c r="H3783" s="70"/>
      <c r="I3783" s="14"/>
      <c r="J3783" s="13"/>
      <c r="K3783" s="29"/>
      <c r="L3783" s="2"/>
      <c r="M3783" s="17"/>
      <c r="N3783" s="12"/>
      <c r="O3783" s="12"/>
      <c r="P3783" s="17"/>
      <c r="Q3783" s="14"/>
      <c r="R3783" s="20"/>
      <c r="S3783" s="14"/>
      <c r="T3783" s="4"/>
      <c r="U3783" s="29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67"/>
      <c r="B3784" s="68"/>
      <c r="C3784" s="14"/>
      <c r="D3784" s="58"/>
      <c r="E3784" s="57"/>
      <c r="F3784" s="14"/>
      <c r="G3784" s="70"/>
      <c r="H3784" s="70"/>
      <c r="I3784" s="14"/>
      <c r="J3784" s="13"/>
      <c r="K3784" s="29"/>
      <c r="L3784" s="2"/>
      <c r="M3784" s="17"/>
      <c r="N3784" s="12"/>
      <c r="O3784" s="12"/>
      <c r="P3784" s="17"/>
      <c r="Q3784" s="14"/>
      <c r="R3784" s="20"/>
      <c r="S3784" s="14"/>
      <c r="T3784" s="4"/>
      <c r="U3784" s="29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67"/>
      <c r="B3785" s="68"/>
      <c r="C3785" s="14"/>
      <c r="D3785" s="58"/>
      <c r="E3785" s="57"/>
      <c r="F3785" s="14"/>
      <c r="G3785" s="70"/>
      <c r="H3785" s="70"/>
      <c r="I3785" s="14"/>
      <c r="J3785" s="13"/>
      <c r="K3785" s="29"/>
      <c r="L3785" s="2"/>
      <c r="M3785" s="17"/>
      <c r="N3785" s="12"/>
      <c r="O3785" s="12"/>
      <c r="P3785" s="17"/>
      <c r="Q3785" s="14"/>
      <c r="R3785" s="20"/>
      <c r="S3785" s="14"/>
      <c r="T3785" s="4"/>
      <c r="U3785" s="29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67"/>
      <c r="B3786" s="68"/>
      <c r="C3786" s="14"/>
      <c r="D3786" s="58"/>
      <c r="E3786" s="57"/>
      <c r="F3786" s="14"/>
      <c r="G3786" s="70"/>
      <c r="H3786" s="70"/>
      <c r="I3786" s="14"/>
      <c r="J3786" s="13"/>
      <c r="K3786" s="29"/>
      <c r="L3786" s="2"/>
      <c r="M3786" s="17"/>
      <c r="N3786" s="12"/>
      <c r="O3786" s="12"/>
      <c r="P3786" s="17"/>
      <c r="Q3786" s="14"/>
      <c r="R3786" s="20"/>
      <c r="S3786" s="14"/>
      <c r="T3786" s="4"/>
      <c r="U3786" s="29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67"/>
      <c r="B3787" s="68"/>
      <c r="C3787" s="14"/>
      <c r="D3787" s="58"/>
      <c r="E3787" s="57"/>
      <c r="F3787" s="14"/>
      <c r="G3787" s="70"/>
      <c r="H3787" s="70"/>
      <c r="I3787" s="14"/>
      <c r="J3787" s="13"/>
      <c r="K3787" s="29"/>
      <c r="L3787" s="2"/>
      <c r="M3787" s="17"/>
      <c r="N3787" s="12"/>
      <c r="O3787" s="12"/>
      <c r="P3787" s="17"/>
      <c r="Q3787" s="14"/>
      <c r="R3787" s="20"/>
      <c r="S3787" s="14"/>
      <c r="T3787" s="4"/>
      <c r="U3787" s="29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67"/>
      <c r="B3788" s="68"/>
      <c r="C3788" s="14"/>
      <c r="D3788" s="58"/>
      <c r="E3788" s="57"/>
      <c r="F3788" s="14"/>
      <c r="G3788" s="70"/>
      <c r="H3788" s="70"/>
      <c r="I3788" s="14"/>
      <c r="J3788" s="13"/>
      <c r="K3788" s="29"/>
      <c r="L3788" s="2"/>
      <c r="M3788" s="17"/>
      <c r="N3788" s="12"/>
      <c r="O3788" s="12"/>
      <c r="P3788" s="17"/>
      <c r="Q3788" s="14"/>
      <c r="R3788" s="20"/>
      <c r="S3788" s="14"/>
      <c r="T3788" s="4"/>
      <c r="U3788" s="29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67"/>
      <c r="B3789" s="68"/>
      <c r="C3789" s="14"/>
      <c r="D3789" s="58"/>
      <c r="E3789" s="57"/>
      <c r="F3789" s="14"/>
      <c r="G3789" s="70"/>
      <c r="H3789" s="70"/>
      <c r="I3789" s="14"/>
      <c r="J3789" s="13"/>
      <c r="K3789" s="29"/>
      <c r="L3789" s="2"/>
      <c r="M3789" s="17"/>
      <c r="N3789" s="12"/>
      <c r="O3789" s="12"/>
      <c r="P3789" s="17"/>
      <c r="Q3789" s="14"/>
      <c r="R3789" s="20"/>
      <c r="S3789" s="14"/>
      <c r="T3789" s="4"/>
      <c r="U3789" s="29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67"/>
      <c r="B3790" s="68"/>
      <c r="C3790" s="14"/>
      <c r="D3790" s="58"/>
      <c r="E3790" s="57"/>
      <c r="F3790" s="14"/>
      <c r="G3790" s="70"/>
      <c r="H3790" s="70"/>
      <c r="I3790" s="14"/>
      <c r="J3790" s="13"/>
      <c r="K3790" s="29"/>
      <c r="L3790" s="2"/>
      <c r="M3790" s="17"/>
      <c r="N3790" s="12"/>
      <c r="O3790" s="12"/>
      <c r="P3790" s="17"/>
      <c r="Q3790" s="14"/>
      <c r="R3790" s="20"/>
      <c r="S3790" s="14"/>
      <c r="T3790" s="4"/>
      <c r="U3790" s="29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67"/>
      <c r="B3791" s="68"/>
      <c r="C3791" s="14"/>
      <c r="D3791" s="58"/>
      <c r="E3791" s="57"/>
      <c r="F3791" s="14"/>
      <c r="G3791" s="70"/>
      <c r="H3791" s="70"/>
      <c r="I3791" s="14"/>
      <c r="J3791" s="13"/>
      <c r="K3791" s="29"/>
      <c r="L3791" s="2"/>
      <c r="M3791" s="17"/>
      <c r="N3791" s="12"/>
      <c r="O3791" s="12"/>
      <c r="P3791" s="17"/>
      <c r="Q3791" s="14"/>
      <c r="R3791" s="20"/>
      <c r="S3791" s="14"/>
      <c r="T3791" s="4"/>
      <c r="U3791" s="29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67"/>
      <c r="B3792" s="68"/>
      <c r="C3792" s="14"/>
      <c r="D3792" s="58"/>
      <c r="E3792" s="57"/>
      <c r="F3792" s="14"/>
      <c r="G3792" s="70"/>
      <c r="H3792" s="70"/>
      <c r="I3792" s="14"/>
      <c r="J3792" s="13"/>
      <c r="K3792" s="29"/>
      <c r="L3792" s="2"/>
      <c r="M3792" s="17"/>
      <c r="N3792" s="12"/>
      <c r="O3792" s="12"/>
      <c r="P3792" s="17"/>
      <c r="Q3792" s="14"/>
      <c r="R3792" s="20"/>
      <c r="S3792" s="14"/>
      <c r="T3792" s="4"/>
      <c r="U3792" s="29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67"/>
      <c r="B3793" s="68"/>
      <c r="C3793" s="14"/>
      <c r="D3793" s="58"/>
      <c r="E3793" s="57"/>
      <c r="F3793" s="14"/>
      <c r="G3793" s="70"/>
      <c r="H3793" s="70"/>
      <c r="I3793" s="14"/>
      <c r="J3793" s="13"/>
      <c r="K3793" s="29"/>
      <c r="L3793" s="2"/>
      <c r="M3793" s="17"/>
      <c r="N3793" s="12"/>
      <c r="O3793" s="12"/>
      <c r="P3793" s="17"/>
      <c r="Q3793" s="14"/>
      <c r="R3793" s="20"/>
      <c r="S3793" s="14"/>
      <c r="T3793" s="4"/>
      <c r="U3793" s="29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67"/>
      <c r="B3794" s="68"/>
      <c r="C3794" s="14"/>
      <c r="D3794" s="58"/>
      <c r="E3794" s="57"/>
      <c r="F3794" s="14"/>
      <c r="G3794" s="70"/>
      <c r="H3794" s="70"/>
      <c r="I3794" s="14"/>
      <c r="J3794" s="13"/>
      <c r="K3794" s="29"/>
      <c r="L3794" s="2"/>
      <c r="M3794" s="17"/>
      <c r="N3794" s="12"/>
      <c r="O3794" s="12"/>
      <c r="P3794" s="17"/>
      <c r="Q3794" s="14"/>
      <c r="R3794" s="20"/>
      <c r="S3794" s="14"/>
      <c r="T3794" s="4"/>
      <c r="U3794" s="29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67"/>
      <c r="B3795" s="68"/>
      <c r="C3795" s="14"/>
      <c r="D3795" s="58"/>
      <c r="E3795" s="57"/>
      <c r="F3795" s="14"/>
      <c r="G3795" s="70"/>
      <c r="H3795" s="70"/>
      <c r="I3795" s="14"/>
      <c r="J3795" s="13"/>
      <c r="K3795" s="29"/>
      <c r="L3795" s="2"/>
      <c r="M3795" s="17"/>
      <c r="N3795" s="12"/>
      <c r="O3795" s="12"/>
      <c r="P3795" s="17"/>
      <c r="Q3795" s="14"/>
      <c r="R3795" s="20"/>
      <c r="S3795" s="14"/>
      <c r="T3795" s="4"/>
      <c r="U3795" s="29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67"/>
      <c r="B3796" s="68"/>
      <c r="C3796" s="14"/>
      <c r="D3796" s="58"/>
      <c r="E3796" s="57"/>
      <c r="F3796" s="14"/>
      <c r="G3796" s="70"/>
      <c r="H3796" s="70"/>
      <c r="I3796" s="14"/>
      <c r="J3796" s="13"/>
      <c r="K3796" s="29"/>
      <c r="L3796" s="2"/>
      <c r="M3796" s="17"/>
      <c r="N3796" s="12"/>
      <c r="O3796" s="12"/>
      <c r="P3796" s="17"/>
      <c r="Q3796" s="14"/>
      <c r="R3796" s="20"/>
      <c r="S3796" s="14"/>
      <c r="T3796" s="4"/>
      <c r="U3796" s="29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67"/>
      <c r="B3797" s="68"/>
      <c r="C3797" s="14"/>
      <c r="D3797" s="58"/>
      <c r="E3797" s="57"/>
      <c r="F3797" s="14"/>
      <c r="G3797" s="70"/>
      <c r="H3797" s="70"/>
      <c r="I3797" s="14"/>
      <c r="J3797" s="13"/>
      <c r="K3797" s="29"/>
      <c r="L3797" s="2"/>
      <c r="M3797" s="17"/>
      <c r="N3797" s="12"/>
      <c r="O3797" s="12"/>
      <c r="P3797" s="17"/>
      <c r="Q3797" s="14"/>
      <c r="R3797" s="20"/>
      <c r="S3797" s="14"/>
      <c r="T3797" s="4"/>
      <c r="U3797" s="29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67"/>
      <c r="B3798" s="68"/>
      <c r="C3798" s="14"/>
      <c r="D3798" s="58"/>
      <c r="E3798" s="57"/>
      <c r="F3798" s="14"/>
      <c r="G3798" s="70"/>
      <c r="H3798" s="70"/>
      <c r="I3798" s="14"/>
      <c r="J3798" s="13"/>
      <c r="K3798" s="29"/>
      <c r="L3798" s="2"/>
      <c r="M3798" s="17"/>
      <c r="N3798" s="12"/>
      <c r="O3798" s="12"/>
      <c r="P3798" s="17"/>
      <c r="Q3798" s="14"/>
      <c r="R3798" s="20"/>
      <c r="S3798" s="14"/>
      <c r="T3798" s="4"/>
      <c r="U3798" s="29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67"/>
      <c r="B3799" s="68"/>
      <c r="C3799" s="14"/>
      <c r="D3799" s="58"/>
      <c r="E3799" s="57"/>
      <c r="F3799" s="14"/>
      <c r="G3799" s="70"/>
      <c r="H3799" s="70"/>
      <c r="I3799" s="14"/>
      <c r="J3799" s="13"/>
      <c r="K3799" s="29"/>
      <c r="L3799" s="2"/>
      <c r="M3799" s="17"/>
      <c r="N3799" s="12"/>
      <c r="O3799" s="12"/>
      <c r="P3799" s="17"/>
      <c r="Q3799" s="14"/>
      <c r="R3799" s="20"/>
      <c r="S3799" s="14"/>
      <c r="T3799" s="4"/>
      <c r="U3799" s="29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67"/>
      <c r="B3800" s="68"/>
      <c r="C3800" s="14"/>
      <c r="D3800" s="58"/>
      <c r="E3800" s="57"/>
      <c r="F3800" s="14"/>
      <c r="G3800" s="70"/>
      <c r="H3800" s="70"/>
      <c r="I3800" s="14"/>
      <c r="J3800" s="13"/>
      <c r="K3800" s="29"/>
      <c r="L3800" s="2"/>
      <c r="M3800" s="17"/>
      <c r="N3800" s="12"/>
      <c r="O3800" s="12"/>
      <c r="P3800" s="17"/>
      <c r="Q3800" s="14"/>
      <c r="R3800" s="20"/>
      <c r="S3800" s="14"/>
      <c r="T3800" s="4"/>
      <c r="U3800" s="29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67"/>
      <c r="B3801" s="68"/>
      <c r="C3801" s="14"/>
      <c r="D3801" s="58"/>
      <c r="E3801" s="57"/>
      <c r="F3801" s="14"/>
      <c r="G3801" s="70"/>
      <c r="H3801" s="70"/>
      <c r="I3801" s="14"/>
      <c r="J3801" s="13"/>
      <c r="K3801" s="29"/>
      <c r="L3801" s="2"/>
      <c r="M3801" s="17"/>
      <c r="N3801" s="12"/>
      <c r="O3801" s="12"/>
      <c r="P3801" s="17"/>
      <c r="Q3801" s="14"/>
      <c r="R3801" s="20"/>
      <c r="S3801" s="14"/>
      <c r="T3801" s="4"/>
      <c r="U3801" s="29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67"/>
      <c r="B3802" s="68"/>
      <c r="C3802" s="14"/>
      <c r="D3802" s="58"/>
      <c r="E3802" s="57"/>
      <c r="F3802" s="14"/>
      <c r="G3802" s="70"/>
      <c r="H3802" s="70"/>
      <c r="I3802" s="14"/>
      <c r="J3802" s="13"/>
      <c r="K3802" s="29"/>
      <c r="L3802" s="2"/>
      <c r="M3802" s="17"/>
      <c r="N3802" s="12"/>
      <c r="O3802" s="12"/>
      <c r="P3802" s="17"/>
      <c r="Q3802" s="14"/>
      <c r="R3802" s="20"/>
      <c r="S3802" s="14"/>
      <c r="T3802" s="4"/>
      <c r="U3802" s="29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67"/>
      <c r="B3803" s="68"/>
      <c r="C3803" s="14"/>
      <c r="D3803" s="58"/>
      <c r="E3803" s="57"/>
      <c r="F3803" s="14"/>
      <c r="G3803" s="70"/>
      <c r="H3803" s="70"/>
      <c r="I3803" s="14"/>
      <c r="J3803" s="13"/>
      <c r="K3803" s="29"/>
      <c r="L3803" s="2"/>
      <c r="M3803" s="17"/>
      <c r="N3803" s="12"/>
      <c r="O3803" s="12"/>
      <c r="P3803" s="17"/>
      <c r="Q3803" s="14"/>
      <c r="R3803" s="20"/>
      <c r="S3803" s="14"/>
      <c r="T3803" s="4"/>
      <c r="U3803" s="29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67"/>
      <c r="B3804" s="68"/>
      <c r="C3804" s="14"/>
      <c r="D3804" s="58"/>
      <c r="E3804" s="57"/>
      <c r="F3804" s="14"/>
      <c r="G3804" s="70"/>
      <c r="H3804" s="70"/>
      <c r="I3804" s="14"/>
      <c r="J3804" s="13"/>
      <c r="K3804" s="29"/>
      <c r="L3804" s="2"/>
      <c r="M3804" s="17"/>
      <c r="N3804" s="12"/>
      <c r="O3804" s="12"/>
      <c r="P3804" s="17"/>
      <c r="Q3804" s="14"/>
      <c r="R3804" s="20"/>
      <c r="S3804" s="14"/>
      <c r="T3804" s="4"/>
      <c r="U3804" s="29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67"/>
      <c r="B3805" s="68"/>
      <c r="C3805" s="14"/>
      <c r="D3805" s="58"/>
      <c r="E3805" s="57"/>
      <c r="F3805" s="14"/>
      <c r="G3805" s="70"/>
      <c r="H3805" s="70"/>
      <c r="I3805" s="14"/>
      <c r="J3805" s="13"/>
      <c r="K3805" s="29"/>
      <c r="L3805" s="2"/>
      <c r="M3805" s="17"/>
      <c r="N3805" s="12"/>
      <c r="O3805" s="12"/>
      <c r="P3805" s="17"/>
      <c r="Q3805" s="14"/>
      <c r="R3805" s="20"/>
      <c r="S3805" s="14"/>
      <c r="T3805" s="4"/>
      <c r="U3805" s="29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67"/>
      <c r="B3806" s="68"/>
      <c r="C3806" s="14"/>
      <c r="D3806" s="58"/>
      <c r="E3806" s="57"/>
      <c r="F3806" s="14"/>
      <c r="G3806" s="70"/>
      <c r="H3806" s="70"/>
      <c r="I3806" s="14"/>
      <c r="J3806" s="13"/>
      <c r="K3806" s="29"/>
      <c r="L3806" s="2"/>
      <c r="M3806" s="17"/>
      <c r="N3806" s="12"/>
      <c r="O3806" s="12"/>
      <c r="P3806" s="17"/>
      <c r="Q3806" s="14"/>
      <c r="R3806" s="20"/>
      <c r="S3806" s="14"/>
      <c r="T3806" s="4"/>
      <c r="U3806" s="29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67"/>
      <c r="B3807" s="68"/>
      <c r="C3807" s="14"/>
      <c r="D3807" s="58"/>
      <c r="E3807" s="57"/>
      <c r="F3807" s="14"/>
      <c r="G3807" s="70"/>
      <c r="H3807" s="70"/>
      <c r="I3807" s="14"/>
      <c r="J3807" s="13"/>
      <c r="K3807" s="29"/>
      <c r="L3807" s="2"/>
      <c r="M3807" s="17"/>
      <c r="N3807" s="12"/>
      <c r="O3807" s="12"/>
      <c r="P3807" s="17"/>
      <c r="Q3807" s="14"/>
      <c r="R3807" s="20"/>
      <c r="S3807" s="14"/>
      <c r="T3807" s="4"/>
      <c r="U3807" s="29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67"/>
      <c r="B3808" s="68"/>
      <c r="C3808" s="14"/>
      <c r="D3808" s="58"/>
      <c r="E3808" s="57"/>
      <c r="F3808" s="14"/>
      <c r="G3808" s="70"/>
      <c r="H3808" s="70"/>
      <c r="I3808" s="14"/>
      <c r="J3808" s="13"/>
      <c r="K3808" s="29"/>
      <c r="L3808" s="2"/>
      <c r="M3808" s="17"/>
      <c r="N3808" s="12"/>
      <c r="O3808" s="12"/>
      <c r="P3808" s="17"/>
      <c r="Q3808" s="14"/>
      <c r="R3808" s="20"/>
      <c r="S3808" s="14"/>
      <c r="T3808" s="4"/>
      <c r="U3808" s="29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67"/>
      <c r="B3809" s="68"/>
      <c r="C3809" s="14"/>
      <c r="D3809" s="58"/>
      <c r="E3809" s="57"/>
      <c r="F3809" s="14"/>
      <c r="G3809" s="70"/>
      <c r="H3809" s="70"/>
      <c r="I3809" s="14"/>
      <c r="J3809" s="13"/>
      <c r="K3809" s="29"/>
      <c r="L3809" s="2"/>
      <c r="M3809" s="17"/>
      <c r="N3809" s="12"/>
      <c r="O3809" s="12"/>
      <c r="P3809" s="17"/>
      <c r="Q3809" s="14"/>
      <c r="R3809" s="20"/>
      <c r="S3809" s="14"/>
      <c r="T3809" s="4"/>
      <c r="U3809" s="29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67"/>
      <c r="B3810" s="68"/>
      <c r="C3810" s="14"/>
      <c r="D3810" s="58"/>
      <c r="E3810" s="57"/>
      <c r="F3810" s="14"/>
      <c r="G3810" s="70"/>
      <c r="H3810" s="70"/>
      <c r="I3810" s="14"/>
      <c r="J3810" s="13"/>
      <c r="K3810" s="29"/>
      <c r="L3810" s="2"/>
      <c r="M3810" s="17"/>
      <c r="N3810" s="12"/>
      <c r="O3810" s="12"/>
      <c r="P3810" s="17"/>
      <c r="Q3810" s="14"/>
      <c r="R3810" s="20"/>
      <c r="S3810" s="14"/>
      <c r="T3810" s="4"/>
      <c r="U3810" s="29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67"/>
      <c r="B3811" s="68"/>
      <c r="C3811" s="14"/>
      <c r="D3811" s="58"/>
      <c r="E3811" s="57"/>
      <c r="F3811" s="14"/>
      <c r="G3811" s="70"/>
      <c r="H3811" s="70"/>
      <c r="I3811" s="14"/>
      <c r="J3811" s="13"/>
      <c r="K3811" s="29"/>
      <c r="L3811" s="2"/>
      <c r="M3811" s="17"/>
      <c r="N3811" s="12"/>
      <c r="O3811" s="12"/>
      <c r="P3811" s="17"/>
      <c r="Q3811" s="14"/>
      <c r="R3811" s="20"/>
      <c r="S3811" s="14"/>
      <c r="T3811" s="4"/>
      <c r="U3811" s="29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67"/>
      <c r="B3812" s="68"/>
      <c r="C3812" s="14"/>
      <c r="D3812" s="58"/>
      <c r="E3812" s="57"/>
      <c r="F3812" s="14"/>
      <c r="G3812" s="70"/>
      <c r="H3812" s="70"/>
      <c r="I3812" s="14"/>
      <c r="J3812" s="13"/>
      <c r="K3812" s="29"/>
      <c r="L3812" s="2"/>
      <c r="M3812" s="17"/>
      <c r="N3812" s="12"/>
      <c r="O3812" s="12"/>
      <c r="P3812" s="17"/>
      <c r="Q3812" s="14"/>
      <c r="R3812" s="20"/>
      <c r="S3812" s="14"/>
      <c r="T3812" s="4"/>
      <c r="U3812" s="29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67"/>
      <c r="B3813" s="68"/>
      <c r="C3813" s="14"/>
      <c r="D3813" s="58"/>
      <c r="E3813" s="57"/>
      <c r="F3813" s="14"/>
      <c r="G3813" s="70"/>
      <c r="H3813" s="70"/>
      <c r="I3813" s="14"/>
      <c r="J3813" s="13"/>
      <c r="K3813" s="29"/>
      <c r="L3813" s="2"/>
      <c r="M3813" s="17"/>
      <c r="N3813" s="12"/>
      <c r="O3813" s="12"/>
      <c r="P3813" s="17"/>
      <c r="Q3813" s="14"/>
      <c r="R3813" s="20"/>
      <c r="S3813" s="14"/>
      <c r="T3813" s="4"/>
      <c r="U3813" s="29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67"/>
      <c r="B3814" s="68"/>
      <c r="C3814" s="14"/>
      <c r="D3814" s="58"/>
      <c r="E3814" s="57"/>
      <c r="F3814" s="14"/>
      <c r="G3814" s="70"/>
      <c r="H3814" s="70"/>
      <c r="I3814" s="14"/>
      <c r="J3814" s="13"/>
      <c r="K3814" s="29"/>
      <c r="L3814" s="2"/>
      <c r="M3814" s="17"/>
      <c r="N3814" s="12"/>
      <c r="O3814" s="12"/>
      <c r="P3814" s="17"/>
      <c r="Q3814" s="14"/>
      <c r="R3814" s="20"/>
      <c r="S3814" s="14"/>
      <c r="T3814" s="4"/>
      <c r="U3814" s="29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67"/>
      <c r="B3815" s="68"/>
      <c r="C3815" s="14"/>
      <c r="D3815" s="58"/>
      <c r="E3815" s="57"/>
      <c r="F3815" s="14"/>
      <c r="G3815" s="70"/>
      <c r="H3815" s="70"/>
      <c r="I3815" s="14"/>
      <c r="J3815" s="13"/>
      <c r="K3815" s="29"/>
      <c r="L3815" s="2"/>
      <c r="M3815" s="17"/>
      <c r="N3815" s="12"/>
      <c r="O3815" s="12"/>
      <c r="P3815" s="17"/>
      <c r="Q3815" s="14"/>
      <c r="R3815" s="20"/>
      <c r="S3815" s="14"/>
      <c r="T3815" s="4"/>
      <c r="U3815" s="29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67"/>
      <c r="B3816" s="68"/>
      <c r="C3816" s="14"/>
      <c r="D3816" s="58"/>
      <c r="E3816" s="57"/>
      <c r="F3816" s="14"/>
      <c r="G3816" s="70"/>
      <c r="H3816" s="70"/>
      <c r="I3816" s="14"/>
      <c r="J3816" s="13"/>
      <c r="K3816" s="29"/>
      <c r="L3816" s="2"/>
      <c r="M3816" s="17"/>
      <c r="N3816" s="12"/>
      <c r="O3816" s="12"/>
      <c r="P3816" s="17"/>
      <c r="Q3816" s="14"/>
      <c r="R3816" s="20"/>
      <c r="S3816" s="14"/>
      <c r="T3816" s="4"/>
      <c r="U3816" s="29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67"/>
      <c r="B3817" s="68"/>
      <c r="C3817" s="14"/>
      <c r="D3817" s="58"/>
      <c r="E3817" s="57"/>
      <c r="F3817" s="14"/>
      <c r="G3817" s="70"/>
      <c r="H3817" s="70"/>
      <c r="I3817" s="14"/>
      <c r="J3817" s="13"/>
      <c r="K3817" s="29"/>
      <c r="L3817" s="2"/>
      <c r="M3817" s="17"/>
      <c r="N3817" s="12"/>
      <c r="O3817" s="12"/>
      <c r="P3817" s="17"/>
      <c r="Q3817" s="14"/>
      <c r="R3817" s="20"/>
      <c r="S3817" s="14"/>
      <c r="T3817" s="4"/>
      <c r="U3817" s="29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67"/>
      <c r="B3818" s="68"/>
      <c r="C3818" s="14"/>
      <c r="D3818" s="58"/>
      <c r="E3818" s="57"/>
      <c r="F3818" s="14"/>
      <c r="G3818" s="70"/>
      <c r="H3818" s="70"/>
      <c r="I3818" s="14"/>
      <c r="J3818" s="13"/>
      <c r="K3818" s="29"/>
      <c r="L3818" s="2"/>
      <c r="M3818" s="17"/>
      <c r="N3818" s="12"/>
      <c r="O3818" s="12"/>
      <c r="P3818" s="17"/>
      <c r="Q3818" s="14"/>
      <c r="R3818" s="20"/>
      <c r="S3818" s="14"/>
      <c r="T3818" s="4"/>
      <c r="U3818" s="29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67"/>
      <c r="B3819" s="68"/>
      <c r="C3819" s="14"/>
      <c r="D3819" s="58"/>
      <c r="E3819" s="57"/>
      <c r="F3819" s="14"/>
      <c r="G3819" s="70"/>
      <c r="H3819" s="70"/>
      <c r="I3819" s="14"/>
      <c r="J3819" s="13"/>
      <c r="K3819" s="29"/>
      <c r="L3819" s="2"/>
      <c r="M3819" s="17"/>
      <c r="N3819" s="12"/>
      <c r="O3819" s="12"/>
      <c r="P3819" s="17"/>
      <c r="Q3819" s="14"/>
      <c r="R3819" s="20"/>
      <c r="S3819" s="14"/>
      <c r="T3819" s="4"/>
      <c r="U3819" s="29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67"/>
      <c r="B3820" s="68"/>
      <c r="C3820" s="14"/>
      <c r="D3820" s="58"/>
      <c r="E3820" s="57"/>
      <c r="F3820" s="14"/>
      <c r="G3820" s="70"/>
      <c r="H3820" s="70"/>
      <c r="I3820" s="14"/>
      <c r="J3820" s="13"/>
      <c r="K3820" s="29"/>
      <c r="L3820" s="2"/>
      <c r="M3820" s="17"/>
      <c r="N3820" s="12"/>
      <c r="O3820" s="12"/>
      <c r="P3820" s="17"/>
      <c r="Q3820" s="14"/>
      <c r="R3820" s="20"/>
      <c r="S3820" s="14"/>
      <c r="T3820" s="4"/>
      <c r="U3820" s="29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67"/>
      <c r="B3821" s="68"/>
      <c r="C3821" s="14"/>
      <c r="D3821" s="58"/>
      <c r="E3821" s="57"/>
      <c r="F3821" s="14"/>
      <c r="G3821" s="70"/>
      <c r="H3821" s="70"/>
      <c r="I3821" s="14"/>
      <c r="J3821" s="13"/>
      <c r="K3821" s="29"/>
      <c r="L3821" s="2"/>
      <c r="M3821" s="17"/>
      <c r="N3821" s="12"/>
      <c r="O3821" s="12"/>
      <c r="P3821" s="17"/>
      <c r="Q3821" s="14"/>
      <c r="R3821" s="20"/>
      <c r="S3821" s="14"/>
      <c r="T3821" s="4"/>
      <c r="U3821" s="29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67"/>
      <c r="B3822" s="68"/>
      <c r="C3822" s="14"/>
      <c r="D3822" s="58"/>
      <c r="E3822" s="57"/>
      <c r="F3822" s="14"/>
      <c r="G3822" s="70"/>
      <c r="H3822" s="70"/>
      <c r="I3822" s="14"/>
      <c r="J3822" s="13"/>
      <c r="K3822" s="29"/>
      <c r="L3822" s="2"/>
      <c r="M3822" s="17"/>
      <c r="N3822" s="12"/>
      <c r="O3822" s="12"/>
      <c r="P3822" s="17"/>
      <c r="Q3822" s="14"/>
      <c r="R3822" s="20"/>
      <c r="S3822" s="14"/>
      <c r="T3822" s="4"/>
      <c r="U3822" s="29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67"/>
      <c r="B3823" s="68"/>
      <c r="C3823" s="14"/>
      <c r="D3823" s="58"/>
      <c r="E3823" s="57"/>
      <c r="F3823" s="14"/>
      <c r="G3823" s="70"/>
      <c r="H3823" s="70"/>
      <c r="I3823" s="14"/>
      <c r="J3823" s="13"/>
      <c r="K3823" s="29"/>
      <c r="L3823" s="2"/>
      <c r="M3823" s="17"/>
      <c r="N3823" s="12"/>
      <c r="O3823" s="12"/>
      <c r="P3823" s="17"/>
      <c r="Q3823" s="14"/>
      <c r="R3823" s="20"/>
      <c r="S3823" s="14"/>
      <c r="T3823" s="4"/>
      <c r="U3823" s="29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67"/>
      <c r="B3824" s="68"/>
      <c r="C3824" s="14"/>
      <c r="D3824" s="58"/>
      <c r="E3824" s="57"/>
      <c r="F3824" s="14"/>
      <c r="G3824" s="70"/>
      <c r="H3824" s="70"/>
      <c r="I3824" s="14"/>
      <c r="J3824" s="13"/>
      <c r="K3824" s="29"/>
      <c r="L3824" s="2"/>
      <c r="M3824" s="17"/>
      <c r="N3824" s="12"/>
      <c r="O3824" s="12"/>
      <c r="P3824" s="17"/>
      <c r="Q3824" s="14"/>
      <c r="R3824" s="20"/>
      <c r="S3824" s="14"/>
      <c r="T3824" s="4"/>
      <c r="U3824" s="29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67"/>
      <c r="B3825" s="68"/>
      <c r="C3825" s="14"/>
      <c r="D3825" s="58"/>
      <c r="E3825" s="57"/>
      <c r="F3825" s="14"/>
      <c r="G3825" s="70"/>
      <c r="H3825" s="70"/>
      <c r="I3825" s="14"/>
      <c r="J3825" s="13"/>
      <c r="K3825" s="29"/>
      <c r="L3825" s="2"/>
      <c r="M3825" s="17"/>
      <c r="N3825" s="12"/>
      <c r="O3825" s="12"/>
      <c r="P3825" s="17"/>
      <c r="Q3825" s="14"/>
      <c r="R3825" s="20"/>
      <c r="S3825" s="14"/>
      <c r="T3825" s="4"/>
      <c r="U3825" s="29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67"/>
      <c r="B3826" s="68"/>
      <c r="C3826" s="14"/>
      <c r="D3826" s="58"/>
      <c r="E3826" s="57"/>
      <c r="F3826" s="14"/>
      <c r="G3826" s="70"/>
      <c r="H3826" s="70"/>
      <c r="I3826" s="14"/>
      <c r="J3826" s="13"/>
      <c r="K3826" s="29"/>
      <c r="L3826" s="2"/>
      <c r="M3826" s="17"/>
      <c r="N3826" s="12"/>
      <c r="O3826" s="12"/>
      <c r="P3826" s="17"/>
      <c r="Q3826" s="14"/>
      <c r="R3826" s="20"/>
      <c r="S3826" s="14"/>
      <c r="T3826" s="4"/>
      <c r="U3826" s="29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67"/>
      <c r="B3827" s="68"/>
      <c r="C3827" s="14"/>
      <c r="D3827" s="58"/>
      <c r="E3827" s="57"/>
      <c r="F3827" s="14"/>
      <c r="G3827" s="70"/>
      <c r="H3827" s="70"/>
      <c r="I3827" s="14"/>
      <c r="J3827" s="13"/>
      <c r="K3827" s="29"/>
      <c r="L3827" s="2"/>
      <c r="M3827" s="17"/>
      <c r="N3827" s="12"/>
      <c r="O3827" s="12"/>
      <c r="P3827" s="17"/>
      <c r="Q3827" s="14"/>
      <c r="R3827" s="20"/>
      <c r="S3827" s="14"/>
      <c r="T3827" s="4"/>
      <c r="U3827" s="29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67"/>
      <c r="B3828" s="68"/>
      <c r="C3828" s="14"/>
      <c r="D3828" s="58"/>
      <c r="E3828" s="57"/>
      <c r="F3828" s="14"/>
      <c r="G3828" s="70"/>
      <c r="H3828" s="70"/>
      <c r="I3828" s="14"/>
      <c r="J3828" s="13"/>
      <c r="K3828" s="29"/>
      <c r="L3828" s="2"/>
      <c r="M3828" s="17"/>
      <c r="N3828" s="12"/>
      <c r="O3828" s="12"/>
      <c r="P3828" s="17"/>
      <c r="Q3828" s="14"/>
      <c r="R3828" s="20"/>
      <c r="S3828" s="14"/>
      <c r="T3828" s="4"/>
      <c r="U3828" s="29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67"/>
      <c r="B3829" s="68"/>
      <c r="C3829" s="14"/>
      <c r="D3829" s="58"/>
      <c r="E3829" s="57"/>
      <c r="F3829" s="14"/>
      <c r="G3829" s="70"/>
      <c r="H3829" s="70"/>
      <c r="I3829" s="14"/>
      <c r="J3829" s="13"/>
      <c r="K3829" s="29"/>
      <c r="L3829" s="2"/>
      <c r="M3829" s="17"/>
      <c r="N3829" s="12"/>
      <c r="O3829" s="12"/>
      <c r="P3829" s="17"/>
      <c r="Q3829" s="14"/>
      <c r="R3829" s="20"/>
      <c r="S3829" s="14"/>
      <c r="T3829" s="4"/>
      <c r="U3829" s="29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67"/>
      <c r="B3830" s="68"/>
      <c r="C3830" s="14"/>
      <c r="D3830" s="58"/>
      <c r="E3830" s="57"/>
      <c r="F3830" s="14"/>
      <c r="G3830" s="70"/>
      <c r="H3830" s="70"/>
      <c r="I3830" s="14"/>
      <c r="J3830" s="13"/>
      <c r="K3830" s="29"/>
      <c r="L3830" s="2"/>
      <c r="M3830" s="17"/>
      <c r="N3830" s="12"/>
      <c r="O3830" s="12"/>
      <c r="P3830" s="17"/>
      <c r="Q3830" s="14"/>
      <c r="R3830" s="20"/>
      <c r="S3830" s="14"/>
      <c r="T3830" s="4"/>
      <c r="U3830" s="29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67"/>
      <c r="B3831" s="68"/>
      <c r="C3831" s="14"/>
      <c r="D3831" s="58"/>
      <c r="E3831" s="57"/>
      <c r="F3831" s="14"/>
      <c r="G3831" s="70"/>
      <c r="H3831" s="70"/>
      <c r="I3831" s="14"/>
      <c r="J3831" s="13"/>
      <c r="K3831" s="29"/>
      <c r="L3831" s="2"/>
      <c r="M3831" s="17"/>
      <c r="N3831" s="12"/>
      <c r="O3831" s="12"/>
      <c r="P3831" s="17"/>
      <c r="Q3831" s="14"/>
      <c r="R3831" s="20"/>
      <c r="S3831" s="14"/>
      <c r="T3831" s="4"/>
      <c r="U3831" s="29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67"/>
      <c r="B3832" s="68"/>
      <c r="C3832" s="14"/>
      <c r="D3832" s="58"/>
      <c r="E3832" s="57"/>
      <c r="F3832" s="14"/>
      <c r="G3832" s="70"/>
      <c r="H3832" s="70"/>
      <c r="I3832" s="14"/>
      <c r="J3832" s="13"/>
      <c r="K3832" s="29"/>
      <c r="L3832" s="2"/>
      <c r="M3832" s="17"/>
      <c r="N3832" s="12"/>
      <c r="O3832" s="12"/>
      <c r="P3832" s="17"/>
      <c r="Q3832" s="14"/>
      <c r="R3832" s="20"/>
      <c r="S3832" s="14"/>
      <c r="T3832" s="4"/>
      <c r="U3832" s="29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67"/>
      <c r="B3833" s="68"/>
      <c r="C3833" s="14"/>
      <c r="D3833" s="58"/>
      <c r="E3833" s="57"/>
      <c r="F3833" s="14"/>
      <c r="G3833" s="70"/>
      <c r="H3833" s="70"/>
      <c r="I3833" s="14"/>
      <c r="J3833" s="13"/>
      <c r="K3833" s="29"/>
      <c r="L3833" s="2"/>
      <c r="M3833" s="17"/>
      <c r="N3833" s="12"/>
      <c r="O3833" s="12"/>
      <c r="P3833" s="17"/>
      <c r="Q3833" s="14"/>
      <c r="R3833" s="20"/>
      <c r="S3833" s="14"/>
      <c r="T3833" s="4"/>
      <c r="U3833" s="29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67"/>
      <c r="B3834" s="68"/>
      <c r="C3834" s="14"/>
      <c r="D3834" s="58"/>
      <c r="E3834" s="57"/>
      <c r="F3834" s="14"/>
      <c r="G3834" s="70"/>
      <c r="H3834" s="70"/>
      <c r="I3834" s="14"/>
      <c r="J3834" s="13"/>
      <c r="K3834" s="29"/>
      <c r="L3834" s="2"/>
      <c r="M3834" s="17"/>
      <c r="N3834" s="12"/>
      <c r="O3834" s="12"/>
      <c r="P3834" s="17"/>
      <c r="Q3834" s="14"/>
      <c r="R3834" s="20"/>
      <c r="S3834" s="14"/>
      <c r="T3834" s="4"/>
      <c r="U3834" s="29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67"/>
      <c r="B3835" s="68"/>
      <c r="C3835" s="14"/>
      <c r="D3835" s="58"/>
      <c r="E3835" s="57"/>
      <c r="F3835" s="14"/>
      <c r="G3835" s="70"/>
      <c r="H3835" s="70"/>
      <c r="I3835" s="14"/>
      <c r="J3835" s="13"/>
      <c r="K3835" s="29"/>
      <c r="L3835" s="2"/>
      <c r="M3835" s="17"/>
      <c r="N3835" s="12"/>
      <c r="O3835" s="12"/>
      <c r="P3835" s="17"/>
      <c r="Q3835" s="14"/>
      <c r="R3835" s="20"/>
      <c r="S3835" s="14"/>
      <c r="T3835" s="4"/>
      <c r="U3835" s="29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67"/>
      <c r="B3836" s="68"/>
      <c r="C3836" s="14"/>
      <c r="D3836" s="58"/>
      <c r="E3836" s="57"/>
      <c r="F3836" s="14"/>
      <c r="G3836" s="70"/>
      <c r="H3836" s="70"/>
      <c r="I3836" s="14"/>
      <c r="J3836" s="13"/>
      <c r="K3836" s="29"/>
      <c r="L3836" s="2"/>
      <c r="M3836" s="17"/>
      <c r="N3836" s="12"/>
      <c r="O3836" s="12"/>
      <c r="P3836" s="17"/>
      <c r="Q3836" s="14"/>
      <c r="R3836" s="20"/>
      <c r="S3836" s="14"/>
      <c r="T3836" s="4"/>
      <c r="U3836" s="29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67"/>
      <c r="B3837" s="68"/>
      <c r="C3837" s="14"/>
      <c r="D3837" s="58"/>
      <c r="E3837" s="57"/>
      <c r="F3837" s="14"/>
      <c r="G3837" s="70"/>
      <c r="H3837" s="70"/>
      <c r="I3837" s="14"/>
      <c r="J3837" s="13"/>
      <c r="K3837" s="29"/>
      <c r="L3837" s="2"/>
      <c r="M3837" s="17"/>
      <c r="N3837" s="12"/>
      <c r="O3837" s="12"/>
      <c r="P3837" s="17"/>
      <c r="Q3837" s="14"/>
      <c r="R3837" s="20"/>
      <c r="S3837" s="14"/>
      <c r="T3837" s="4"/>
      <c r="U3837" s="29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67"/>
      <c r="B3838" s="68"/>
      <c r="C3838" s="14"/>
      <c r="D3838" s="58"/>
      <c r="E3838" s="57"/>
      <c r="F3838" s="14"/>
      <c r="G3838" s="70"/>
      <c r="H3838" s="70"/>
      <c r="I3838" s="14"/>
      <c r="J3838" s="13"/>
      <c r="K3838" s="29"/>
      <c r="L3838" s="2"/>
      <c r="M3838" s="17"/>
      <c r="N3838" s="12"/>
      <c r="O3838" s="12"/>
      <c r="P3838" s="17"/>
      <c r="Q3838" s="14"/>
      <c r="R3838" s="20"/>
      <c r="S3838" s="14"/>
      <c r="T3838" s="4"/>
      <c r="U3838" s="29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67"/>
      <c r="B3839" s="68"/>
      <c r="C3839" s="14"/>
      <c r="D3839" s="58"/>
      <c r="E3839" s="57"/>
      <c r="F3839" s="14"/>
      <c r="G3839" s="70"/>
      <c r="H3839" s="70"/>
      <c r="I3839" s="14"/>
      <c r="J3839" s="13"/>
      <c r="K3839" s="29"/>
      <c r="L3839" s="2"/>
      <c r="M3839" s="17"/>
      <c r="N3839" s="12"/>
      <c r="O3839" s="12"/>
      <c r="P3839" s="17"/>
      <c r="Q3839" s="14"/>
      <c r="R3839" s="20"/>
      <c r="S3839" s="14"/>
      <c r="T3839" s="4"/>
      <c r="U3839" s="29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67"/>
      <c r="B3840" s="68"/>
      <c r="C3840" s="14"/>
      <c r="D3840" s="58"/>
      <c r="E3840" s="57"/>
      <c r="F3840" s="14"/>
      <c r="G3840" s="70"/>
      <c r="H3840" s="70"/>
      <c r="I3840" s="14"/>
      <c r="J3840" s="13"/>
      <c r="K3840" s="29"/>
      <c r="L3840" s="2"/>
      <c r="M3840" s="17"/>
      <c r="N3840" s="12"/>
      <c r="O3840" s="12"/>
      <c r="P3840" s="17"/>
      <c r="Q3840" s="14"/>
      <c r="R3840" s="20"/>
      <c r="S3840" s="14"/>
      <c r="T3840" s="4"/>
      <c r="U3840" s="29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67"/>
      <c r="B3841" s="68"/>
      <c r="C3841" s="14"/>
      <c r="D3841" s="58"/>
      <c r="E3841" s="57"/>
      <c r="F3841" s="14"/>
      <c r="G3841" s="70"/>
      <c r="H3841" s="70"/>
      <c r="I3841" s="14"/>
      <c r="J3841" s="13"/>
      <c r="K3841" s="29"/>
      <c r="L3841" s="2"/>
      <c r="M3841" s="17"/>
      <c r="N3841" s="12"/>
      <c r="O3841" s="12"/>
      <c r="P3841" s="17"/>
      <c r="Q3841" s="14"/>
      <c r="R3841" s="20"/>
      <c r="S3841" s="14"/>
      <c r="T3841" s="4"/>
      <c r="U3841" s="29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67"/>
      <c r="B3842" s="68"/>
      <c r="C3842" s="14"/>
      <c r="D3842" s="58"/>
      <c r="E3842" s="57"/>
      <c r="F3842" s="14"/>
      <c r="G3842" s="70"/>
      <c r="H3842" s="70"/>
      <c r="I3842" s="14"/>
      <c r="J3842" s="13"/>
      <c r="K3842" s="29"/>
      <c r="L3842" s="2"/>
      <c r="M3842" s="17"/>
      <c r="N3842" s="12"/>
      <c r="O3842" s="12"/>
      <c r="P3842" s="17"/>
      <c r="Q3842" s="14"/>
      <c r="R3842" s="20"/>
      <c r="S3842" s="14"/>
      <c r="T3842" s="4"/>
      <c r="U3842" s="29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67"/>
      <c r="B3843" s="68"/>
      <c r="C3843" s="14"/>
      <c r="D3843" s="58"/>
      <c r="E3843" s="57"/>
      <c r="F3843" s="14"/>
      <c r="G3843" s="70"/>
      <c r="H3843" s="70"/>
      <c r="I3843" s="14"/>
      <c r="J3843" s="13"/>
      <c r="K3843" s="29"/>
      <c r="L3843" s="2"/>
      <c r="M3843" s="17"/>
      <c r="N3843" s="12"/>
      <c r="O3843" s="12"/>
      <c r="P3843" s="17"/>
      <c r="Q3843" s="14"/>
      <c r="R3843" s="20"/>
      <c r="S3843" s="14"/>
      <c r="T3843" s="4"/>
      <c r="U3843" s="29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67"/>
      <c r="B3844" s="68"/>
      <c r="C3844" s="14"/>
      <c r="D3844" s="58"/>
      <c r="E3844" s="57"/>
      <c r="F3844" s="14"/>
      <c r="G3844" s="70"/>
      <c r="H3844" s="70"/>
      <c r="I3844" s="14"/>
      <c r="J3844" s="13"/>
      <c r="K3844" s="29"/>
      <c r="L3844" s="2"/>
      <c r="M3844" s="17"/>
      <c r="N3844" s="12"/>
      <c r="O3844" s="12"/>
      <c r="P3844" s="17"/>
      <c r="Q3844" s="14"/>
      <c r="R3844" s="20"/>
      <c r="S3844" s="14"/>
      <c r="T3844" s="4"/>
      <c r="U3844" s="29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67"/>
      <c r="B3845" s="68"/>
      <c r="C3845" s="14"/>
      <c r="D3845" s="58"/>
      <c r="E3845" s="57"/>
      <c r="F3845" s="14"/>
      <c r="G3845" s="70"/>
      <c r="H3845" s="70"/>
      <c r="I3845" s="14"/>
      <c r="J3845" s="13"/>
      <c r="K3845" s="29"/>
      <c r="L3845" s="2"/>
      <c r="M3845" s="17"/>
      <c r="N3845" s="12"/>
      <c r="O3845" s="12"/>
      <c r="P3845" s="17"/>
      <c r="Q3845" s="14"/>
      <c r="R3845" s="20"/>
      <c r="S3845" s="14"/>
      <c r="T3845" s="4"/>
      <c r="U3845" s="29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67"/>
      <c r="B3846" s="68"/>
      <c r="C3846" s="14"/>
      <c r="D3846" s="58"/>
      <c r="E3846" s="57"/>
      <c r="F3846" s="14"/>
      <c r="G3846" s="70"/>
      <c r="H3846" s="70"/>
      <c r="I3846" s="14"/>
      <c r="J3846" s="13"/>
      <c r="K3846" s="29"/>
      <c r="L3846" s="2"/>
      <c r="M3846" s="17"/>
      <c r="N3846" s="12"/>
      <c r="O3846" s="12"/>
      <c r="P3846" s="17"/>
      <c r="Q3846" s="14"/>
      <c r="R3846" s="20"/>
      <c r="S3846" s="14"/>
      <c r="T3846" s="4"/>
      <c r="U3846" s="29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67"/>
      <c r="B3847" s="68"/>
      <c r="C3847" s="14"/>
      <c r="D3847" s="58"/>
      <c r="E3847" s="57"/>
      <c r="F3847" s="14"/>
      <c r="G3847" s="70"/>
      <c r="H3847" s="70"/>
      <c r="I3847" s="14"/>
      <c r="J3847" s="13"/>
      <c r="K3847" s="29"/>
      <c r="L3847" s="2"/>
      <c r="M3847" s="17"/>
      <c r="N3847" s="12"/>
      <c r="O3847" s="12"/>
      <c r="P3847" s="17"/>
      <c r="Q3847" s="14"/>
      <c r="R3847" s="20"/>
      <c r="S3847" s="14"/>
      <c r="T3847" s="4"/>
      <c r="U3847" s="29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67"/>
      <c r="B3848" s="68"/>
      <c r="C3848" s="14"/>
      <c r="D3848" s="58"/>
      <c r="E3848" s="57"/>
      <c r="F3848" s="14"/>
      <c r="G3848" s="70"/>
      <c r="H3848" s="70"/>
      <c r="I3848" s="14"/>
      <c r="J3848" s="13"/>
      <c r="K3848" s="29"/>
      <c r="L3848" s="2"/>
      <c r="M3848" s="17"/>
      <c r="N3848" s="12"/>
      <c r="O3848" s="12"/>
      <c r="P3848" s="17"/>
      <c r="Q3848" s="14"/>
      <c r="R3848" s="20"/>
      <c r="S3848" s="14"/>
      <c r="T3848" s="4"/>
      <c r="U3848" s="29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67"/>
      <c r="B3849" s="68"/>
      <c r="C3849" s="14"/>
      <c r="D3849" s="58"/>
      <c r="E3849" s="57"/>
      <c r="F3849" s="14"/>
      <c r="G3849" s="70"/>
      <c r="H3849" s="70"/>
      <c r="I3849" s="14"/>
      <c r="J3849" s="13"/>
      <c r="K3849" s="29"/>
      <c r="L3849" s="2"/>
      <c r="M3849" s="17"/>
      <c r="N3849" s="12"/>
      <c r="O3849" s="12"/>
      <c r="P3849" s="17"/>
      <c r="Q3849" s="14"/>
      <c r="R3849" s="20"/>
      <c r="S3849" s="14"/>
      <c r="T3849" s="4"/>
      <c r="U3849" s="29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67"/>
      <c r="B3850" s="68"/>
      <c r="C3850" s="14"/>
      <c r="D3850" s="58"/>
      <c r="E3850" s="57"/>
      <c r="F3850" s="14"/>
      <c r="G3850" s="70"/>
      <c r="H3850" s="70"/>
      <c r="I3850" s="14"/>
      <c r="J3850" s="13"/>
      <c r="K3850" s="29"/>
      <c r="L3850" s="2"/>
      <c r="M3850" s="17"/>
      <c r="N3850" s="12"/>
      <c r="O3850" s="12"/>
      <c r="P3850" s="17"/>
      <c r="Q3850" s="14"/>
      <c r="R3850" s="20"/>
      <c r="S3850" s="14"/>
      <c r="T3850" s="4"/>
      <c r="U3850" s="29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67"/>
      <c r="B3851" s="68"/>
      <c r="C3851" s="14"/>
      <c r="D3851" s="58"/>
      <c r="E3851" s="57"/>
      <c r="F3851" s="14"/>
      <c r="G3851" s="70"/>
      <c r="H3851" s="70"/>
      <c r="I3851" s="14"/>
      <c r="J3851" s="13"/>
      <c r="K3851" s="29"/>
      <c r="L3851" s="2"/>
      <c r="M3851" s="17"/>
      <c r="N3851" s="12"/>
      <c r="O3851" s="12"/>
      <c r="P3851" s="17"/>
      <c r="Q3851" s="14"/>
      <c r="R3851" s="20"/>
      <c r="S3851" s="14"/>
      <c r="T3851" s="4"/>
      <c r="U3851" s="29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67"/>
      <c r="B3852" s="68"/>
      <c r="C3852" s="14"/>
      <c r="D3852" s="58"/>
      <c r="E3852" s="57"/>
      <c r="F3852" s="14"/>
      <c r="G3852" s="70"/>
      <c r="H3852" s="70"/>
      <c r="I3852" s="14"/>
      <c r="J3852" s="13"/>
      <c r="K3852" s="29"/>
      <c r="L3852" s="2"/>
      <c r="M3852" s="17"/>
      <c r="N3852" s="12"/>
      <c r="O3852" s="12"/>
      <c r="P3852" s="17"/>
      <c r="Q3852" s="14"/>
      <c r="R3852" s="20"/>
      <c r="S3852" s="14"/>
      <c r="T3852" s="4"/>
      <c r="U3852" s="29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67"/>
      <c r="B3853" s="68"/>
      <c r="C3853" s="14"/>
      <c r="D3853" s="58"/>
      <c r="E3853" s="57"/>
      <c r="F3853" s="14"/>
      <c r="G3853" s="70"/>
      <c r="H3853" s="70"/>
      <c r="I3853" s="14"/>
      <c r="J3853" s="13"/>
      <c r="K3853" s="29"/>
      <c r="L3853" s="2"/>
      <c r="M3853" s="17"/>
      <c r="N3853" s="12"/>
      <c r="O3853" s="12"/>
      <c r="P3853" s="17"/>
      <c r="Q3853" s="14"/>
      <c r="R3853" s="20"/>
      <c r="S3853" s="14"/>
      <c r="T3853" s="4"/>
      <c r="U3853" s="29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67"/>
      <c r="B3854" s="68"/>
      <c r="C3854" s="14"/>
      <c r="D3854" s="58"/>
      <c r="E3854" s="57"/>
      <c r="F3854" s="14"/>
      <c r="G3854" s="70"/>
      <c r="H3854" s="70"/>
      <c r="I3854" s="14"/>
      <c r="J3854" s="13"/>
      <c r="K3854" s="29"/>
      <c r="L3854" s="2"/>
      <c r="M3854" s="17"/>
      <c r="N3854" s="12"/>
      <c r="O3854" s="12"/>
      <c r="P3854" s="17"/>
      <c r="Q3854" s="14"/>
      <c r="R3854" s="20"/>
      <c r="S3854" s="14"/>
      <c r="T3854" s="4"/>
      <c r="U3854" s="29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67"/>
      <c r="B3855" s="68"/>
      <c r="C3855" s="14"/>
      <c r="D3855" s="58"/>
      <c r="E3855" s="57"/>
      <c r="F3855" s="14"/>
      <c r="G3855" s="70"/>
      <c r="H3855" s="70"/>
      <c r="I3855" s="14"/>
      <c r="J3855" s="13"/>
      <c r="K3855" s="29"/>
      <c r="L3855" s="2"/>
      <c r="M3855" s="17"/>
      <c r="N3855" s="12"/>
      <c r="O3855" s="12"/>
      <c r="P3855" s="17"/>
      <c r="Q3855" s="14"/>
      <c r="R3855" s="20"/>
      <c r="S3855" s="14"/>
      <c r="T3855" s="4"/>
      <c r="U3855" s="29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67"/>
      <c r="B3856" s="68"/>
      <c r="C3856" s="14"/>
      <c r="D3856" s="58"/>
      <c r="E3856" s="57"/>
      <c r="F3856" s="14"/>
      <c r="G3856" s="70"/>
      <c r="H3856" s="70"/>
      <c r="I3856" s="14"/>
      <c r="J3856" s="13"/>
      <c r="K3856" s="29"/>
      <c r="L3856" s="2"/>
      <c r="M3856" s="17"/>
      <c r="N3856" s="12"/>
      <c r="O3856" s="12"/>
      <c r="P3856" s="17"/>
      <c r="Q3856" s="14"/>
      <c r="R3856" s="20"/>
      <c r="S3856" s="14"/>
      <c r="T3856" s="4"/>
      <c r="U3856" s="29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67"/>
      <c r="B3857" s="68"/>
      <c r="C3857" s="14"/>
      <c r="D3857" s="58"/>
      <c r="E3857" s="57"/>
      <c r="F3857" s="14"/>
      <c r="G3857" s="70"/>
      <c r="H3857" s="70"/>
      <c r="I3857" s="14"/>
      <c r="J3857" s="13"/>
      <c r="K3857" s="29"/>
      <c r="L3857" s="2"/>
      <c r="M3857" s="17"/>
      <c r="N3857" s="12"/>
      <c r="O3857" s="12"/>
      <c r="P3857" s="17"/>
      <c r="Q3857" s="14"/>
      <c r="R3857" s="20"/>
      <c r="S3857" s="14"/>
      <c r="T3857" s="4"/>
      <c r="U3857" s="29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67"/>
      <c r="B3858" s="68"/>
      <c r="C3858" s="14"/>
      <c r="D3858" s="58"/>
      <c r="E3858" s="57"/>
      <c r="F3858" s="14"/>
      <c r="G3858" s="70"/>
      <c r="H3858" s="70"/>
      <c r="I3858" s="14"/>
      <c r="J3858" s="13"/>
      <c r="K3858" s="29"/>
      <c r="L3858" s="2"/>
      <c r="M3858" s="17"/>
      <c r="N3858" s="12"/>
      <c r="O3858" s="12"/>
      <c r="P3858" s="17"/>
      <c r="Q3858" s="14"/>
      <c r="R3858" s="20"/>
      <c r="S3858" s="14"/>
      <c r="T3858" s="4"/>
      <c r="U3858" s="29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67"/>
      <c r="B3859" s="68"/>
      <c r="C3859" s="14"/>
      <c r="D3859" s="58"/>
      <c r="E3859" s="57"/>
      <c r="F3859" s="14"/>
      <c r="G3859" s="70"/>
      <c r="H3859" s="70"/>
      <c r="I3859" s="14"/>
      <c r="J3859" s="13"/>
      <c r="K3859" s="29"/>
      <c r="L3859" s="2"/>
      <c r="M3859" s="17"/>
      <c r="N3859" s="12"/>
      <c r="O3859" s="12"/>
      <c r="P3859" s="17"/>
      <c r="Q3859" s="14"/>
      <c r="R3859" s="20"/>
      <c r="S3859" s="14"/>
      <c r="T3859" s="4"/>
      <c r="U3859" s="29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67"/>
      <c r="B3860" s="68"/>
      <c r="C3860" s="14"/>
      <c r="D3860" s="58"/>
      <c r="E3860" s="57"/>
      <c r="F3860" s="14"/>
      <c r="G3860" s="70"/>
      <c r="H3860" s="70"/>
      <c r="I3860" s="14"/>
      <c r="J3860" s="13"/>
      <c r="K3860" s="29"/>
      <c r="L3860" s="2"/>
      <c r="M3860" s="17"/>
      <c r="N3860" s="12"/>
      <c r="O3860" s="12"/>
      <c r="P3860" s="17"/>
      <c r="Q3860" s="14"/>
      <c r="R3860" s="20"/>
      <c r="S3860" s="14"/>
      <c r="T3860" s="4"/>
      <c r="U3860" s="29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67"/>
      <c r="B3861" s="68"/>
      <c r="C3861" s="14"/>
      <c r="D3861" s="58"/>
      <c r="E3861" s="57"/>
      <c r="F3861" s="14"/>
      <c r="G3861" s="70"/>
      <c r="H3861" s="70"/>
      <c r="I3861" s="14"/>
      <c r="J3861" s="13"/>
      <c r="K3861" s="29"/>
      <c r="L3861" s="2"/>
      <c r="M3861" s="17"/>
      <c r="N3861" s="12"/>
      <c r="O3861" s="12"/>
      <c r="P3861" s="17"/>
      <c r="Q3861" s="14"/>
      <c r="R3861" s="20"/>
      <c r="S3861" s="14"/>
      <c r="T3861" s="4"/>
      <c r="U3861" s="29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67"/>
      <c r="B3862" s="68"/>
      <c r="C3862" s="14"/>
      <c r="D3862" s="58"/>
      <c r="E3862" s="57"/>
      <c r="F3862" s="14"/>
      <c r="G3862" s="70"/>
      <c r="H3862" s="70"/>
      <c r="I3862" s="14"/>
      <c r="J3862" s="13"/>
      <c r="K3862" s="29"/>
      <c r="L3862" s="2"/>
      <c r="M3862" s="17"/>
      <c r="N3862" s="12"/>
      <c r="O3862" s="12"/>
      <c r="P3862" s="17"/>
      <c r="Q3862" s="14"/>
      <c r="R3862" s="20"/>
      <c r="S3862" s="14"/>
      <c r="T3862" s="4"/>
      <c r="U3862" s="29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67"/>
      <c r="B3863" s="68"/>
      <c r="C3863" s="14"/>
      <c r="D3863" s="58"/>
      <c r="E3863" s="57"/>
      <c r="F3863" s="14"/>
      <c r="G3863" s="70"/>
      <c r="H3863" s="70"/>
      <c r="I3863" s="14"/>
      <c r="J3863" s="13"/>
      <c r="K3863" s="29"/>
      <c r="L3863" s="2"/>
      <c r="M3863" s="17"/>
      <c r="N3863" s="12"/>
      <c r="O3863" s="12"/>
      <c r="P3863" s="17"/>
      <c r="Q3863" s="14"/>
      <c r="R3863" s="20"/>
      <c r="S3863" s="14"/>
      <c r="T3863" s="4"/>
      <c r="U3863" s="29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67"/>
      <c r="B3864" s="68"/>
      <c r="C3864" s="14"/>
      <c r="D3864" s="58"/>
      <c r="E3864" s="57"/>
      <c r="F3864" s="14"/>
      <c r="G3864" s="70"/>
      <c r="H3864" s="70"/>
      <c r="I3864" s="14"/>
      <c r="J3864" s="13"/>
      <c r="K3864" s="29"/>
      <c r="L3864" s="2"/>
      <c r="M3864" s="17"/>
      <c r="N3864" s="12"/>
      <c r="O3864" s="12"/>
      <c r="P3864" s="17"/>
      <c r="Q3864" s="14"/>
      <c r="R3864" s="20"/>
      <c r="S3864" s="14"/>
      <c r="T3864" s="4"/>
      <c r="U3864" s="29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67"/>
      <c r="B3865" s="68"/>
      <c r="C3865" s="14"/>
      <c r="D3865" s="58"/>
      <c r="E3865" s="57"/>
      <c r="F3865" s="14"/>
      <c r="G3865" s="70"/>
      <c r="H3865" s="70"/>
      <c r="I3865" s="14"/>
      <c r="J3865" s="13"/>
      <c r="K3865" s="29"/>
      <c r="L3865" s="2"/>
      <c r="M3865" s="17"/>
      <c r="N3865" s="12"/>
      <c r="O3865" s="12"/>
      <c r="P3865" s="17"/>
      <c r="Q3865" s="14"/>
      <c r="R3865" s="20"/>
      <c r="S3865" s="14"/>
      <c r="T3865" s="4"/>
      <c r="U3865" s="29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67"/>
      <c r="B3866" s="68"/>
      <c r="C3866" s="14"/>
      <c r="D3866" s="58"/>
      <c r="E3866" s="57"/>
      <c r="F3866" s="14"/>
      <c r="G3866" s="70"/>
      <c r="H3866" s="70"/>
      <c r="I3866" s="14"/>
      <c r="J3866" s="13"/>
      <c r="K3866" s="29"/>
      <c r="L3866" s="2"/>
      <c r="M3866" s="17"/>
      <c r="N3866" s="12"/>
      <c r="O3866" s="12"/>
      <c r="P3866" s="17"/>
      <c r="Q3866" s="14"/>
      <c r="R3866" s="20"/>
      <c r="S3866" s="14"/>
      <c r="T3866" s="4"/>
      <c r="U3866" s="29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67"/>
      <c r="B3867" s="68"/>
      <c r="C3867" s="14"/>
      <c r="D3867" s="58"/>
      <c r="E3867" s="57"/>
      <c r="F3867" s="14"/>
      <c r="G3867" s="70"/>
      <c r="H3867" s="70"/>
      <c r="I3867" s="14"/>
      <c r="J3867" s="13"/>
      <c r="K3867" s="29"/>
      <c r="L3867" s="2"/>
      <c r="M3867" s="17"/>
      <c r="N3867" s="12"/>
      <c r="O3867" s="12"/>
      <c r="P3867" s="17"/>
      <c r="Q3867" s="14"/>
      <c r="R3867" s="20"/>
      <c r="S3867" s="14"/>
      <c r="T3867" s="4"/>
      <c r="U3867" s="29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67"/>
      <c r="B3868" s="68"/>
      <c r="C3868" s="14"/>
      <c r="D3868" s="58"/>
      <c r="E3868" s="57"/>
      <c r="F3868" s="14"/>
      <c r="G3868" s="70"/>
      <c r="H3868" s="70"/>
      <c r="I3868" s="14"/>
      <c r="J3868" s="13"/>
      <c r="K3868" s="29"/>
      <c r="L3868" s="2"/>
      <c r="M3868" s="17"/>
      <c r="N3868" s="12"/>
      <c r="O3868" s="12"/>
      <c r="P3868" s="17"/>
      <c r="Q3868" s="14"/>
      <c r="R3868" s="20"/>
      <c r="S3868" s="14"/>
      <c r="T3868" s="4"/>
      <c r="U3868" s="29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67"/>
      <c r="B3869" s="68"/>
      <c r="C3869" s="14"/>
      <c r="D3869" s="58"/>
      <c r="E3869" s="57"/>
      <c r="F3869" s="14"/>
      <c r="G3869" s="70"/>
      <c r="H3869" s="70"/>
      <c r="I3869" s="14"/>
      <c r="J3869" s="13"/>
      <c r="K3869" s="29"/>
      <c r="L3869" s="2"/>
      <c r="M3869" s="17"/>
      <c r="N3869" s="12"/>
      <c r="O3869" s="12"/>
      <c r="P3869" s="17"/>
      <c r="Q3869" s="14"/>
      <c r="R3869" s="20"/>
      <c r="S3869" s="14"/>
      <c r="T3869" s="4"/>
      <c r="U3869" s="29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67"/>
      <c r="B3870" s="68"/>
      <c r="C3870" s="14"/>
      <c r="D3870" s="58"/>
      <c r="E3870" s="57"/>
      <c r="F3870" s="14"/>
      <c r="G3870" s="70"/>
      <c r="H3870" s="70"/>
      <c r="I3870" s="14"/>
      <c r="J3870" s="13"/>
      <c r="K3870" s="29"/>
      <c r="L3870" s="2"/>
      <c r="M3870" s="17"/>
      <c r="N3870" s="12"/>
      <c r="O3870" s="12"/>
      <c r="P3870" s="17"/>
      <c r="Q3870" s="14"/>
      <c r="R3870" s="20"/>
      <c r="S3870" s="14"/>
      <c r="T3870" s="4"/>
      <c r="U3870" s="29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67"/>
      <c r="B3871" s="68"/>
      <c r="C3871" s="14"/>
      <c r="D3871" s="58"/>
      <c r="E3871" s="57"/>
      <c r="F3871" s="14"/>
      <c r="G3871" s="70"/>
      <c r="H3871" s="70"/>
      <c r="I3871" s="14"/>
      <c r="J3871" s="13"/>
      <c r="K3871" s="29"/>
      <c r="L3871" s="2"/>
      <c r="M3871" s="17"/>
      <c r="N3871" s="12"/>
      <c r="O3871" s="12"/>
      <c r="P3871" s="17"/>
      <c r="Q3871" s="14"/>
      <c r="R3871" s="20"/>
      <c r="S3871" s="14"/>
      <c r="T3871" s="4"/>
      <c r="U3871" s="29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67"/>
      <c r="B3872" s="68"/>
      <c r="C3872" s="14"/>
      <c r="D3872" s="58"/>
      <c r="E3872" s="57"/>
      <c r="F3872" s="14"/>
      <c r="G3872" s="70"/>
      <c r="H3872" s="70"/>
      <c r="I3872" s="14"/>
      <c r="J3872" s="13"/>
      <c r="K3872" s="29"/>
      <c r="L3872" s="2"/>
      <c r="M3872" s="17"/>
      <c r="N3872" s="12"/>
      <c r="O3872" s="12"/>
      <c r="P3872" s="17"/>
      <c r="Q3872" s="14"/>
      <c r="R3872" s="20"/>
      <c r="S3872" s="14"/>
      <c r="T3872" s="4"/>
      <c r="U3872" s="29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67"/>
      <c r="B3873" s="68"/>
      <c r="C3873" s="14"/>
      <c r="D3873" s="58"/>
      <c r="E3873" s="57"/>
      <c r="F3873" s="14"/>
      <c r="G3873" s="70"/>
      <c r="H3873" s="70"/>
      <c r="I3873" s="14"/>
      <c r="J3873" s="13"/>
      <c r="K3873" s="29"/>
      <c r="L3873" s="2"/>
      <c r="M3873" s="17"/>
      <c r="N3873" s="12"/>
      <c r="O3873" s="12"/>
      <c r="P3873" s="17"/>
      <c r="Q3873" s="14"/>
      <c r="R3873" s="20"/>
      <c r="S3873" s="14"/>
      <c r="T3873" s="4"/>
      <c r="U3873" s="29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67"/>
      <c r="B3874" s="68"/>
      <c r="C3874" s="14"/>
      <c r="D3874" s="58"/>
      <c r="E3874" s="57"/>
      <c r="F3874" s="14"/>
      <c r="G3874" s="70"/>
      <c r="H3874" s="70"/>
      <c r="I3874" s="14"/>
      <c r="J3874" s="13"/>
      <c r="K3874" s="29"/>
      <c r="L3874" s="2"/>
      <c r="M3874" s="17"/>
      <c r="N3874" s="12"/>
      <c r="O3874" s="12"/>
      <c r="P3874" s="17"/>
      <c r="Q3874" s="14"/>
      <c r="R3874" s="20"/>
      <c r="S3874" s="14"/>
      <c r="T3874" s="4"/>
      <c r="U3874" s="29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67"/>
      <c r="B3875" s="68"/>
      <c r="C3875" s="14"/>
      <c r="D3875" s="58"/>
      <c r="E3875" s="57"/>
      <c r="F3875" s="14"/>
      <c r="G3875" s="70"/>
      <c r="H3875" s="70"/>
      <c r="I3875" s="14"/>
      <c r="J3875" s="13"/>
      <c r="K3875" s="29"/>
      <c r="L3875" s="2"/>
      <c r="M3875" s="17"/>
      <c r="N3875" s="12"/>
      <c r="O3875" s="12"/>
      <c r="P3875" s="17"/>
      <c r="Q3875" s="14"/>
      <c r="R3875" s="20"/>
      <c r="S3875" s="14"/>
      <c r="T3875" s="4"/>
      <c r="U3875" s="29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67"/>
      <c r="B3876" s="68"/>
      <c r="C3876" s="14"/>
      <c r="D3876" s="58"/>
      <c r="E3876" s="57"/>
      <c r="F3876" s="14"/>
      <c r="G3876" s="70"/>
      <c r="H3876" s="70"/>
      <c r="I3876" s="14"/>
      <c r="J3876" s="13"/>
      <c r="K3876" s="29"/>
      <c r="L3876" s="2"/>
      <c r="M3876" s="17"/>
      <c r="N3876" s="12"/>
      <c r="O3876" s="12"/>
      <c r="P3876" s="17"/>
      <c r="Q3876" s="14"/>
      <c r="R3876" s="20"/>
      <c r="S3876" s="14"/>
      <c r="T3876" s="4"/>
      <c r="U3876" s="29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67"/>
      <c r="B3877" s="68"/>
      <c r="C3877" s="14"/>
      <c r="D3877" s="58"/>
      <c r="E3877" s="57"/>
      <c r="F3877" s="14"/>
      <c r="G3877" s="70"/>
      <c r="H3877" s="70"/>
      <c r="I3877" s="14"/>
      <c r="J3877" s="13"/>
      <c r="K3877" s="29"/>
      <c r="L3877" s="2"/>
      <c r="M3877" s="17"/>
      <c r="N3877" s="12"/>
      <c r="O3877" s="12"/>
      <c r="P3877" s="17"/>
      <c r="Q3877" s="14"/>
      <c r="R3877" s="20"/>
      <c r="S3877" s="14"/>
      <c r="T3877" s="4"/>
      <c r="U3877" s="29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67"/>
      <c r="B3878" s="68"/>
      <c r="C3878" s="14"/>
      <c r="D3878" s="58"/>
      <c r="E3878" s="57"/>
      <c r="F3878" s="14"/>
      <c r="G3878" s="70"/>
      <c r="H3878" s="70"/>
      <c r="I3878" s="14"/>
      <c r="J3878" s="13"/>
      <c r="K3878" s="29"/>
      <c r="L3878" s="2"/>
      <c r="M3878" s="17"/>
      <c r="N3878" s="12"/>
      <c r="O3878" s="12"/>
      <c r="P3878" s="17"/>
      <c r="Q3878" s="14"/>
      <c r="R3878" s="20"/>
      <c r="S3878" s="14"/>
      <c r="T3878" s="4"/>
      <c r="U3878" s="29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67"/>
      <c r="B3879" s="68"/>
      <c r="C3879" s="14"/>
      <c r="D3879" s="58"/>
      <c r="E3879" s="57"/>
      <c r="F3879" s="14"/>
      <c r="G3879" s="70"/>
      <c r="H3879" s="70"/>
      <c r="I3879" s="14"/>
      <c r="J3879" s="13"/>
      <c r="K3879" s="29"/>
      <c r="L3879" s="2"/>
      <c r="M3879" s="17"/>
      <c r="N3879" s="12"/>
      <c r="O3879" s="12"/>
      <c r="P3879" s="17"/>
      <c r="Q3879" s="14"/>
      <c r="R3879" s="20"/>
      <c r="S3879" s="14"/>
      <c r="T3879" s="4"/>
      <c r="U3879" s="29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67"/>
      <c r="B3880" s="68"/>
      <c r="C3880" s="14"/>
      <c r="D3880" s="58"/>
      <c r="E3880" s="57"/>
      <c r="F3880" s="14"/>
      <c r="G3880" s="70"/>
      <c r="H3880" s="70"/>
      <c r="I3880" s="14"/>
      <c r="J3880" s="13"/>
      <c r="K3880" s="29"/>
      <c r="L3880" s="2"/>
      <c r="M3880" s="17"/>
      <c r="N3880" s="12"/>
      <c r="O3880" s="12"/>
      <c r="P3880" s="17"/>
      <c r="Q3880" s="14"/>
      <c r="R3880" s="20"/>
      <c r="S3880" s="14"/>
      <c r="T3880" s="4"/>
      <c r="U3880" s="29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67"/>
      <c r="B3881" s="68"/>
      <c r="C3881" s="14"/>
      <c r="D3881" s="58"/>
      <c r="E3881" s="57"/>
      <c r="F3881" s="14"/>
      <c r="G3881" s="70"/>
      <c r="H3881" s="70"/>
      <c r="I3881" s="14"/>
      <c r="J3881" s="13"/>
      <c r="K3881" s="29"/>
      <c r="L3881" s="2"/>
      <c r="M3881" s="17"/>
      <c r="N3881" s="12"/>
      <c r="O3881" s="12"/>
      <c r="P3881" s="17"/>
      <c r="Q3881" s="14"/>
      <c r="R3881" s="20"/>
      <c r="S3881" s="14"/>
      <c r="T3881" s="4"/>
      <c r="U3881" s="29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67"/>
      <c r="B3882" s="68"/>
      <c r="C3882" s="14"/>
      <c r="D3882" s="58"/>
      <c r="E3882" s="57"/>
      <c r="F3882" s="14"/>
      <c r="G3882" s="70"/>
      <c r="H3882" s="70"/>
      <c r="I3882" s="14"/>
      <c r="J3882" s="13"/>
      <c r="K3882" s="29"/>
      <c r="L3882" s="2"/>
      <c r="M3882" s="17"/>
      <c r="N3882" s="12"/>
      <c r="O3882" s="12"/>
      <c r="P3882" s="17"/>
      <c r="Q3882" s="14"/>
      <c r="R3882" s="20"/>
      <c r="S3882" s="14"/>
      <c r="T3882" s="4"/>
      <c r="U3882" s="29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67"/>
      <c r="B3883" s="68"/>
      <c r="C3883" s="14"/>
      <c r="D3883" s="58"/>
      <c r="E3883" s="57"/>
      <c r="F3883" s="14"/>
      <c r="G3883" s="70"/>
      <c r="H3883" s="70"/>
      <c r="I3883" s="14"/>
      <c r="J3883" s="13"/>
      <c r="K3883" s="29"/>
      <c r="L3883" s="2"/>
      <c r="M3883" s="17"/>
      <c r="N3883" s="12"/>
      <c r="O3883" s="12"/>
      <c r="P3883" s="17"/>
      <c r="Q3883" s="14"/>
      <c r="R3883" s="20"/>
      <c r="S3883" s="14"/>
      <c r="T3883" s="4"/>
      <c r="U3883" s="29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67"/>
      <c r="B3884" s="68"/>
      <c r="C3884" s="14"/>
      <c r="D3884" s="58"/>
      <c r="E3884" s="57"/>
      <c r="F3884" s="14"/>
      <c r="G3884" s="70"/>
      <c r="H3884" s="70"/>
      <c r="I3884" s="14"/>
      <c r="J3884" s="13"/>
      <c r="K3884" s="29"/>
      <c r="L3884" s="2"/>
      <c r="M3884" s="17"/>
      <c r="N3884" s="12"/>
      <c r="O3884" s="12"/>
      <c r="P3884" s="17"/>
      <c r="Q3884" s="14"/>
      <c r="R3884" s="20"/>
      <c r="S3884" s="14"/>
      <c r="T3884" s="4"/>
      <c r="U3884" s="29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67"/>
      <c r="B3885" s="68"/>
      <c r="C3885" s="14"/>
      <c r="D3885" s="58"/>
      <c r="E3885" s="57"/>
      <c r="F3885" s="14"/>
      <c r="G3885" s="70"/>
      <c r="H3885" s="70"/>
      <c r="I3885" s="14"/>
      <c r="J3885" s="13"/>
      <c r="K3885" s="29"/>
      <c r="L3885" s="2"/>
      <c r="M3885" s="17"/>
      <c r="N3885" s="12"/>
      <c r="O3885" s="12"/>
      <c r="P3885" s="17"/>
      <c r="Q3885" s="14"/>
      <c r="R3885" s="20"/>
      <c r="S3885" s="14"/>
      <c r="T3885" s="4"/>
      <c r="U3885" s="29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67"/>
      <c r="B3886" s="68"/>
      <c r="C3886" s="14"/>
      <c r="D3886" s="58"/>
      <c r="E3886" s="57"/>
      <c r="F3886" s="14"/>
      <c r="G3886" s="70"/>
      <c r="H3886" s="70"/>
      <c r="I3886" s="14"/>
      <c r="J3886" s="13"/>
      <c r="K3886" s="29"/>
      <c r="L3886" s="2"/>
      <c r="M3886" s="17"/>
      <c r="N3886" s="12"/>
      <c r="O3886" s="12"/>
      <c r="P3886" s="17"/>
      <c r="Q3886" s="14"/>
      <c r="R3886" s="20"/>
      <c r="S3886" s="14"/>
      <c r="T3886" s="4"/>
      <c r="U3886" s="29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67"/>
      <c r="B3887" s="68"/>
      <c r="C3887" s="14"/>
      <c r="D3887" s="58"/>
      <c r="E3887" s="57"/>
      <c r="F3887" s="14"/>
      <c r="G3887" s="70"/>
      <c r="H3887" s="70"/>
      <c r="I3887" s="14"/>
      <c r="J3887" s="13"/>
      <c r="K3887" s="29"/>
      <c r="L3887" s="2"/>
      <c r="M3887" s="17"/>
      <c r="N3887" s="12"/>
      <c r="O3887" s="12"/>
      <c r="P3887" s="17"/>
      <c r="Q3887" s="14"/>
      <c r="R3887" s="20"/>
      <c r="S3887" s="14"/>
      <c r="T3887" s="4"/>
      <c r="U3887" s="29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67"/>
      <c r="B3888" s="68"/>
      <c r="C3888" s="14"/>
      <c r="D3888" s="58"/>
      <c r="E3888" s="57"/>
      <c r="F3888" s="14"/>
      <c r="G3888" s="70"/>
      <c r="H3888" s="70"/>
      <c r="I3888" s="14"/>
      <c r="J3888" s="13"/>
      <c r="K3888" s="29"/>
      <c r="L3888" s="2"/>
      <c r="M3888" s="17"/>
      <c r="N3888" s="12"/>
      <c r="O3888" s="12"/>
      <c r="P3888" s="17"/>
      <c r="Q3888" s="14"/>
      <c r="R3888" s="20"/>
      <c r="S3888" s="14"/>
      <c r="T3888" s="4"/>
      <c r="U3888" s="29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67"/>
      <c r="B3889" s="68"/>
      <c r="C3889" s="14"/>
      <c r="D3889" s="58"/>
      <c r="E3889" s="57"/>
      <c r="F3889" s="14"/>
      <c r="G3889" s="70"/>
      <c r="H3889" s="70"/>
      <c r="I3889" s="14"/>
      <c r="J3889" s="13"/>
      <c r="K3889" s="29"/>
      <c r="L3889" s="2"/>
      <c r="M3889" s="17"/>
      <c r="N3889" s="12"/>
      <c r="O3889" s="12"/>
      <c r="P3889" s="17"/>
      <c r="Q3889" s="14"/>
      <c r="R3889" s="20"/>
      <c r="S3889" s="14"/>
      <c r="T3889" s="4"/>
      <c r="U3889" s="29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67"/>
      <c r="B3890" s="68"/>
      <c r="C3890" s="14"/>
      <c r="D3890" s="58"/>
      <c r="E3890" s="57"/>
      <c r="F3890" s="14"/>
      <c r="G3890" s="70"/>
      <c r="H3890" s="70"/>
      <c r="I3890" s="14"/>
      <c r="J3890" s="13"/>
      <c r="K3890" s="29"/>
      <c r="L3890" s="2"/>
      <c r="M3890" s="17"/>
      <c r="N3890" s="12"/>
      <c r="O3890" s="12"/>
      <c r="P3890" s="17"/>
      <c r="Q3890" s="14"/>
      <c r="R3890" s="20"/>
      <c r="S3890" s="14"/>
      <c r="T3890" s="4"/>
      <c r="U3890" s="29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67"/>
      <c r="B3891" s="68"/>
      <c r="C3891" s="14"/>
      <c r="D3891" s="58"/>
      <c r="E3891" s="57"/>
      <c r="F3891" s="14"/>
      <c r="G3891" s="70"/>
      <c r="H3891" s="70"/>
      <c r="I3891" s="14"/>
      <c r="J3891" s="13"/>
      <c r="K3891" s="29"/>
      <c r="L3891" s="2"/>
      <c r="M3891" s="17"/>
      <c r="N3891" s="12"/>
      <c r="O3891" s="12"/>
      <c r="P3891" s="17"/>
      <c r="Q3891" s="14"/>
      <c r="R3891" s="20"/>
      <c r="S3891" s="14"/>
      <c r="T3891" s="4"/>
      <c r="U3891" s="29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67"/>
      <c r="B3892" s="68"/>
      <c r="C3892" s="14"/>
      <c r="D3892" s="58"/>
      <c r="E3892" s="57"/>
      <c r="F3892" s="14"/>
      <c r="G3892" s="70"/>
      <c r="H3892" s="70"/>
      <c r="I3892" s="14"/>
      <c r="J3892" s="13"/>
      <c r="K3892" s="29"/>
      <c r="L3892" s="2"/>
      <c r="M3892" s="17"/>
      <c r="N3892" s="12"/>
      <c r="O3892" s="12"/>
      <c r="P3892" s="17"/>
      <c r="Q3892" s="14"/>
      <c r="R3892" s="20"/>
      <c r="S3892" s="14"/>
      <c r="T3892" s="4"/>
      <c r="U3892" s="29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67"/>
      <c r="B3893" s="68"/>
      <c r="C3893" s="14"/>
      <c r="D3893" s="58"/>
      <c r="E3893" s="57"/>
      <c r="F3893" s="14"/>
      <c r="G3893" s="70"/>
      <c r="H3893" s="70"/>
      <c r="I3893" s="14"/>
      <c r="J3893" s="13"/>
      <c r="K3893" s="29"/>
      <c r="L3893" s="2"/>
      <c r="M3893" s="17"/>
      <c r="N3893" s="12"/>
      <c r="O3893" s="12"/>
      <c r="P3893" s="17"/>
      <c r="Q3893" s="14"/>
      <c r="R3893" s="20"/>
      <c r="S3893" s="14"/>
      <c r="T3893" s="4"/>
      <c r="U3893" s="29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67"/>
      <c r="B3894" s="68"/>
      <c r="C3894" s="14"/>
      <c r="D3894" s="58"/>
      <c r="E3894" s="57"/>
      <c r="F3894" s="14"/>
      <c r="G3894" s="70"/>
      <c r="H3894" s="70"/>
      <c r="I3894" s="14"/>
      <c r="J3894" s="13"/>
      <c r="K3894" s="29"/>
      <c r="L3894" s="2"/>
      <c r="M3894" s="17"/>
      <c r="N3894" s="12"/>
      <c r="O3894" s="12"/>
      <c r="P3894" s="17"/>
      <c r="Q3894" s="14"/>
      <c r="R3894" s="20"/>
      <c r="S3894" s="14"/>
      <c r="T3894" s="4"/>
      <c r="U3894" s="29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67"/>
      <c r="B3895" s="68"/>
      <c r="C3895" s="14"/>
      <c r="D3895" s="58"/>
      <c r="E3895" s="57"/>
      <c r="F3895" s="14"/>
      <c r="G3895" s="70"/>
      <c r="H3895" s="70"/>
      <c r="I3895" s="14"/>
      <c r="J3895" s="13"/>
      <c r="K3895" s="29"/>
      <c r="L3895" s="2"/>
      <c r="M3895" s="17"/>
      <c r="N3895" s="12"/>
      <c r="O3895" s="12"/>
      <c r="P3895" s="17"/>
      <c r="Q3895" s="14"/>
      <c r="R3895" s="20"/>
      <c r="S3895" s="14"/>
      <c r="T3895" s="4"/>
      <c r="U3895" s="29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67"/>
      <c r="B3896" s="68"/>
      <c r="C3896" s="14"/>
      <c r="D3896" s="58"/>
      <c r="E3896" s="57"/>
      <c r="F3896" s="14"/>
      <c r="G3896" s="70"/>
      <c r="H3896" s="70"/>
      <c r="I3896" s="14"/>
      <c r="J3896" s="13"/>
      <c r="K3896" s="29"/>
      <c r="L3896" s="2"/>
      <c r="M3896" s="17"/>
      <c r="N3896" s="12"/>
      <c r="O3896" s="12"/>
      <c r="P3896" s="17"/>
      <c r="Q3896" s="14"/>
      <c r="R3896" s="20"/>
      <c r="S3896" s="14"/>
      <c r="T3896" s="4"/>
      <c r="U3896" s="29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67"/>
      <c r="B3897" s="68"/>
      <c r="C3897" s="14"/>
      <c r="D3897" s="58"/>
      <c r="E3897" s="57"/>
      <c r="F3897" s="14"/>
      <c r="G3897" s="70"/>
      <c r="H3897" s="70"/>
      <c r="I3897" s="14"/>
      <c r="J3897" s="13"/>
      <c r="K3897" s="29"/>
      <c r="L3897" s="2"/>
      <c r="M3897" s="17"/>
      <c r="N3897" s="12"/>
      <c r="O3897" s="12"/>
      <c r="P3897" s="17"/>
      <c r="Q3897" s="14"/>
      <c r="R3897" s="20"/>
      <c r="S3897" s="14"/>
      <c r="T3897" s="4"/>
      <c r="U3897" s="29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67"/>
      <c r="B3898" s="68"/>
      <c r="C3898" s="14"/>
      <c r="D3898" s="58"/>
      <c r="E3898" s="57"/>
      <c r="F3898" s="14"/>
      <c r="G3898" s="70"/>
      <c r="H3898" s="70"/>
      <c r="I3898" s="14"/>
      <c r="J3898" s="13"/>
      <c r="K3898" s="29"/>
      <c r="L3898" s="2"/>
      <c r="M3898" s="17"/>
      <c r="N3898" s="12"/>
      <c r="O3898" s="12"/>
      <c r="P3898" s="17"/>
      <c r="Q3898" s="14"/>
      <c r="R3898" s="20"/>
      <c r="S3898" s="14"/>
      <c r="T3898" s="4"/>
      <c r="U3898" s="29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67"/>
      <c r="B3899" s="68"/>
      <c r="C3899" s="14"/>
      <c r="D3899" s="58"/>
      <c r="E3899" s="57"/>
      <c r="F3899" s="14"/>
      <c r="G3899" s="70"/>
      <c r="H3899" s="70"/>
      <c r="I3899" s="14"/>
      <c r="J3899" s="13"/>
      <c r="K3899" s="29"/>
      <c r="L3899" s="2"/>
      <c r="M3899" s="17"/>
      <c r="N3899" s="12"/>
      <c r="O3899" s="12"/>
      <c r="P3899" s="17"/>
      <c r="Q3899" s="14"/>
      <c r="R3899" s="20"/>
      <c r="S3899" s="14"/>
      <c r="T3899" s="4"/>
      <c r="U3899" s="29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67"/>
      <c r="B3900" s="68"/>
      <c r="C3900" s="14"/>
      <c r="D3900" s="58"/>
      <c r="E3900" s="57"/>
      <c r="F3900" s="14"/>
      <c r="G3900" s="70"/>
      <c r="H3900" s="70"/>
      <c r="I3900" s="14"/>
      <c r="J3900" s="13"/>
      <c r="K3900" s="29"/>
      <c r="L3900" s="2"/>
      <c r="M3900" s="17"/>
      <c r="N3900" s="12"/>
      <c r="O3900" s="12"/>
      <c r="P3900" s="17"/>
      <c r="Q3900" s="14"/>
      <c r="R3900" s="20"/>
      <c r="S3900" s="14"/>
      <c r="T3900" s="4"/>
      <c r="U3900" s="29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67"/>
      <c r="B3901" s="68"/>
      <c r="C3901" s="14"/>
      <c r="D3901" s="58"/>
      <c r="E3901" s="57"/>
      <c r="F3901" s="14"/>
      <c r="G3901" s="70"/>
      <c r="H3901" s="70"/>
      <c r="I3901" s="14"/>
      <c r="J3901" s="13"/>
      <c r="K3901" s="29"/>
      <c r="L3901" s="2"/>
      <c r="M3901" s="17"/>
      <c r="N3901" s="12"/>
      <c r="O3901" s="12"/>
      <c r="P3901" s="17"/>
      <c r="Q3901" s="14"/>
      <c r="R3901" s="20"/>
      <c r="S3901" s="14"/>
      <c r="T3901" s="4"/>
      <c r="U3901" s="29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67"/>
      <c r="B3902" s="68"/>
      <c r="C3902" s="14"/>
      <c r="D3902" s="58"/>
      <c r="E3902" s="57"/>
      <c r="F3902" s="14"/>
      <c r="G3902" s="70"/>
      <c r="H3902" s="70"/>
      <c r="I3902" s="14"/>
      <c r="J3902" s="13"/>
      <c r="K3902" s="29"/>
      <c r="L3902" s="2"/>
      <c r="M3902" s="17"/>
      <c r="N3902" s="12"/>
      <c r="O3902" s="12"/>
      <c r="P3902" s="17"/>
      <c r="Q3902" s="14"/>
      <c r="R3902" s="20"/>
      <c r="S3902" s="14"/>
      <c r="T3902" s="4"/>
      <c r="U3902" s="29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67"/>
      <c r="B3903" s="68"/>
      <c r="C3903" s="14"/>
      <c r="D3903" s="58"/>
      <c r="E3903" s="57"/>
      <c r="F3903" s="14"/>
      <c r="G3903" s="70"/>
      <c r="H3903" s="70"/>
      <c r="I3903" s="14"/>
      <c r="J3903" s="13"/>
      <c r="K3903" s="29"/>
      <c r="L3903" s="2"/>
      <c r="M3903" s="17"/>
      <c r="N3903" s="12"/>
      <c r="O3903" s="12"/>
      <c r="P3903" s="17"/>
      <c r="Q3903" s="14"/>
      <c r="R3903" s="20"/>
      <c r="S3903" s="14"/>
      <c r="T3903" s="4"/>
      <c r="U3903" s="29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67"/>
      <c r="B3904" s="68"/>
      <c r="C3904" s="14"/>
      <c r="D3904" s="58"/>
      <c r="E3904" s="57"/>
      <c r="F3904" s="14"/>
      <c r="G3904" s="70"/>
      <c r="H3904" s="70"/>
      <c r="I3904" s="14"/>
      <c r="J3904" s="13"/>
      <c r="K3904" s="29"/>
      <c r="L3904" s="2"/>
      <c r="M3904" s="17"/>
      <c r="N3904" s="12"/>
      <c r="O3904" s="12"/>
      <c r="P3904" s="17"/>
      <c r="Q3904" s="14"/>
      <c r="R3904" s="20"/>
      <c r="S3904" s="14"/>
      <c r="T3904" s="4"/>
      <c r="U3904" s="29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67"/>
      <c r="B3905" s="68"/>
      <c r="C3905" s="14"/>
      <c r="D3905" s="58"/>
      <c r="E3905" s="57"/>
      <c r="F3905" s="14"/>
      <c r="G3905" s="70"/>
      <c r="H3905" s="70"/>
      <c r="I3905" s="14"/>
      <c r="J3905" s="13"/>
      <c r="K3905" s="29"/>
      <c r="L3905" s="2"/>
      <c r="M3905" s="17"/>
      <c r="N3905" s="12"/>
      <c r="O3905" s="12"/>
      <c r="P3905" s="17"/>
      <c r="Q3905" s="14"/>
      <c r="R3905" s="20"/>
      <c r="S3905" s="14"/>
      <c r="T3905" s="4"/>
      <c r="U3905" s="29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67"/>
      <c r="B3906" s="68"/>
      <c r="C3906" s="14"/>
      <c r="D3906" s="58"/>
      <c r="E3906" s="57"/>
      <c r="F3906" s="14"/>
      <c r="G3906" s="70"/>
      <c r="H3906" s="70"/>
      <c r="I3906" s="14"/>
      <c r="J3906" s="13"/>
      <c r="K3906" s="29"/>
      <c r="L3906" s="2"/>
      <c r="M3906" s="17"/>
      <c r="N3906" s="12"/>
      <c r="O3906" s="12"/>
      <c r="P3906" s="17"/>
      <c r="Q3906" s="14"/>
      <c r="R3906" s="20"/>
      <c r="S3906" s="14"/>
      <c r="T3906" s="4"/>
      <c r="U3906" s="29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67"/>
      <c r="B3907" s="68"/>
      <c r="C3907" s="14"/>
      <c r="D3907" s="58"/>
      <c r="E3907" s="57"/>
      <c r="F3907" s="14"/>
      <c r="G3907" s="70"/>
      <c r="H3907" s="70"/>
      <c r="I3907" s="14"/>
      <c r="J3907" s="13"/>
      <c r="K3907" s="29"/>
      <c r="L3907" s="2"/>
      <c r="M3907" s="17"/>
      <c r="N3907" s="12"/>
      <c r="O3907" s="12"/>
      <c r="P3907" s="17"/>
      <c r="Q3907" s="14"/>
      <c r="R3907" s="20"/>
      <c r="S3907" s="14"/>
      <c r="T3907" s="4"/>
      <c r="U3907" s="29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67"/>
      <c r="B3908" s="68"/>
      <c r="C3908" s="14"/>
      <c r="D3908" s="58"/>
      <c r="E3908" s="57"/>
      <c r="F3908" s="14"/>
      <c r="G3908" s="70"/>
      <c r="H3908" s="70"/>
      <c r="I3908" s="14"/>
      <c r="J3908" s="13"/>
      <c r="K3908" s="29"/>
      <c r="L3908" s="2"/>
      <c r="M3908" s="17"/>
      <c r="N3908" s="12"/>
      <c r="O3908" s="12"/>
      <c r="P3908" s="17"/>
      <c r="Q3908" s="14"/>
      <c r="R3908" s="20"/>
      <c r="S3908" s="14"/>
      <c r="T3908" s="4"/>
      <c r="U3908" s="29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67"/>
      <c r="B3909" s="68"/>
      <c r="C3909" s="14"/>
      <c r="D3909" s="58"/>
      <c r="E3909" s="57"/>
      <c r="F3909" s="14"/>
      <c r="G3909" s="70"/>
      <c r="H3909" s="70"/>
      <c r="I3909" s="14"/>
      <c r="J3909" s="13"/>
      <c r="K3909" s="29"/>
      <c r="L3909" s="2"/>
      <c r="M3909" s="17"/>
      <c r="N3909" s="12"/>
      <c r="O3909" s="12"/>
      <c r="P3909" s="17"/>
      <c r="Q3909" s="14"/>
      <c r="R3909" s="20"/>
      <c r="S3909" s="14"/>
      <c r="T3909" s="4"/>
      <c r="U3909" s="29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67"/>
      <c r="B3910" s="68"/>
      <c r="C3910" s="14"/>
      <c r="D3910" s="58"/>
      <c r="E3910" s="57"/>
      <c r="F3910" s="14"/>
      <c r="G3910" s="70"/>
      <c r="H3910" s="70"/>
      <c r="I3910" s="14"/>
      <c r="J3910" s="13"/>
      <c r="K3910" s="29"/>
      <c r="L3910" s="2"/>
      <c r="M3910" s="17"/>
      <c r="N3910" s="12"/>
      <c r="O3910" s="12"/>
      <c r="P3910" s="17"/>
      <c r="Q3910" s="14"/>
      <c r="R3910" s="20"/>
      <c r="S3910" s="14"/>
      <c r="T3910" s="4"/>
      <c r="U3910" s="29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67"/>
      <c r="B3911" s="68"/>
      <c r="C3911" s="14"/>
      <c r="D3911" s="58"/>
      <c r="E3911" s="57"/>
      <c r="F3911" s="14"/>
      <c r="G3911" s="70"/>
      <c r="H3911" s="70"/>
      <c r="I3911" s="14"/>
      <c r="J3911" s="13"/>
      <c r="K3911" s="29"/>
      <c r="L3911" s="2"/>
      <c r="M3911" s="17"/>
      <c r="N3911" s="12"/>
      <c r="O3911" s="12"/>
      <c r="P3911" s="17"/>
      <c r="Q3911" s="14"/>
      <c r="R3911" s="20"/>
      <c r="S3911" s="14"/>
      <c r="T3911" s="4"/>
      <c r="U3911" s="29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67"/>
      <c r="B3912" s="68"/>
      <c r="C3912" s="14"/>
      <c r="D3912" s="58"/>
      <c r="E3912" s="57"/>
      <c r="F3912" s="14"/>
      <c r="G3912" s="70"/>
      <c r="H3912" s="70"/>
      <c r="I3912" s="14"/>
      <c r="J3912" s="13"/>
      <c r="K3912" s="29"/>
      <c r="L3912" s="2"/>
      <c r="M3912" s="17"/>
      <c r="N3912" s="12"/>
      <c r="O3912" s="12"/>
      <c r="P3912" s="17"/>
      <c r="Q3912" s="14"/>
      <c r="R3912" s="20"/>
      <c r="S3912" s="14"/>
      <c r="T3912" s="4"/>
      <c r="U3912" s="29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67"/>
      <c r="B3913" s="68"/>
      <c r="C3913" s="14"/>
      <c r="D3913" s="58"/>
      <c r="E3913" s="57"/>
      <c r="F3913" s="14"/>
      <c r="G3913" s="70"/>
      <c r="H3913" s="70"/>
      <c r="I3913" s="14"/>
      <c r="J3913" s="13"/>
      <c r="K3913" s="29"/>
      <c r="L3913" s="2"/>
      <c r="M3913" s="17"/>
      <c r="N3913" s="12"/>
      <c r="O3913" s="12"/>
      <c r="P3913" s="17"/>
      <c r="Q3913" s="14"/>
      <c r="R3913" s="20"/>
      <c r="S3913" s="14"/>
      <c r="T3913" s="4"/>
      <c r="U3913" s="29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67"/>
      <c r="B3914" s="68"/>
      <c r="C3914" s="14"/>
      <c r="D3914" s="58"/>
      <c r="E3914" s="57"/>
      <c r="F3914" s="14"/>
      <c r="G3914" s="70"/>
      <c r="H3914" s="70"/>
      <c r="I3914" s="14"/>
      <c r="J3914" s="13"/>
      <c r="K3914" s="29"/>
      <c r="L3914" s="2"/>
      <c r="M3914" s="17"/>
      <c r="N3914" s="12"/>
      <c r="O3914" s="12"/>
      <c r="P3914" s="17"/>
      <c r="Q3914" s="14"/>
      <c r="R3914" s="20"/>
      <c r="S3914" s="14"/>
      <c r="T3914" s="4"/>
      <c r="U3914" s="29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67"/>
      <c r="B3915" s="68"/>
      <c r="C3915" s="14"/>
      <c r="D3915" s="58"/>
      <c r="E3915" s="57"/>
      <c r="F3915" s="14"/>
      <c r="G3915" s="70"/>
      <c r="H3915" s="70"/>
      <c r="I3915" s="14"/>
      <c r="J3915" s="13"/>
      <c r="K3915" s="29"/>
      <c r="L3915" s="2"/>
      <c r="M3915" s="17"/>
      <c r="N3915" s="12"/>
      <c r="O3915" s="12"/>
      <c r="P3915" s="17"/>
      <c r="Q3915" s="14"/>
      <c r="R3915" s="20"/>
      <c r="S3915" s="14"/>
      <c r="T3915" s="4"/>
      <c r="U3915" s="29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67"/>
      <c r="B3916" s="68"/>
      <c r="C3916" s="14"/>
      <c r="D3916" s="58"/>
      <c r="E3916" s="57"/>
      <c r="F3916" s="14"/>
      <c r="G3916" s="70"/>
      <c r="H3916" s="70"/>
      <c r="I3916" s="14"/>
      <c r="J3916" s="13"/>
      <c r="K3916" s="29"/>
      <c r="L3916" s="2"/>
      <c r="M3916" s="17"/>
      <c r="N3916" s="12"/>
      <c r="O3916" s="12"/>
      <c r="P3916" s="17"/>
      <c r="Q3916" s="14"/>
      <c r="R3916" s="20"/>
      <c r="S3916" s="14"/>
      <c r="T3916" s="4"/>
      <c r="U3916" s="29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67"/>
      <c r="B3917" s="68"/>
      <c r="C3917" s="14"/>
      <c r="D3917" s="58"/>
      <c r="E3917" s="57"/>
      <c r="F3917" s="14"/>
      <c r="G3917" s="70"/>
      <c r="H3917" s="70"/>
      <c r="I3917" s="14"/>
      <c r="J3917" s="13"/>
      <c r="K3917" s="29"/>
      <c r="L3917" s="2"/>
      <c r="M3917" s="17"/>
      <c r="N3917" s="12"/>
      <c r="O3917" s="12"/>
      <c r="P3917" s="17"/>
      <c r="Q3917" s="14"/>
      <c r="R3917" s="20"/>
      <c r="S3917" s="14"/>
      <c r="T3917" s="4"/>
      <c r="U3917" s="29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67"/>
      <c r="B3918" s="68"/>
      <c r="C3918" s="14"/>
      <c r="D3918" s="58"/>
      <c r="E3918" s="57"/>
      <c r="F3918" s="14"/>
      <c r="G3918" s="70"/>
      <c r="H3918" s="70"/>
      <c r="I3918" s="14"/>
      <c r="J3918" s="13"/>
      <c r="K3918" s="29"/>
      <c r="L3918" s="2"/>
      <c r="M3918" s="17"/>
      <c r="N3918" s="12"/>
      <c r="O3918" s="12"/>
      <c r="P3918" s="17"/>
      <c r="Q3918" s="14"/>
      <c r="R3918" s="20"/>
      <c r="S3918" s="14"/>
      <c r="T3918" s="4"/>
      <c r="U3918" s="29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67"/>
      <c r="B3919" s="68"/>
      <c r="C3919" s="14"/>
      <c r="D3919" s="58"/>
      <c r="E3919" s="57"/>
      <c r="F3919" s="14"/>
      <c r="G3919" s="70"/>
      <c r="H3919" s="70"/>
      <c r="I3919" s="14"/>
      <c r="J3919" s="13"/>
      <c r="K3919" s="29"/>
      <c r="L3919" s="2"/>
      <c r="M3919" s="17"/>
      <c r="N3919" s="12"/>
      <c r="O3919" s="12"/>
      <c r="P3919" s="17"/>
      <c r="Q3919" s="14"/>
      <c r="R3919" s="20"/>
      <c r="S3919" s="14"/>
      <c r="T3919" s="4"/>
      <c r="U3919" s="29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67"/>
      <c r="B3920" s="68"/>
      <c r="C3920" s="14"/>
      <c r="D3920" s="58"/>
      <c r="E3920" s="57"/>
      <c r="F3920" s="14"/>
      <c r="G3920" s="70"/>
      <c r="H3920" s="70"/>
      <c r="I3920" s="14"/>
      <c r="J3920" s="13"/>
      <c r="K3920" s="29"/>
      <c r="L3920" s="2"/>
      <c r="M3920" s="17"/>
      <c r="N3920" s="12"/>
      <c r="O3920" s="12"/>
      <c r="P3920" s="17"/>
      <c r="Q3920" s="14"/>
      <c r="R3920" s="20"/>
      <c r="S3920" s="14"/>
      <c r="T3920" s="4"/>
      <c r="U3920" s="29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67"/>
      <c r="B3921" s="68"/>
      <c r="C3921" s="14"/>
      <c r="D3921" s="58"/>
      <c r="E3921" s="57"/>
      <c r="F3921" s="14"/>
      <c r="G3921" s="70"/>
      <c r="H3921" s="70"/>
      <c r="I3921" s="14"/>
      <c r="J3921" s="13"/>
      <c r="K3921" s="29"/>
      <c r="L3921" s="2"/>
      <c r="M3921" s="17"/>
      <c r="N3921" s="12"/>
      <c r="O3921" s="12"/>
      <c r="P3921" s="17"/>
      <c r="Q3921" s="14"/>
      <c r="R3921" s="20"/>
      <c r="S3921" s="14"/>
      <c r="T3921" s="4"/>
      <c r="U3921" s="29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67"/>
      <c r="B3922" s="68"/>
      <c r="C3922" s="14"/>
      <c r="D3922" s="58"/>
      <c r="E3922" s="57"/>
      <c r="F3922" s="14"/>
      <c r="G3922" s="70"/>
      <c r="H3922" s="70"/>
      <c r="I3922" s="14"/>
      <c r="J3922" s="13"/>
      <c r="K3922" s="29"/>
      <c r="L3922" s="2"/>
      <c r="M3922" s="17"/>
      <c r="N3922" s="12"/>
      <c r="O3922" s="12"/>
      <c r="P3922" s="17"/>
      <c r="Q3922" s="14"/>
      <c r="R3922" s="20"/>
      <c r="S3922" s="14"/>
      <c r="T3922" s="4"/>
      <c r="U3922" s="29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67"/>
      <c r="B3923" s="68"/>
      <c r="C3923" s="14"/>
      <c r="D3923" s="58"/>
      <c r="E3923" s="57"/>
      <c r="F3923" s="14"/>
      <c r="G3923" s="70"/>
      <c r="H3923" s="70"/>
      <c r="I3923" s="14"/>
      <c r="J3923" s="13"/>
      <c r="K3923" s="29"/>
      <c r="L3923" s="2"/>
      <c r="M3923" s="17"/>
      <c r="N3923" s="12"/>
      <c r="O3923" s="12"/>
      <c r="P3923" s="17"/>
      <c r="Q3923" s="14"/>
      <c r="R3923" s="20"/>
      <c r="S3923" s="14"/>
      <c r="T3923" s="4"/>
      <c r="U3923" s="29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67"/>
      <c r="B3924" s="68"/>
      <c r="C3924" s="14"/>
      <c r="D3924" s="58"/>
      <c r="E3924" s="57"/>
      <c r="F3924" s="14"/>
      <c r="G3924" s="70"/>
      <c r="H3924" s="70"/>
      <c r="I3924" s="14"/>
      <c r="J3924" s="13"/>
      <c r="K3924" s="29"/>
      <c r="L3924" s="2"/>
      <c r="M3924" s="17"/>
      <c r="N3924" s="12"/>
      <c r="O3924" s="12"/>
      <c r="P3924" s="17"/>
      <c r="Q3924" s="14"/>
      <c r="R3924" s="20"/>
      <c r="S3924" s="14"/>
      <c r="T3924" s="4"/>
      <c r="U3924" s="29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67"/>
      <c r="B3925" s="68"/>
      <c r="C3925" s="14"/>
      <c r="D3925" s="58"/>
      <c r="E3925" s="57"/>
      <c r="F3925" s="14"/>
      <c r="G3925" s="70"/>
      <c r="H3925" s="70"/>
      <c r="I3925" s="14"/>
      <c r="J3925" s="13"/>
      <c r="K3925" s="29"/>
      <c r="L3925" s="2"/>
      <c r="M3925" s="17"/>
      <c r="N3925" s="12"/>
      <c r="O3925" s="12"/>
      <c r="P3925" s="17"/>
      <c r="Q3925" s="14"/>
      <c r="R3925" s="20"/>
      <c r="S3925" s="14"/>
      <c r="T3925" s="4"/>
      <c r="U3925" s="29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67"/>
      <c r="B3926" s="68"/>
      <c r="C3926" s="14"/>
      <c r="D3926" s="58"/>
      <c r="E3926" s="57"/>
      <c r="F3926" s="14"/>
      <c r="G3926" s="70"/>
      <c r="H3926" s="70"/>
      <c r="I3926" s="14"/>
      <c r="J3926" s="13"/>
      <c r="K3926" s="29"/>
      <c r="L3926" s="2"/>
      <c r="M3926" s="17"/>
      <c r="N3926" s="12"/>
      <c r="O3926" s="12"/>
      <c r="P3926" s="17"/>
      <c r="Q3926" s="14"/>
      <c r="R3926" s="20"/>
      <c r="S3926" s="14"/>
      <c r="T3926" s="4"/>
      <c r="U3926" s="29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67"/>
      <c r="B3927" s="68"/>
      <c r="C3927" s="14"/>
      <c r="D3927" s="58"/>
      <c r="E3927" s="57"/>
      <c r="F3927" s="14"/>
      <c r="G3927" s="70"/>
      <c r="H3927" s="70"/>
      <c r="I3927" s="14"/>
      <c r="J3927" s="13"/>
      <c r="K3927" s="29"/>
      <c r="L3927" s="2"/>
      <c r="M3927" s="17"/>
      <c r="N3927" s="12"/>
      <c r="O3927" s="12"/>
      <c r="P3927" s="17"/>
      <c r="Q3927" s="14"/>
      <c r="R3927" s="20"/>
      <c r="S3927" s="14"/>
      <c r="T3927" s="4"/>
      <c r="U3927" s="29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67"/>
      <c r="B3928" s="68"/>
      <c r="C3928" s="14"/>
      <c r="D3928" s="58"/>
      <c r="E3928" s="57"/>
      <c r="F3928" s="14"/>
      <c r="G3928" s="70"/>
      <c r="H3928" s="70"/>
      <c r="I3928" s="14"/>
      <c r="J3928" s="13"/>
      <c r="K3928" s="29"/>
      <c r="L3928" s="2"/>
      <c r="M3928" s="17"/>
      <c r="N3928" s="12"/>
      <c r="O3928" s="12"/>
      <c r="P3928" s="17"/>
      <c r="Q3928" s="14"/>
      <c r="R3928" s="20"/>
      <c r="S3928" s="14"/>
      <c r="T3928" s="4"/>
      <c r="U3928" s="29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67"/>
      <c r="B3929" s="68"/>
      <c r="C3929" s="14"/>
      <c r="D3929" s="58"/>
      <c r="E3929" s="57"/>
      <c r="F3929" s="14"/>
      <c r="G3929" s="70"/>
      <c r="H3929" s="70"/>
      <c r="I3929" s="14"/>
      <c r="J3929" s="13"/>
      <c r="K3929" s="29"/>
      <c r="L3929" s="2"/>
      <c r="M3929" s="17"/>
      <c r="N3929" s="12"/>
      <c r="O3929" s="12"/>
      <c r="P3929" s="17"/>
      <c r="Q3929" s="14"/>
      <c r="R3929" s="20"/>
      <c r="S3929" s="14"/>
      <c r="T3929" s="4"/>
      <c r="U3929" s="29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67"/>
      <c r="B3930" s="68"/>
      <c r="C3930" s="14"/>
      <c r="D3930" s="58"/>
      <c r="E3930" s="57"/>
      <c r="F3930" s="14"/>
      <c r="G3930" s="70"/>
      <c r="H3930" s="70"/>
      <c r="I3930" s="14"/>
      <c r="J3930" s="13"/>
      <c r="K3930" s="29"/>
      <c r="L3930" s="2"/>
      <c r="M3930" s="17"/>
      <c r="N3930" s="12"/>
      <c r="O3930" s="12"/>
      <c r="P3930" s="17"/>
      <c r="Q3930" s="14"/>
      <c r="R3930" s="20"/>
      <c r="S3930" s="14"/>
      <c r="T3930" s="4"/>
      <c r="U3930" s="29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67"/>
      <c r="B3931" s="68"/>
      <c r="C3931" s="14"/>
      <c r="D3931" s="58"/>
      <c r="E3931" s="57"/>
      <c r="F3931" s="14"/>
      <c r="G3931" s="70"/>
      <c r="H3931" s="70"/>
      <c r="I3931" s="14"/>
      <c r="J3931" s="13"/>
      <c r="K3931" s="29"/>
      <c r="L3931" s="2"/>
      <c r="M3931" s="17"/>
      <c r="N3931" s="12"/>
      <c r="O3931" s="12"/>
      <c r="P3931" s="17"/>
      <c r="Q3931" s="14"/>
      <c r="R3931" s="20"/>
      <c r="S3931" s="14"/>
      <c r="T3931" s="4"/>
      <c r="U3931" s="29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67"/>
      <c r="B3932" s="68"/>
      <c r="C3932" s="14"/>
      <c r="D3932" s="58"/>
      <c r="E3932" s="57"/>
      <c r="F3932" s="14"/>
      <c r="G3932" s="70"/>
      <c r="H3932" s="70"/>
      <c r="I3932" s="14"/>
      <c r="J3932" s="13"/>
      <c r="K3932" s="29"/>
      <c r="L3932" s="2"/>
      <c r="M3932" s="17"/>
      <c r="N3932" s="12"/>
      <c r="O3932" s="12"/>
      <c r="P3932" s="17"/>
      <c r="Q3932" s="14"/>
      <c r="R3932" s="20"/>
      <c r="S3932" s="14"/>
      <c r="T3932" s="4"/>
      <c r="U3932" s="29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67"/>
      <c r="B3933" s="68"/>
      <c r="C3933" s="14"/>
      <c r="D3933" s="58"/>
      <c r="E3933" s="57"/>
      <c r="F3933" s="14"/>
      <c r="G3933" s="70"/>
      <c r="H3933" s="70"/>
      <c r="I3933" s="14"/>
      <c r="J3933" s="13"/>
      <c r="K3933" s="29"/>
      <c r="L3933" s="2"/>
      <c r="M3933" s="17"/>
      <c r="N3933" s="12"/>
      <c r="O3933" s="12"/>
      <c r="P3933" s="17"/>
      <c r="Q3933" s="14"/>
      <c r="R3933" s="20"/>
      <c r="S3933" s="14"/>
      <c r="T3933" s="4"/>
      <c r="U3933" s="29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67"/>
      <c r="B3934" s="68"/>
      <c r="C3934" s="14"/>
      <c r="D3934" s="58"/>
      <c r="E3934" s="57"/>
      <c r="F3934" s="14"/>
      <c r="G3934" s="70"/>
      <c r="H3934" s="70"/>
      <c r="I3934" s="14"/>
      <c r="J3934" s="13"/>
      <c r="K3934" s="29"/>
      <c r="L3934" s="2"/>
      <c r="M3934" s="17"/>
      <c r="N3934" s="12"/>
      <c r="O3934" s="12"/>
      <c r="P3934" s="17"/>
      <c r="Q3934" s="14"/>
      <c r="R3934" s="20"/>
      <c r="S3934" s="14"/>
      <c r="T3934" s="4"/>
      <c r="U3934" s="29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67"/>
      <c r="B3935" s="68"/>
      <c r="C3935" s="14"/>
      <c r="D3935" s="58"/>
      <c r="E3935" s="57"/>
      <c r="F3935" s="14"/>
      <c r="G3935" s="70"/>
      <c r="H3935" s="70"/>
      <c r="I3935" s="14"/>
      <c r="J3935" s="13"/>
      <c r="K3935" s="29"/>
      <c r="L3935" s="2"/>
      <c r="M3935" s="17"/>
      <c r="N3935" s="12"/>
      <c r="O3935" s="12"/>
      <c r="P3935" s="17"/>
      <c r="Q3935" s="14"/>
      <c r="R3935" s="20"/>
      <c r="S3935" s="14"/>
      <c r="T3935" s="4"/>
      <c r="U3935" s="29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67"/>
      <c r="B3936" s="68"/>
      <c r="C3936" s="14"/>
      <c r="D3936" s="58"/>
      <c r="E3936" s="57"/>
      <c r="F3936" s="14"/>
      <c r="G3936" s="70"/>
      <c r="H3936" s="70"/>
      <c r="I3936" s="14"/>
      <c r="J3936" s="13"/>
      <c r="K3936" s="29"/>
      <c r="L3936" s="2"/>
      <c r="M3936" s="17"/>
      <c r="N3936" s="12"/>
      <c r="O3936" s="12"/>
      <c r="P3936" s="17"/>
      <c r="Q3936" s="14"/>
      <c r="R3936" s="20"/>
      <c r="S3936" s="14"/>
      <c r="T3936" s="4"/>
      <c r="U3936" s="29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67"/>
      <c r="B3937" s="68"/>
      <c r="C3937" s="14"/>
      <c r="D3937" s="58"/>
      <c r="E3937" s="57"/>
      <c r="F3937" s="14"/>
      <c r="G3937" s="70"/>
      <c r="H3937" s="70"/>
      <c r="I3937" s="14"/>
      <c r="J3937" s="13"/>
      <c r="K3937" s="29"/>
      <c r="L3937" s="2"/>
      <c r="M3937" s="17"/>
      <c r="N3937" s="12"/>
      <c r="O3937" s="12"/>
      <c r="P3937" s="17"/>
      <c r="Q3937" s="14"/>
      <c r="R3937" s="20"/>
      <c r="S3937" s="14"/>
      <c r="T3937" s="4"/>
      <c r="U3937" s="29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67"/>
      <c r="B3938" s="68"/>
      <c r="C3938" s="14"/>
      <c r="D3938" s="58"/>
      <c r="E3938" s="57"/>
      <c r="F3938" s="14"/>
      <c r="G3938" s="70"/>
      <c r="H3938" s="70"/>
      <c r="I3938" s="14"/>
      <c r="J3938" s="13"/>
      <c r="K3938" s="29"/>
      <c r="L3938" s="2"/>
      <c r="M3938" s="17"/>
      <c r="N3938" s="12"/>
      <c r="O3938" s="12"/>
      <c r="P3938" s="17"/>
      <c r="Q3938" s="14"/>
      <c r="R3938" s="20"/>
      <c r="S3938" s="14"/>
      <c r="T3938" s="4"/>
      <c r="U3938" s="29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67"/>
      <c r="B3939" s="68"/>
      <c r="C3939" s="14"/>
      <c r="D3939" s="58"/>
      <c r="E3939" s="57"/>
      <c r="F3939" s="14"/>
      <c r="G3939" s="70"/>
      <c r="H3939" s="70"/>
      <c r="I3939" s="14"/>
      <c r="J3939" s="13"/>
      <c r="K3939" s="29"/>
      <c r="L3939" s="2"/>
      <c r="M3939" s="17"/>
      <c r="N3939" s="12"/>
      <c r="O3939" s="12"/>
      <c r="P3939" s="17"/>
      <c r="Q3939" s="14"/>
      <c r="R3939" s="20"/>
      <c r="S3939" s="14"/>
      <c r="T3939" s="4"/>
      <c r="U3939" s="29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67"/>
      <c r="B3940" s="68"/>
      <c r="C3940" s="14"/>
      <c r="D3940" s="58"/>
      <c r="E3940" s="57"/>
      <c r="F3940" s="14"/>
      <c r="G3940" s="70"/>
      <c r="H3940" s="70"/>
      <c r="I3940" s="14"/>
      <c r="J3940" s="13"/>
      <c r="K3940" s="29"/>
      <c r="L3940" s="2"/>
      <c r="M3940" s="17"/>
      <c r="N3940" s="12"/>
      <c r="O3940" s="12"/>
      <c r="P3940" s="17"/>
      <c r="Q3940" s="14"/>
      <c r="R3940" s="20"/>
      <c r="S3940" s="14"/>
      <c r="T3940" s="4"/>
      <c r="U3940" s="29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67"/>
      <c r="B3941" s="68"/>
      <c r="C3941" s="14"/>
      <c r="D3941" s="58"/>
      <c r="E3941" s="57"/>
      <c r="F3941" s="14"/>
      <c r="G3941" s="70"/>
      <c r="H3941" s="70"/>
      <c r="I3941" s="14"/>
      <c r="J3941" s="13"/>
      <c r="K3941" s="29"/>
      <c r="L3941" s="2"/>
      <c r="M3941" s="17"/>
      <c r="N3941" s="12"/>
      <c r="O3941" s="12"/>
      <c r="P3941" s="17"/>
      <c r="Q3941" s="14"/>
      <c r="R3941" s="20"/>
      <c r="S3941" s="14"/>
      <c r="T3941" s="4"/>
      <c r="U3941" s="29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67"/>
      <c r="B3942" s="68"/>
      <c r="C3942" s="14"/>
      <c r="D3942" s="58"/>
      <c r="E3942" s="57"/>
      <c r="F3942" s="14"/>
      <c r="G3942" s="70"/>
      <c r="H3942" s="70"/>
      <c r="I3942" s="14"/>
      <c r="J3942" s="13"/>
      <c r="K3942" s="29"/>
      <c r="L3942" s="2"/>
      <c r="M3942" s="17"/>
      <c r="N3942" s="12"/>
      <c r="O3942" s="12"/>
      <c r="P3942" s="17"/>
      <c r="Q3942" s="14"/>
      <c r="R3942" s="20"/>
      <c r="S3942" s="14"/>
      <c r="T3942" s="4"/>
      <c r="U3942" s="29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67"/>
      <c r="B3943" s="68"/>
      <c r="C3943" s="14"/>
      <c r="D3943" s="58"/>
      <c r="E3943" s="57"/>
      <c r="F3943" s="14"/>
      <c r="G3943" s="70"/>
      <c r="H3943" s="70"/>
      <c r="I3943" s="14"/>
      <c r="J3943" s="13"/>
      <c r="K3943" s="29"/>
      <c r="L3943" s="2"/>
      <c r="M3943" s="17"/>
      <c r="N3943" s="12"/>
      <c r="O3943" s="12"/>
      <c r="P3943" s="17"/>
      <c r="Q3943" s="14"/>
      <c r="R3943" s="20"/>
      <c r="S3943" s="14"/>
      <c r="T3943" s="4"/>
      <c r="U3943" s="29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67"/>
      <c r="B3944" s="68"/>
      <c r="C3944" s="14"/>
      <c r="D3944" s="58"/>
      <c r="E3944" s="57"/>
      <c r="F3944" s="14"/>
      <c r="G3944" s="70"/>
      <c r="H3944" s="70"/>
      <c r="I3944" s="14"/>
      <c r="J3944" s="13"/>
      <c r="K3944" s="29"/>
      <c r="L3944" s="2"/>
      <c r="M3944" s="17"/>
      <c r="N3944" s="12"/>
      <c r="O3944" s="12"/>
      <c r="P3944" s="17"/>
      <c r="Q3944" s="14"/>
      <c r="R3944" s="20"/>
      <c r="S3944" s="14"/>
      <c r="T3944" s="4"/>
      <c r="U3944" s="29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67"/>
      <c r="B3945" s="68"/>
      <c r="C3945" s="14"/>
      <c r="D3945" s="58"/>
      <c r="E3945" s="57"/>
      <c r="F3945" s="14"/>
      <c r="G3945" s="70"/>
      <c r="H3945" s="70"/>
      <c r="I3945" s="14"/>
      <c r="J3945" s="13"/>
      <c r="K3945" s="29"/>
      <c r="L3945" s="2"/>
      <c r="M3945" s="17"/>
      <c r="N3945" s="12"/>
      <c r="O3945" s="12"/>
      <c r="P3945" s="17"/>
      <c r="Q3945" s="14"/>
      <c r="R3945" s="20"/>
      <c r="S3945" s="14"/>
      <c r="T3945" s="4"/>
      <c r="U3945" s="29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67"/>
      <c r="B3946" s="68"/>
      <c r="C3946" s="14"/>
      <c r="D3946" s="58"/>
      <c r="E3946" s="57"/>
      <c r="F3946" s="14"/>
      <c r="G3946" s="70"/>
      <c r="H3946" s="70"/>
      <c r="I3946" s="14"/>
      <c r="J3946" s="13"/>
      <c r="K3946" s="29"/>
      <c r="L3946" s="2"/>
      <c r="M3946" s="17"/>
      <c r="N3946" s="12"/>
      <c r="O3946" s="12"/>
      <c r="P3946" s="17"/>
      <c r="Q3946" s="14"/>
      <c r="R3946" s="20"/>
      <c r="S3946" s="14"/>
      <c r="T3946" s="4"/>
      <c r="U3946" s="29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67"/>
      <c r="B3947" s="68"/>
      <c r="C3947" s="14"/>
      <c r="D3947" s="58"/>
      <c r="E3947" s="57"/>
      <c r="F3947" s="14"/>
      <c r="G3947" s="70"/>
      <c r="H3947" s="70"/>
      <c r="I3947" s="14"/>
      <c r="J3947" s="13"/>
      <c r="K3947" s="29"/>
      <c r="L3947" s="2"/>
      <c r="M3947" s="17"/>
      <c r="N3947" s="12"/>
      <c r="O3947" s="12"/>
      <c r="P3947" s="17"/>
      <c r="Q3947" s="14"/>
      <c r="R3947" s="20"/>
      <c r="S3947" s="14"/>
      <c r="T3947" s="4"/>
      <c r="U3947" s="29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67"/>
      <c r="B3948" s="68"/>
      <c r="C3948" s="14"/>
      <c r="D3948" s="58"/>
      <c r="E3948" s="57"/>
      <c r="F3948" s="14"/>
      <c r="G3948" s="70"/>
      <c r="H3948" s="70"/>
      <c r="I3948" s="14"/>
      <c r="J3948" s="13"/>
      <c r="K3948" s="29"/>
      <c r="L3948" s="2"/>
      <c r="M3948" s="17"/>
      <c r="N3948" s="12"/>
      <c r="O3948" s="12"/>
      <c r="P3948" s="17"/>
      <c r="Q3948" s="14"/>
      <c r="R3948" s="20"/>
      <c r="S3948" s="14"/>
      <c r="T3948" s="4"/>
      <c r="U3948" s="29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67"/>
      <c r="B3949" s="68"/>
      <c r="C3949" s="14"/>
      <c r="D3949" s="58"/>
      <c r="E3949" s="57"/>
      <c r="F3949" s="14"/>
      <c r="G3949" s="70"/>
      <c r="H3949" s="70"/>
      <c r="I3949" s="14"/>
      <c r="J3949" s="13"/>
      <c r="K3949" s="29"/>
      <c r="L3949" s="2"/>
      <c r="M3949" s="17"/>
      <c r="N3949" s="12"/>
      <c r="O3949" s="12"/>
      <c r="P3949" s="17"/>
      <c r="Q3949" s="14"/>
      <c r="R3949" s="20"/>
      <c r="S3949" s="14"/>
      <c r="T3949" s="4"/>
      <c r="U3949" s="29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67"/>
      <c r="B3950" s="68"/>
      <c r="C3950" s="14"/>
      <c r="D3950" s="58"/>
      <c r="E3950" s="57"/>
      <c r="F3950" s="14"/>
      <c r="G3950" s="70"/>
      <c r="H3950" s="70"/>
      <c r="I3950" s="14"/>
      <c r="J3950" s="13"/>
      <c r="K3950" s="29"/>
      <c r="L3950" s="2"/>
      <c r="M3950" s="17"/>
      <c r="N3950" s="12"/>
      <c r="O3950" s="12"/>
      <c r="P3950" s="17"/>
      <c r="Q3950" s="14"/>
      <c r="R3950" s="20"/>
      <c r="S3950" s="14"/>
      <c r="T3950" s="4"/>
      <c r="U3950" s="29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67"/>
      <c r="B3951" s="68"/>
      <c r="C3951" s="14"/>
      <c r="D3951" s="58"/>
      <c r="E3951" s="57"/>
      <c r="F3951" s="14"/>
      <c r="G3951" s="70"/>
      <c r="H3951" s="70"/>
      <c r="I3951" s="14"/>
      <c r="J3951" s="13"/>
      <c r="K3951" s="29"/>
      <c r="L3951" s="2"/>
      <c r="M3951" s="17"/>
      <c r="N3951" s="12"/>
      <c r="O3951" s="12"/>
      <c r="P3951" s="17"/>
      <c r="Q3951" s="14"/>
      <c r="R3951" s="20"/>
      <c r="S3951" s="14"/>
      <c r="T3951" s="4"/>
      <c r="U3951" s="29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67"/>
      <c r="B3952" s="68"/>
      <c r="C3952" s="14"/>
      <c r="D3952" s="58"/>
      <c r="E3952" s="57"/>
      <c r="F3952" s="14"/>
      <c r="G3952" s="70"/>
      <c r="H3952" s="70"/>
      <c r="I3952" s="14"/>
      <c r="J3952" s="13"/>
      <c r="K3952" s="29"/>
      <c r="L3952" s="2"/>
      <c r="M3952" s="17"/>
      <c r="N3952" s="12"/>
      <c r="O3952" s="12"/>
      <c r="P3952" s="17"/>
      <c r="Q3952" s="14"/>
      <c r="R3952" s="20"/>
      <c r="S3952" s="14"/>
      <c r="T3952" s="4"/>
      <c r="U3952" s="29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67"/>
      <c r="B3953" s="68"/>
      <c r="C3953" s="14"/>
      <c r="D3953" s="58"/>
      <c r="E3953" s="57"/>
      <c r="F3953" s="14"/>
      <c r="G3953" s="70"/>
      <c r="H3953" s="70"/>
      <c r="I3953" s="14"/>
      <c r="J3953" s="13"/>
      <c r="K3953" s="29"/>
      <c r="L3953" s="2"/>
      <c r="M3953" s="17"/>
      <c r="N3953" s="12"/>
      <c r="O3953" s="12"/>
      <c r="P3953" s="17"/>
      <c r="Q3953" s="14"/>
      <c r="R3953" s="20"/>
      <c r="S3953" s="14"/>
      <c r="T3953" s="4"/>
      <c r="U3953" s="29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67"/>
      <c r="B3954" s="68"/>
      <c r="C3954" s="14"/>
      <c r="D3954" s="58"/>
      <c r="E3954" s="57"/>
      <c r="F3954" s="14"/>
      <c r="G3954" s="70"/>
      <c r="H3954" s="70"/>
      <c r="I3954" s="14"/>
      <c r="J3954" s="13"/>
      <c r="K3954" s="29"/>
      <c r="L3954" s="2"/>
      <c r="M3954" s="17"/>
      <c r="N3954" s="12"/>
      <c r="O3954" s="12"/>
      <c r="P3954" s="17"/>
      <c r="Q3954" s="14"/>
      <c r="R3954" s="20"/>
      <c r="S3954" s="14"/>
      <c r="T3954" s="4"/>
      <c r="U3954" s="29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67"/>
      <c r="B3955" s="68"/>
      <c r="C3955" s="14"/>
      <c r="D3955" s="58"/>
      <c r="E3955" s="57"/>
      <c r="F3955" s="14"/>
      <c r="G3955" s="70"/>
      <c r="H3955" s="70"/>
      <c r="I3955" s="14"/>
      <c r="J3955" s="13"/>
      <c r="K3955" s="29"/>
      <c r="L3955" s="2"/>
      <c r="M3955" s="17"/>
      <c r="N3955" s="12"/>
      <c r="O3955" s="12"/>
      <c r="P3955" s="17"/>
      <c r="Q3955" s="14"/>
      <c r="R3955" s="20"/>
      <c r="S3955" s="14"/>
      <c r="T3955" s="4"/>
      <c r="U3955" s="29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67"/>
      <c r="B3956" s="68"/>
      <c r="C3956" s="14"/>
      <c r="D3956" s="58"/>
      <c r="E3956" s="57"/>
      <c r="F3956" s="14"/>
      <c r="G3956" s="70"/>
      <c r="H3956" s="70"/>
      <c r="I3956" s="14"/>
      <c r="J3956" s="13"/>
      <c r="K3956" s="29"/>
      <c r="L3956" s="2"/>
      <c r="M3956" s="17"/>
      <c r="N3956" s="12"/>
      <c r="O3956" s="12"/>
      <c r="P3956" s="17"/>
      <c r="Q3956" s="14"/>
      <c r="R3956" s="20"/>
      <c r="S3956" s="14"/>
      <c r="T3956" s="4"/>
      <c r="U3956" s="29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67"/>
      <c r="B3957" s="68"/>
      <c r="C3957" s="14"/>
      <c r="D3957" s="58"/>
      <c r="E3957" s="57"/>
      <c r="F3957" s="14"/>
      <c r="G3957" s="70"/>
      <c r="H3957" s="70"/>
      <c r="I3957" s="14"/>
      <c r="J3957" s="13"/>
      <c r="K3957" s="29"/>
      <c r="L3957" s="2"/>
      <c r="M3957" s="17"/>
      <c r="N3957" s="12"/>
      <c r="O3957" s="12"/>
      <c r="P3957" s="17"/>
      <c r="Q3957" s="14"/>
      <c r="R3957" s="20"/>
      <c r="S3957" s="14"/>
      <c r="T3957" s="4"/>
      <c r="U3957" s="29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67"/>
      <c r="B3958" s="68"/>
      <c r="C3958" s="14"/>
      <c r="D3958" s="58"/>
      <c r="E3958" s="57"/>
      <c r="F3958" s="14"/>
      <c r="G3958" s="70"/>
      <c r="H3958" s="70"/>
      <c r="I3958" s="14"/>
      <c r="J3958" s="13"/>
      <c r="K3958" s="29"/>
      <c r="L3958" s="2"/>
      <c r="M3958" s="17"/>
      <c r="N3958" s="12"/>
      <c r="O3958" s="12"/>
      <c r="P3958" s="17"/>
      <c r="Q3958" s="14"/>
      <c r="R3958" s="20"/>
      <c r="S3958" s="14"/>
      <c r="T3958" s="4"/>
      <c r="U3958" s="29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67"/>
      <c r="B3959" s="68"/>
      <c r="C3959" s="14"/>
      <c r="D3959" s="58"/>
      <c r="E3959" s="57"/>
      <c r="F3959" s="14"/>
      <c r="G3959" s="70"/>
      <c r="H3959" s="70"/>
      <c r="I3959" s="14"/>
      <c r="J3959" s="13"/>
      <c r="K3959" s="29"/>
      <c r="L3959" s="2"/>
      <c r="M3959" s="17"/>
      <c r="N3959" s="12"/>
      <c r="O3959" s="12"/>
      <c r="P3959" s="17"/>
      <c r="Q3959" s="14"/>
      <c r="R3959" s="20"/>
      <c r="S3959" s="14"/>
      <c r="T3959" s="4"/>
      <c r="U3959" s="29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67"/>
      <c r="B3960" s="68"/>
      <c r="C3960" s="14"/>
      <c r="D3960" s="58"/>
      <c r="E3960" s="57"/>
      <c r="F3960" s="14"/>
      <c r="G3960" s="70"/>
      <c r="H3960" s="70"/>
      <c r="I3960" s="14"/>
      <c r="J3960" s="13"/>
      <c r="K3960" s="29"/>
      <c r="L3960" s="2"/>
      <c r="M3960" s="17"/>
      <c r="N3960" s="12"/>
      <c r="O3960" s="12"/>
      <c r="P3960" s="17"/>
      <c r="Q3960" s="14"/>
      <c r="R3960" s="20"/>
      <c r="S3960" s="14"/>
      <c r="T3960" s="4"/>
      <c r="U3960" s="29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67"/>
      <c r="B3961" s="68"/>
      <c r="C3961" s="14"/>
      <c r="D3961" s="58"/>
      <c r="E3961" s="57"/>
      <c r="F3961" s="14"/>
      <c r="G3961" s="70"/>
      <c r="H3961" s="70"/>
      <c r="I3961" s="14"/>
      <c r="J3961" s="13"/>
      <c r="K3961" s="29"/>
      <c r="L3961" s="2"/>
      <c r="M3961" s="17"/>
      <c r="N3961" s="12"/>
      <c r="O3961" s="12"/>
      <c r="P3961" s="17"/>
      <c r="Q3961" s="14"/>
      <c r="R3961" s="20"/>
      <c r="S3961" s="14"/>
      <c r="T3961" s="4"/>
      <c r="U3961" s="29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67"/>
      <c r="B3962" s="68"/>
      <c r="C3962" s="14"/>
      <c r="D3962" s="58"/>
      <c r="E3962" s="57"/>
      <c r="F3962" s="14"/>
      <c r="G3962" s="70"/>
      <c r="H3962" s="70"/>
      <c r="I3962" s="14"/>
      <c r="J3962" s="13"/>
      <c r="K3962" s="29"/>
      <c r="L3962" s="2"/>
      <c r="M3962" s="17"/>
      <c r="N3962" s="12"/>
      <c r="O3962" s="12"/>
      <c r="P3962" s="17"/>
      <c r="Q3962" s="14"/>
      <c r="R3962" s="20"/>
      <c r="S3962" s="14"/>
      <c r="T3962" s="4"/>
      <c r="U3962" s="29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67"/>
      <c r="B3963" s="68"/>
      <c r="C3963" s="14"/>
      <c r="D3963" s="58"/>
      <c r="E3963" s="57"/>
      <c r="F3963" s="14"/>
      <c r="G3963" s="70"/>
      <c r="H3963" s="70"/>
      <c r="I3963" s="14"/>
      <c r="J3963" s="13"/>
      <c r="K3963" s="29"/>
      <c r="L3963" s="2"/>
      <c r="M3963" s="17"/>
      <c r="N3963" s="12"/>
      <c r="O3963" s="12"/>
      <c r="P3963" s="17"/>
      <c r="Q3963" s="14"/>
      <c r="R3963" s="20"/>
      <c r="S3963" s="14"/>
      <c r="T3963" s="4"/>
      <c r="U3963" s="29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67"/>
      <c r="B3964" s="68"/>
      <c r="C3964" s="14"/>
      <c r="D3964" s="58"/>
      <c r="E3964" s="57"/>
      <c r="F3964" s="14"/>
      <c r="G3964" s="70"/>
      <c r="H3964" s="70"/>
      <c r="I3964" s="14"/>
      <c r="J3964" s="13"/>
      <c r="K3964" s="29"/>
      <c r="L3964" s="2"/>
      <c r="M3964" s="17"/>
      <c r="N3964" s="12"/>
      <c r="O3964" s="12"/>
      <c r="P3964" s="17"/>
      <c r="Q3964" s="14"/>
      <c r="R3964" s="20"/>
      <c r="S3964" s="14"/>
      <c r="T3964" s="4"/>
      <c r="U3964" s="29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67"/>
      <c r="B3965" s="68"/>
      <c r="C3965" s="14"/>
      <c r="D3965" s="58"/>
      <c r="E3965" s="57"/>
      <c r="F3965" s="14"/>
      <c r="G3965" s="70"/>
      <c r="H3965" s="70"/>
      <c r="I3965" s="14"/>
      <c r="J3965" s="13"/>
      <c r="K3965" s="29"/>
      <c r="L3965" s="2"/>
      <c r="M3965" s="17"/>
      <c r="N3965" s="12"/>
      <c r="O3965" s="12"/>
      <c r="P3965" s="17"/>
      <c r="Q3965" s="14"/>
      <c r="R3965" s="20"/>
      <c r="S3965" s="14"/>
      <c r="T3965" s="4"/>
      <c r="U3965" s="29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67"/>
      <c r="B3966" s="68"/>
      <c r="C3966" s="14"/>
      <c r="D3966" s="58"/>
      <c r="E3966" s="57"/>
      <c r="F3966" s="14"/>
      <c r="G3966" s="70"/>
      <c r="H3966" s="70"/>
      <c r="I3966" s="14"/>
      <c r="J3966" s="13"/>
      <c r="K3966" s="29"/>
      <c r="L3966" s="2"/>
      <c r="M3966" s="17"/>
      <c r="N3966" s="12"/>
      <c r="O3966" s="12"/>
      <c r="P3966" s="17"/>
      <c r="Q3966" s="14"/>
      <c r="R3966" s="20"/>
      <c r="S3966" s="14"/>
      <c r="T3966" s="4"/>
      <c r="U3966" s="29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67"/>
      <c r="B3967" s="68"/>
      <c r="C3967" s="14"/>
      <c r="D3967" s="58"/>
      <c r="E3967" s="57"/>
      <c r="F3967" s="14"/>
      <c r="G3967" s="70"/>
      <c r="H3967" s="70"/>
      <c r="I3967" s="14"/>
      <c r="J3967" s="13"/>
      <c r="K3967" s="29"/>
      <c r="L3967" s="2"/>
      <c r="M3967" s="17"/>
      <c r="N3967" s="12"/>
      <c r="O3967" s="12"/>
      <c r="P3967" s="17"/>
      <c r="Q3967" s="14"/>
      <c r="R3967" s="20"/>
      <c r="S3967" s="14"/>
      <c r="T3967" s="4"/>
      <c r="U3967" s="29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67"/>
      <c r="B3968" s="68"/>
      <c r="C3968" s="14"/>
      <c r="D3968" s="58"/>
      <c r="E3968" s="57"/>
      <c r="F3968" s="14"/>
      <c r="G3968" s="70"/>
      <c r="H3968" s="70"/>
      <c r="I3968" s="14"/>
      <c r="J3968" s="13"/>
      <c r="K3968" s="29"/>
      <c r="L3968" s="2"/>
      <c r="M3968" s="17"/>
      <c r="N3968" s="12"/>
      <c r="O3968" s="12"/>
      <c r="P3968" s="17"/>
      <c r="Q3968" s="14"/>
      <c r="R3968" s="20"/>
      <c r="S3968" s="14"/>
      <c r="T3968" s="4"/>
      <c r="U3968" s="29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67"/>
      <c r="B3969" s="68"/>
      <c r="C3969" s="14"/>
      <c r="D3969" s="58"/>
      <c r="E3969" s="57"/>
      <c r="F3969" s="14"/>
      <c r="G3969" s="70"/>
      <c r="H3969" s="70"/>
      <c r="I3969" s="14"/>
      <c r="J3969" s="13"/>
      <c r="K3969" s="29"/>
      <c r="L3969" s="2"/>
      <c r="M3969" s="17"/>
      <c r="N3969" s="12"/>
      <c r="O3969" s="12"/>
      <c r="P3969" s="17"/>
      <c r="Q3969" s="14"/>
      <c r="R3969" s="20"/>
      <c r="S3969" s="14"/>
      <c r="T3969" s="4"/>
      <c r="U3969" s="29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67"/>
      <c r="B3970" s="68"/>
      <c r="C3970" s="14"/>
      <c r="D3970" s="58"/>
      <c r="E3970" s="57"/>
      <c r="F3970" s="14"/>
      <c r="G3970" s="70"/>
      <c r="H3970" s="70"/>
      <c r="I3970" s="14"/>
      <c r="J3970" s="13"/>
      <c r="K3970" s="29"/>
      <c r="L3970" s="2"/>
      <c r="M3970" s="17"/>
      <c r="N3970" s="12"/>
      <c r="O3970" s="12"/>
      <c r="P3970" s="17"/>
      <c r="Q3970" s="14"/>
      <c r="R3970" s="20"/>
      <c r="S3970" s="14"/>
      <c r="T3970" s="4"/>
      <c r="U3970" s="29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67"/>
      <c r="B3971" s="68"/>
      <c r="C3971" s="14"/>
      <c r="D3971" s="58"/>
      <c r="E3971" s="57"/>
      <c r="F3971" s="14"/>
      <c r="G3971" s="70"/>
      <c r="H3971" s="70"/>
      <c r="I3971" s="14"/>
      <c r="J3971" s="13"/>
      <c r="K3971" s="29"/>
      <c r="L3971" s="2"/>
      <c r="M3971" s="17"/>
      <c r="N3971" s="12"/>
      <c r="O3971" s="12"/>
      <c r="P3971" s="17"/>
      <c r="Q3971" s="14"/>
      <c r="R3971" s="20"/>
      <c r="S3971" s="14"/>
      <c r="T3971" s="4"/>
      <c r="U3971" s="29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67"/>
      <c r="B3972" s="68"/>
      <c r="C3972" s="14"/>
      <c r="D3972" s="58"/>
      <c r="E3972" s="57"/>
      <c r="F3972" s="14"/>
      <c r="G3972" s="70"/>
      <c r="H3972" s="70"/>
      <c r="I3972" s="14"/>
      <c r="J3972" s="13"/>
      <c r="K3972" s="29"/>
      <c r="L3972" s="2"/>
      <c r="M3972" s="17"/>
      <c r="N3972" s="12"/>
      <c r="O3972" s="12"/>
      <c r="P3972" s="17"/>
      <c r="Q3972" s="14"/>
      <c r="R3972" s="20"/>
      <c r="S3972" s="14"/>
      <c r="T3972" s="4"/>
      <c r="U3972" s="29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67"/>
      <c r="B3973" s="68"/>
      <c r="C3973" s="14"/>
      <c r="D3973" s="58"/>
      <c r="E3973" s="57"/>
      <c r="F3973" s="14"/>
      <c r="G3973" s="70"/>
      <c r="H3973" s="70"/>
      <c r="I3973" s="14"/>
      <c r="J3973" s="13"/>
      <c r="K3973" s="29"/>
      <c r="L3973" s="2"/>
      <c r="M3973" s="17"/>
      <c r="N3973" s="12"/>
      <c r="O3973" s="12"/>
      <c r="P3973" s="17"/>
      <c r="Q3973" s="14"/>
      <c r="R3973" s="20"/>
      <c r="S3973" s="14"/>
      <c r="T3973" s="4"/>
      <c r="U3973" s="29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67"/>
      <c r="B3974" s="68"/>
      <c r="C3974" s="14"/>
      <c r="D3974" s="58"/>
      <c r="E3974" s="57"/>
      <c r="F3974" s="14"/>
      <c r="G3974" s="70"/>
      <c r="H3974" s="70"/>
      <c r="I3974" s="14"/>
      <c r="J3974" s="13"/>
      <c r="K3974" s="29"/>
      <c r="L3974" s="2"/>
      <c r="M3974" s="17"/>
      <c r="N3974" s="12"/>
      <c r="O3974" s="12"/>
      <c r="P3974" s="17"/>
      <c r="Q3974" s="14"/>
      <c r="R3974" s="20"/>
      <c r="S3974" s="14"/>
      <c r="T3974" s="4"/>
      <c r="U3974" s="29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67"/>
      <c r="B3975" s="68"/>
      <c r="C3975" s="14"/>
      <c r="D3975" s="58"/>
      <c r="E3975" s="57"/>
      <c r="F3975" s="14"/>
      <c r="G3975" s="70"/>
      <c r="H3975" s="70"/>
      <c r="I3975" s="14"/>
      <c r="J3975" s="13"/>
      <c r="K3975" s="29"/>
      <c r="L3975" s="2"/>
      <c r="M3975" s="17"/>
      <c r="N3975" s="12"/>
      <c r="O3975" s="12"/>
      <c r="P3975" s="17"/>
      <c r="Q3975" s="14"/>
      <c r="R3975" s="20"/>
      <c r="S3975" s="14"/>
      <c r="T3975" s="4"/>
      <c r="U3975" s="29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67"/>
      <c r="B3976" s="68"/>
      <c r="C3976" s="14"/>
      <c r="D3976" s="58"/>
      <c r="E3976" s="57"/>
      <c r="F3976" s="14"/>
      <c r="G3976" s="70"/>
      <c r="H3976" s="70"/>
      <c r="I3976" s="14"/>
      <c r="J3976" s="13"/>
      <c r="K3976" s="29"/>
      <c r="L3976" s="2"/>
      <c r="M3976" s="17"/>
      <c r="N3976" s="12"/>
      <c r="O3976" s="12"/>
      <c r="P3976" s="17"/>
      <c r="Q3976" s="14"/>
      <c r="R3976" s="20"/>
      <c r="S3976" s="14"/>
      <c r="T3976" s="4"/>
      <c r="U3976" s="29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67"/>
      <c r="B3977" s="68"/>
      <c r="C3977" s="14"/>
      <c r="D3977" s="58"/>
      <c r="E3977" s="57"/>
      <c r="F3977" s="14"/>
      <c r="G3977" s="70"/>
      <c r="H3977" s="70"/>
      <c r="I3977" s="14"/>
      <c r="J3977" s="13"/>
      <c r="K3977" s="29"/>
      <c r="L3977" s="2"/>
      <c r="M3977" s="17"/>
      <c r="N3977" s="12"/>
      <c r="O3977" s="12"/>
      <c r="P3977" s="17"/>
      <c r="Q3977" s="14"/>
      <c r="R3977" s="20"/>
      <c r="S3977" s="14"/>
      <c r="T3977" s="4"/>
      <c r="U3977" s="29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67"/>
      <c r="B3978" s="68"/>
      <c r="C3978" s="14"/>
      <c r="D3978" s="58"/>
      <c r="E3978" s="57"/>
      <c r="F3978" s="14"/>
      <c r="G3978" s="70"/>
      <c r="H3978" s="70"/>
      <c r="I3978" s="14"/>
      <c r="J3978" s="13"/>
      <c r="K3978" s="29"/>
      <c r="L3978" s="2"/>
      <c r="M3978" s="17"/>
      <c r="N3978" s="12"/>
      <c r="O3978" s="12"/>
      <c r="P3978" s="17"/>
      <c r="Q3978" s="14"/>
      <c r="R3978" s="20"/>
      <c r="S3978" s="14"/>
      <c r="T3978" s="4"/>
      <c r="U3978" s="29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67"/>
      <c r="B3979" s="68"/>
      <c r="C3979" s="14"/>
      <c r="D3979" s="58"/>
      <c r="E3979" s="57"/>
      <c r="F3979" s="14"/>
      <c r="G3979" s="70"/>
      <c r="H3979" s="70"/>
      <c r="I3979" s="14"/>
      <c r="J3979" s="13"/>
      <c r="K3979" s="29"/>
      <c r="L3979" s="2"/>
      <c r="M3979" s="17"/>
      <c r="N3979" s="12"/>
      <c r="O3979" s="12"/>
      <c r="P3979" s="17"/>
      <c r="Q3979" s="14"/>
      <c r="R3979" s="20"/>
      <c r="S3979" s="14"/>
      <c r="T3979" s="4"/>
      <c r="U3979" s="29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67"/>
      <c r="B3980" s="68"/>
      <c r="C3980" s="14"/>
      <c r="D3980" s="58"/>
      <c r="E3980" s="57"/>
      <c r="F3980" s="14"/>
      <c r="G3980" s="70"/>
      <c r="H3980" s="70"/>
      <c r="I3980" s="14"/>
      <c r="J3980" s="13"/>
      <c r="K3980" s="29"/>
      <c r="L3980" s="2"/>
      <c r="M3980" s="17"/>
      <c r="N3980" s="12"/>
      <c r="O3980" s="12"/>
      <c r="P3980" s="17"/>
      <c r="Q3980" s="14"/>
      <c r="R3980" s="20"/>
      <c r="S3980" s="14"/>
      <c r="T3980" s="4"/>
      <c r="U3980" s="29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67"/>
      <c r="B3981" s="68"/>
      <c r="C3981" s="14"/>
      <c r="D3981" s="58"/>
      <c r="E3981" s="57"/>
      <c r="F3981" s="14"/>
      <c r="G3981" s="70"/>
      <c r="H3981" s="70"/>
      <c r="I3981" s="14"/>
      <c r="J3981" s="13"/>
      <c r="K3981" s="29"/>
      <c r="L3981" s="2"/>
      <c r="M3981" s="17"/>
      <c r="N3981" s="12"/>
      <c r="O3981" s="12"/>
      <c r="P3981" s="17"/>
      <c r="Q3981" s="14"/>
      <c r="R3981" s="20"/>
      <c r="S3981" s="14"/>
      <c r="T3981" s="4"/>
      <c r="U3981" s="29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67"/>
      <c r="B3982" s="68"/>
      <c r="C3982" s="14"/>
      <c r="D3982" s="58"/>
      <c r="E3982" s="57"/>
      <c r="F3982" s="14"/>
      <c r="G3982" s="70"/>
      <c r="H3982" s="70"/>
      <c r="I3982" s="14"/>
      <c r="J3982" s="13"/>
      <c r="K3982" s="29"/>
      <c r="L3982" s="2"/>
      <c r="M3982" s="17"/>
      <c r="N3982" s="12"/>
      <c r="O3982" s="12"/>
      <c r="P3982" s="17"/>
      <c r="Q3982" s="14"/>
      <c r="R3982" s="20"/>
      <c r="S3982" s="14"/>
      <c r="T3982" s="4"/>
      <c r="U3982" s="29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67"/>
      <c r="B3983" s="68"/>
      <c r="C3983" s="14"/>
      <c r="D3983" s="58"/>
      <c r="E3983" s="57"/>
      <c r="F3983" s="14"/>
      <c r="G3983" s="70"/>
      <c r="H3983" s="70"/>
      <c r="I3983" s="14"/>
      <c r="J3983" s="13"/>
      <c r="K3983" s="29"/>
      <c r="L3983" s="2"/>
      <c r="M3983" s="17"/>
      <c r="N3983" s="12"/>
      <c r="O3983" s="12"/>
      <c r="P3983" s="17"/>
      <c r="Q3983" s="14"/>
      <c r="R3983" s="20"/>
      <c r="S3983" s="14"/>
      <c r="T3983" s="4"/>
      <c r="U3983" s="29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67"/>
      <c r="B3984" s="68"/>
      <c r="C3984" s="14"/>
      <c r="D3984" s="58"/>
      <c r="E3984" s="57"/>
      <c r="F3984" s="14"/>
      <c r="G3984" s="70"/>
      <c r="H3984" s="70"/>
      <c r="I3984" s="14"/>
      <c r="J3984" s="13"/>
      <c r="K3984" s="29"/>
      <c r="L3984" s="2"/>
      <c r="M3984" s="17"/>
      <c r="N3984" s="12"/>
      <c r="O3984" s="12"/>
      <c r="P3984" s="17"/>
      <c r="Q3984" s="14"/>
      <c r="R3984" s="20"/>
      <c r="S3984" s="14"/>
      <c r="T3984" s="4"/>
      <c r="U3984" s="29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67"/>
      <c r="B3985" s="68"/>
      <c r="C3985" s="14"/>
      <c r="D3985" s="58"/>
      <c r="E3985" s="57"/>
      <c r="F3985" s="14"/>
      <c r="G3985" s="70"/>
      <c r="H3985" s="70"/>
      <c r="I3985" s="14"/>
      <c r="J3985" s="13"/>
      <c r="K3985" s="29"/>
      <c r="L3985" s="2"/>
      <c r="M3985" s="17"/>
      <c r="N3985" s="12"/>
      <c r="O3985" s="12"/>
      <c r="P3985" s="17"/>
      <c r="Q3985" s="14"/>
      <c r="R3985" s="20"/>
      <c r="S3985" s="14"/>
      <c r="T3985" s="4"/>
      <c r="U3985" s="29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67"/>
      <c r="B3986" s="68"/>
      <c r="C3986" s="14"/>
      <c r="D3986" s="58"/>
      <c r="E3986" s="57"/>
      <c r="F3986" s="14"/>
      <c r="G3986" s="70"/>
      <c r="H3986" s="70"/>
      <c r="I3986" s="14"/>
      <c r="J3986" s="13"/>
      <c r="K3986" s="29"/>
      <c r="L3986" s="2"/>
      <c r="M3986" s="17"/>
      <c r="N3986" s="12"/>
      <c r="O3986" s="12"/>
      <c r="P3986" s="17"/>
      <c r="Q3986" s="14"/>
      <c r="R3986" s="20"/>
      <c r="S3986" s="14"/>
      <c r="T3986" s="4"/>
      <c r="U3986" s="29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67"/>
      <c r="B3987" s="68"/>
      <c r="C3987" s="14"/>
      <c r="D3987" s="58"/>
      <c r="E3987" s="57"/>
      <c r="F3987" s="14"/>
      <c r="G3987" s="70"/>
      <c r="H3987" s="70"/>
      <c r="I3987" s="14"/>
      <c r="J3987" s="13"/>
      <c r="K3987" s="29"/>
      <c r="L3987" s="2"/>
      <c r="M3987" s="17"/>
      <c r="N3987" s="12"/>
      <c r="O3987" s="12"/>
      <c r="P3987" s="17"/>
      <c r="Q3987" s="14"/>
      <c r="R3987" s="20"/>
      <c r="S3987" s="14"/>
      <c r="T3987" s="4"/>
      <c r="U3987" s="29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67"/>
      <c r="B3988" s="68"/>
      <c r="C3988" s="14"/>
      <c r="D3988" s="58"/>
      <c r="E3988" s="57"/>
      <c r="F3988" s="14"/>
      <c r="G3988" s="70"/>
      <c r="H3988" s="70"/>
      <c r="I3988" s="14"/>
      <c r="J3988" s="13"/>
      <c r="K3988" s="29"/>
      <c r="L3988" s="2"/>
      <c r="M3988" s="17"/>
      <c r="N3988" s="12"/>
      <c r="O3988" s="12"/>
      <c r="P3988" s="17"/>
      <c r="Q3988" s="14"/>
      <c r="R3988" s="20"/>
      <c r="S3988" s="14"/>
      <c r="T3988" s="4"/>
      <c r="U3988" s="29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67"/>
      <c r="B3989" s="68"/>
      <c r="C3989" s="14"/>
      <c r="D3989" s="58"/>
      <c r="E3989" s="57"/>
      <c r="F3989" s="14"/>
      <c r="G3989" s="70"/>
      <c r="H3989" s="70"/>
      <c r="I3989" s="14"/>
      <c r="J3989" s="13"/>
      <c r="K3989" s="29"/>
      <c r="L3989" s="2"/>
      <c r="M3989" s="17"/>
      <c r="N3989" s="12"/>
      <c r="O3989" s="12"/>
      <c r="P3989" s="17"/>
      <c r="Q3989" s="14"/>
      <c r="R3989" s="20"/>
      <c r="S3989" s="14"/>
      <c r="T3989" s="4"/>
      <c r="U3989" s="29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67"/>
      <c r="B3990" s="68"/>
      <c r="C3990" s="14"/>
      <c r="D3990" s="58"/>
      <c r="E3990" s="57"/>
      <c r="F3990" s="14"/>
      <c r="G3990" s="70"/>
      <c r="H3990" s="70"/>
      <c r="I3990" s="14"/>
      <c r="J3990" s="13"/>
      <c r="K3990" s="29"/>
      <c r="L3990" s="2"/>
      <c r="M3990" s="17"/>
      <c r="N3990" s="12"/>
      <c r="O3990" s="12"/>
      <c r="P3990" s="17"/>
      <c r="Q3990" s="14"/>
      <c r="R3990" s="20"/>
      <c r="S3990" s="14"/>
      <c r="T3990" s="4"/>
      <c r="U3990" s="29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67"/>
      <c r="B3991" s="68"/>
      <c r="C3991" s="14"/>
      <c r="D3991" s="58"/>
      <c r="E3991" s="57"/>
      <c r="F3991" s="14"/>
      <c r="G3991" s="70"/>
      <c r="H3991" s="70"/>
      <c r="I3991" s="14"/>
      <c r="J3991" s="13"/>
      <c r="K3991" s="29"/>
      <c r="L3991" s="2"/>
      <c r="M3991" s="17"/>
      <c r="N3991" s="12"/>
      <c r="O3991" s="12"/>
      <c r="P3991" s="17"/>
      <c r="Q3991" s="14"/>
      <c r="R3991" s="20"/>
      <c r="S3991" s="14"/>
      <c r="T3991" s="4"/>
      <c r="U3991" s="29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67"/>
      <c r="B3992" s="68"/>
      <c r="C3992" s="14"/>
      <c r="D3992" s="58"/>
      <c r="E3992" s="57"/>
      <c r="F3992" s="14"/>
      <c r="G3992" s="70"/>
      <c r="H3992" s="70"/>
      <c r="I3992" s="14"/>
      <c r="J3992" s="13"/>
      <c r="K3992" s="29"/>
      <c r="L3992" s="2"/>
      <c r="M3992" s="17"/>
      <c r="N3992" s="12"/>
      <c r="O3992" s="12"/>
      <c r="P3992" s="17"/>
      <c r="Q3992" s="14"/>
      <c r="R3992" s="20"/>
      <c r="S3992" s="14"/>
      <c r="T3992" s="4"/>
      <c r="U3992" s="29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67"/>
      <c r="B3993" s="68"/>
      <c r="C3993" s="14"/>
      <c r="D3993" s="58"/>
      <c r="E3993" s="57"/>
      <c r="F3993" s="14"/>
      <c r="G3993" s="70"/>
      <c r="H3993" s="70"/>
      <c r="I3993" s="14"/>
      <c r="J3993" s="13"/>
      <c r="K3993" s="29"/>
      <c r="L3993" s="2"/>
      <c r="M3993" s="17"/>
      <c r="N3993" s="12"/>
      <c r="O3993" s="12"/>
      <c r="P3993" s="17"/>
      <c r="Q3993" s="14"/>
      <c r="R3993" s="20"/>
      <c r="S3993" s="14"/>
      <c r="T3993" s="4"/>
      <c r="U3993" s="29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67"/>
      <c r="B3994" s="68"/>
      <c r="C3994" s="14"/>
      <c r="D3994" s="58"/>
      <c r="E3994" s="57"/>
      <c r="F3994" s="14"/>
      <c r="G3994" s="70"/>
      <c r="H3994" s="70"/>
      <c r="I3994" s="14"/>
      <c r="J3994" s="13"/>
      <c r="K3994" s="29"/>
      <c r="L3994" s="2"/>
      <c r="M3994" s="17"/>
      <c r="N3994" s="12"/>
      <c r="O3994" s="12"/>
      <c r="P3994" s="17"/>
      <c r="Q3994" s="14"/>
      <c r="R3994" s="20"/>
      <c r="S3994" s="14"/>
      <c r="T3994" s="4"/>
      <c r="U3994" s="29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67"/>
      <c r="B3995" s="68"/>
      <c r="C3995" s="14"/>
      <c r="D3995" s="58"/>
      <c r="E3995" s="57"/>
      <c r="F3995" s="14"/>
      <c r="G3995" s="70"/>
      <c r="H3995" s="70"/>
      <c r="I3995" s="14"/>
      <c r="J3995" s="13"/>
      <c r="K3995" s="29"/>
      <c r="L3995" s="2"/>
      <c r="M3995" s="17"/>
      <c r="N3995" s="12"/>
      <c r="O3995" s="12"/>
      <c r="P3995" s="17"/>
      <c r="Q3995" s="14"/>
      <c r="R3995" s="20"/>
      <c r="S3995" s="14"/>
      <c r="T3995" s="4"/>
      <c r="U3995" s="29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67"/>
      <c r="B3996" s="68"/>
      <c r="C3996" s="14"/>
      <c r="D3996" s="58"/>
      <c r="E3996" s="57"/>
      <c r="F3996" s="14"/>
      <c r="G3996" s="70"/>
      <c r="H3996" s="70"/>
      <c r="I3996" s="14"/>
      <c r="J3996" s="13"/>
      <c r="K3996" s="29"/>
      <c r="L3996" s="2"/>
      <c r="M3996" s="17"/>
      <c r="N3996" s="12"/>
      <c r="O3996" s="12"/>
      <c r="P3996" s="17"/>
      <c r="Q3996" s="14"/>
      <c r="R3996" s="20"/>
      <c r="S3996" s="14"/>
      <c r="T3996" s="4"/>
      <c r="U3996" s="29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67"/>
      <c r="B3997" s="68"/>
      <c r="C3997" s="14"/>
      <c r="D3997" s="58"/>
      <c r="E3997" s="57"/>
      <c r="F3997" s="14"/>
      <c r="G3997" s="70"/>
      <c r="H3997" s="70"/>
      <c r="I3997" s="14"/>
      <c r="J3997" s="13"/>
      <c r="K3997" s="29"/>
      <c r="L3997" s="2"/>
      <c r="M3997" s="17"/>
      <c r="N3997" s="12"/>
      <c r="O3997" s="12"/>
      <c r="P3997" s="17"/>
      <c r="Q3997" s="14"/>
      <c r="R3997" s="20"/>
      <c r="S3997" s="14"/>
      <c r="T3997" s="4"/>
      <c r="U3997" s="29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67"/>
      <c r="B3998" s="68"/>
      <c r="C3998" s="14"/>
      <c r="D3998" s="58"/>
      <c r="E3998" s="57"/>
      <c r="F3998" s="14"/>
      <c r="G3998" s="70"/>
      <c r="H3998" s="70"/>
      <c r="I3998" s="14"/>
      <c r="J3998" s="13"/>
      <c r="K3998" s="29"/>
      <c r="L3998" s="2"/>
      <c r="M3998" s="17"/>
      <c r="N3998" s="12"/>
      <c r="O3998" s="12"/>
      <c r="P3998" s="17"/>
      <c r="Q3998" s="14"/>
      <c r="R3998" s="20"/>
      <c r="S3998" s="14"/>
      <c r="T3998" s="4"/>
      <c r="U3998" s="29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67"/>
      <c r="B3999" s="68"/>
      <c r="C3999" s="14"/>
      <c r="D3999" s="58"/>
      <c r="E3999" s="57"/>
      <c r="F3999" s="14"/>
      <c r="G3999" s="70"/>
      <c r="H3999" s="70"/>
      <c r="I3999" s="14"/>
      <c r="J3999" s="13"/>
      <c r="K3999" s="29"/>
      <c r="L3999" s="2"/>
      <c r="M3999" s="17"/>
      <c r="N3999" s="12"/>
      <c r="O3999" s="12"/>
      <c r="P3999" s="17"/>
      <c r="Q3999" s="14"/>
      <c r="R3999" s="20"/>
      <c r="S3999" s="14"/>
      <c r="T3999" s="4"/>
      <c r="U3999" s="29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67"/>
      <c r="B4000" s="68"/>
      <c r="C4000" s="14"/>
      <c r="D4000" s="58"/>
      <c r="E4000" s="57"/>
      <c r="F4000" s="14"/>
      <c r="G4000" s="70"/>
      <c r="H4000" s="70"/>
      <c r="I4000" s="14"/>
      <c r="J4000" s="13"/>
      <c r="K4000" s="29"/>
      <c r="L4000" s="2"/>
      <c r="M4000" s="17"/>
      <c r="N4000" s="12"/>
      <c r="O4000" s="12"/>
      <c r="P4000" s="17"/>
      <c r="Q4000" s="14"/>
      <c r="R4000" s="20"/>
      <c r="S4000" s="14"/>
      <c r="T4000" s="4"/>
      <c r="U4000" s="29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67"/>
      <c r="B4001" s="68"/>
      <c r="C4001" s="14"/>
      <c r="D4001" s="58"/>
      <c r="E4001" s="57"/>
      <c r="F4001" s="14"/>
      <c r="G4001" s="70"/>
      <c r="H4001" s="70"/>
      <c r="I4001" s="14"/>
      <c r="J4001" s="13"/>
      <c r="K4001" s="29"/>
      <c r="L4001" s="2"/>
      <c r="M4001" s="17"/>
      <c r="N4001" s="12"/>
      <c r="O4001" s="12"/>
      <c r="P4001" s="17"/>
      <c r="Q4001" s="14"/>
      <c r="R4001" s="20"/>
      <c r="S4001" s="14"/>
      <c r="T4001" s="4"/>
      <c r="U4001" s="29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67"/>
      <c r="B4002" s="68"/>
      <c r="C4002" s="14"/>
      <c r="D4002" s="58"/>
      <c r="E4002" s="57"/>
      <c r="F4002" s="14"/>
      <c r="G4002" s="70"/>
      <c r="H4002" s="70"/>
      <c r="I4002" s="14"/>
      <c r="J4002" s="13"/>
      <c r="K4002" s="29"/>
      <c r="L4002" s="2"/>
      <c r="M4002" s="17"/>
      <c r="N4002" s="12"/>
      <c r="O4002" s="12"/>
      <c r="P4002" s="17"/>
      <c r="Q4002" s="14"/>
      <c r="R4002" s="20"/>
      <c r="S4002" s="14"/>
      <c r="T4002" s="4"/>
      <c r="U4002" s="29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67"/>
      <c r="B4003" s="68"/>
      <c r="C4003" s="14"/>
      <c r="D4003" s="58"/>
      <c r="E4003" s="57"/>
      <c r="F4003" s="14"/>
      <c r="G4003" s="70"/>
      <c r="H4003" s="70"/>
      <c r="I4003" s="14"/>
      <c r="J4003" s="13"/>
      <c r="K4003" s="29"/>
      <c r="L4003" s="2"/>
      <c r="M4003" s="17"/>
      <c r="N4003" s="12"/>
      <c r="O4003" s="12"/>
      <c r="P4003" s="17"/>
      <c r="Q4003" s="14"/>
      <c r="R4003" s="20"/>
      <c r="S4003" s="14"/>
      <c r="T4003" s="4"/>
      <c r="U4003" s="29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67"/>
      <c r="B4004" s="68"/>
      <c r="C4004" s="14"/>
      <c r="D4004" s="58"/>
      <c r="E4004" s="57"/>
      <c r="F4004" s="14"/>
      <c r="G4004" s="70"/>
      <c r="H4004" s="70"/>
      <c r="I4004" s="14"/>
      <c r="J4004" s="13"/>
      <c r="K4004" s="29"/>
      <c r="L4004" s="2"/>
      <c r="M4004" s="17"/>
      <c r="N4004" s="12"/>
      <c r="O4004" s="12"/>
      <c r="P4004" s="17"/>
      <c r="Q4004" s="14"/>
      <c r="R4004" s="20"/>
      <c r="S4004" s="14"/>
      <c r="T4004" s="4"/>
      <c r="U4004" s="29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67"/>
      <c r="B4005" s="68"/>
      <c r="C4005" s="14"/>
      <c r="D4005" s="58"/>
      <c r="E4005" s="57"/>
      <c r="F4005" s="14"/>
      <c r="G4005" s="70"/>
      <c r="H4005" s="70"/>
      <c r="I4005" s="14"/>
      <c r="J4005" s="13"/>
      <c r="K4005" s="29"/>
      <c r="L4005" s="2"/>
      <c r="M4005" s="17"/>
      <c r="N4005" s="12"/>
      <c r="O4005" s="12"/>
      <c r="P4005" s="17"/>
      <c r="Q4005" s="14"/>
      <c r="R4005" s="20"/>
      <c r="S4005" s="14"/>
      <c r="T4005" s="4"/>
      <c r="U4005" s="29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67"/>
      <c r="B4006" s="68"/>
      <c r="C4006" s="14"/>
      <c r="D4006" s="58"/>
      <c r="E4006" s="57"/>
      <c r="F4006" s="14"/>
      <c r="G4006" s="70"/>
      <c r="H4006" s="70"/>
      <c r="I4006" s="14"/>
      <c r="J4006" s="13"/>
      <c r="K4006" s="29"/>
      <c r="L4006" s="2"/>
      <c r="M4006" s="17"/>
      <c r="N4006" s="12"/>
      <c r="O4006" s="12"/>
      <c r="P4006" s="17"/>
      <c r="Q4006" s="14"/>
      <c r="R4006" s="20"/>
      <c r="S4006" s="14"/>
      <c r="T4006" s="4"/>
      <c r="U4006" s="29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67"/>
      <c r="B4007" s="68"/>
      <c r="C4007" s="14"/>
      <c r="D4007" s="58"/>
      <c r="E4007" s="57"/>
      <c r="F4007" s="14"/>
      <c r="G4007" s="70"/>
      <c r="H4007" s="70"/>
      <c r="I4007" s="14"/>
      <c r="J4007" s="13"/>
      <c r="K4007" s="29"/>
      <c r="L4007" s="2"/>
      <c r="M4007" s="17"/>
      <c r="N4007" s="12"/>
      <c r="O4007" s="12"/>
      <c r="P4007" s="17"/>
      <c r="Q4007" s="14"/>
      <c r="R4007" s="20"/>
      <c r="S4007" s="14"/>
      <c r="T4007" s="4"/>
      <c r="U4007" s="29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67"/>
      <c r="B4008" s="68"/>
      <c r="C4008" s="14"/>
      <c r="D4008" s="58"/>
      <c r="E4008" s="57"/>
      <c r="F4008" s="14"/>
      <c r="G4008" s="70"/>
      <c r="H4008" s="70"/>
      <c r="I4008" s="14"/>
      <c r="J4008" s="13"/>
      <c r="K4008" s="29"/>
      <c r="L4008" s="2"/>
      <c r="M4008" s="17"/>
      <c r="N4008" s="12"/>
      <c r="O4008" s="12"/>
      <c r="P4008" s="17"/>
      <c r="Q4008" s="14"/>
      <c r="R4008" s="20"/>
      <c r="S4008" s="14"/>
      <c r="T4008" s="4"/>
      <c r="U4008" s="29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67"/>
      <c r="B4009" s="68"/>
      <c r="C4009" s="14"/>
      <c r="D4009" s="58"/>
      <c r="E4009" s="57"/>
      <c r="F4009" s="14"/>
      <c r="G4009" s="70"/>
      <c r="H4009" s="70"/>
      <c r="I4009" s="14"/>
      <c r="J4009" s="13"/>
      <c r="K4009" s="29"/>
      <c r="L4009" s="2"/>
      <c r="M4009" s="17"/>
      <c r="N4009" s="12"/>
      <c r="O4009" s="12"/>
      <c r="P4009" s="17"/>
      <c r="Q4009" s="14"/>
      <c r="R4009" s="20"/>
      <c r="S4009" s="14"/>
      <c r="T4009" s="4"/>
      <c r="U4009" s="29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67"/>
      <c r="B4010" s="68"/>
      <c r="C4010" s="14"/>
      <c r="D4010" s="58"/>
      <c r="E4010" s="57"/>
      <c r="F4010" s="14"/>
      <c r="G4010" s="70"/>
      <c r="H4010" s="70"/>
      <c r="I4010" s="14"/>
      <c r="J4010" s="13"/>
      <c r="K4010" s="29"/>
      <c r="L4010" s="2"/>
      <c r="M4010" s="17"/>
      <c r="N4010" s="12"/>
      <c r="O4010" s="12"/>
      <c r="P4010" s="17"/>
      <c r="Q4010" s="14"/>
      <c r="R4010" s="20"/>
      <c r="S4010" s="14"/>
      <c r="T4010" s="4"/>
      <c r="U4010" s="29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67"/>
      <c r="B4011" s="68"/>
      <c r="C4011" s="14"/>
      <c r="D4011" s="58"/>
      <c r="E4011" s="57"/>
      <c r="F4011" s="14"/>
      <c r="G4011" s="70"/>
      <c r="H4011" s="70"/>
      <c r="I4011" s="14"/>
      <c r="J4011" s="13"/>
      <c r="K4011" s="29"/>
      <c r="L4011" s="2"/>
      <c r="M4011" s="17"/>
      <c r="N4011" s="12"/>
      <c r="O4011" s="12"/>
      <c r="P4011" s="17"/>
      <c r="Q4011" s="14"/>
      <c r="R4011" s="20"/>
      <c r="S4011" s="14"/>
      <c r="T4011" s="4"/>
      <c r="U4011" s="29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67"/>
      <c r="B4012" s="68"/>
      <c r="C4012" s="14"/>
      <c r="D4012" s="58"/>
      <c r="E4012" s="57"/>
      <c r="F4012" s="14"/>
      <c r="G4012" s="70"/>
      <c r="H4012" s="70"/>
      <c r="I4012" s="14"/>
      <c r="J4012" s="13"/>
      <c r="K4012" s="29"/>
      <c r="L4012" s="2"/>
      <c r="M4012" s="17"/>
      <c r="N4012" s="12"/>
      <c r="O4012" s="12"/>
      <c r="P4012" s="17"/>
      <c r="Q4012" s="14"/>
      <c r="R4012" s="20"/>
      <c r="S4012" s="14"/>
      <c r="T4012" s="4"/>
      <c r="U4012" s="29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67"/>
      <c r="B4013" s="68"/>
      <c r="C4013" s="14"/>
      <c r="D4013" s="58"/>
      <c r="E4013" s="57"/>
      <c r="F4013" s="14"/>
      <c r="G4013" s="70"/>
      <c r="H4013" s="70"/>
      <c r="I4013" s="14"/>
      <c r="J4013" s="13"/>
      <c r="K4013" s="29"/>
      <c r="L4013" s="2"/>
      <c r="M4013" s="17"/>
      <c r="N4013" s="12"/>
      <c r="O4013" s="12"/>
      <c r="P4013" s="17"/>
      <c r="Q4013" s="14"/>
      <c r="R4013" s="20"/>
      <c r="S4013" s="14"/>
      <c r="T4013" s="4"/>
      <c r="U4013" s="29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67"/>
      <c r="B4014" s="68"/>
      <c r="C4014" s="14"/>
      <c r="D4014" s="58"/>
      <c r="E4014" s="57"/>
      <c r="F4014" s="14"/>
      <c r="G4014" s="70"/>
      <c r="H4014" s="70"/>
      <c r="I4014" s="14"/>
      <c r="J4014" s="13"/>
      <c r="K4014" s="29"/>
      <c r="L4014" s="2"/>
      <c r="M4014" s="17"/>
      <c r="N4014" s="12"/>
      <c r="O4014" s="12"/>
      <c r="P4014" s="17"/>
      <c r="Q4014" s="14"/>
      <c r="R4014" s="20"/>
      <c r="S4014" s="14"/>
      <c r="T4014" s="4"/>
      <c r="U4014" s="29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67"/>
      <c r="B4015" s="68"/>
      <c r="C4015" s="14"/>
      <c r="D4015" s="58"/>
      <c r="E4015" s="57"/>
      <c r="F4015" s="14"/>
      <c r="G4015" s="70"/>
      <c r="H4015" s="70"/>
      <c r="I4015" s="14"/>
      <c r="J4015" s="13"/>
      <c r="K4015" s="29"/>
      <c r="L4015" s="2"/>
      <c r="M4015" s="17"/>
      <c r="N4015" s="12"/>
      <c r="O4015" s="12"/>
      <c r="P4015" s="17"/>
      <c r="Q4015" s="14"/>
      <c r="R4015" s="20"/>
      <c r="S4015" s="14"/>
      <c r="T4015" s="4"/>
      <c r="U4015" s="29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67"/>
      <c r="B4016" s="68"/>
      <c r="C4016" s="14"/>
      <c r="D4016" s="58"/>
      <c r="E4016" s="57"/>
      <c r="F4016" s="14"/>
      <c r="G4016" s="70"/>
      <c r="H4016" s="70"/>
      <c r="I4016" s="14"/>
      <c r="J4016" s="13"/>
      <c r="K4016" s="29"/>
      <c r="L4016" s="2"/>
      <c r="M4016" s="17"/>
      <c r="N4016" s="12"/>
      <c r="O4016" s="12"/>
      <c r="P4016" s="17"/>
      <c r="Q4016" s="14"/>
      <c r="R4016" s="20"/>
      <c r="S4016" s="14"/>
      <c r="T4016" s="4"/>
      <c r="U4016" s="29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67"/>
      <c r="B4017" s="68"/>
      <c r="C4017" s="14"/>
      <c r="D4017" s="58"/>
      <c r="E4017" s="57"/>
      <c r="F4017" s="14"/>
      <c r="G4017" s="70"/>
      <c r="H4017" s="70"/>
      <c r="I4017" s="14"/>
      <c r="J4017" s="13"/>
      <c r="K4017" s="29"/>
      <c r="L4017" s="2"/>
      <c r="M4017" s="17"/>
      <c r="N4017" s="12"/>
      <c r="O4017" s="12"/>
      <c r="P4017" s="17"/>
      <c r="Q4017" s="14"/>
      <c r="R4017" s="20"/>
      <c r="S4017" s="14"/>
      <c r="T4017" s="4"/>
      <c r="U4017" s="29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67"/>
      <c r="B4018" s="68"/>
      <c r="C4018" s="14"/>
      <c r="D4018" s="58"/>
      <c r="E4018" s="57"/>
      <c r="F4018" s="14"/>
      <c r="G4018" s="70"/>
      <c r="H4018" s="70"/>
      <c r="I4018" s="14"/>
      <c r="J4018" s="13"/>
      <c r="K4018" s="29"/>
      <c r="L4018" s="2"/>
      <c r="M4018" s="17"/>
      <c r="N4018" s="12"/>
      <c r="O4018" s="12"/>
      <c r="P4018" s="17"/>
      <c r="Q4018" s="14"/>
      <c r="R4018" s="20"/>
      <c r="S4018" s="14"/>
      <c r="T4018" s="4"/>
      <c r="U4018" s="29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67"/>
      <c r="B4019" s="68"/>
      <c r="C4019" s="14"/>
      <c r="D4019" s="58"/>
      <c r="E4019" s="57"/>
      <c r="F4019" s="14"/>
      <c r="G4019" s="70"/>
      <c r="H4019" s="70"/>
      <c r="I4019" s="14"/>
      <c r="J4019" s="13"/>
      <c r="K4019" s="29"/>
      <c r="L4019" s="2"/>
      <c r="M4019" s="17"/>
      <c r="N4019" s="12"/>
      <c r="O4019" s="12"/>
      <c r="P4019" s="17"/>
      <c r="Q4019" s="14"/>
      <c r="R4019" s="20"/>
      <c r="S4019" s="14"/>
      <c r="T4019" s="4"/>
      <c r="U4019" s="29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67"/>
      <c r="B4020" s="68"/>
      <c r="C4020" s="14"/>
      <c r="D4020" s="58"/>
      <c r="E4020" s="57"/>
      <c r="F4020" s="14"/>
      <c r="G4020" s="70"/>
      <c r="H4020" s="70"/>
      <c r="I4020" s="14"/>
      <c r="J4020" s="13"/>
      <c r="K4020" s="29"/>
      <c r="L4020" s="2"/>
      <c r="M4020" s="17"/>
      <c r="N4020" s="12"/>
      <c r="O4020" s="12"/>
      <c r="P4020" s="17"/>
      <c r="Q4020" s="14"/>
      <c r="R4020" s="20"/>
      <c r="S4020" s="14"/>
      <c r="T4020" s="4"/>
      <c r="U4020" s="29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67"/>
      <c r="B4021" s="68"/>
      <c r="C4021" s="14"/>
      <c r="D4021" s="58"/>
      <c r="E4021" s="57"/>
      <c r="F4021" s="14"/>
      <c r="G4021" s="70"/>
      <c r="H4021" s="70"/>
      <c r="I4021" s="14"/>
      <c r="J4021" s="13"/>
      <c r="K4021" s="29"/>
      <c r="L4021" s="2"/>
      <c r="M4021" s="17"/>
      <c r="N4021" s="12"/>
      <c r="O4021" s="12"/>
      <c r="P4021" s="17"/>
      <c r="Q4021" s="14"/>
      <c r="R4021" s="20"/>
      <c r="S4021" s="14"/>
      <c r="T4021" s="4"/>
      <c r="U4021" s="29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67"/>
      <c r="B4022" s="68"/>
      <c r="C4022" s="14"/>
      <c r="D4022" s="58"/>
      <c r="E4022" s="57"/>
      <c r="F4022" s="14"/>
      <c r="G4022" s="70"/>
      <c r="H4022" s="70"/>
      <c r="I4022" s="14"/>
      <c r="J4022" s="13"/>
      <c r="K4022" s="29"/>
      <c r="L4022" s="2"/>
      <c r="M4022" s="17"/>
      <c r="N4022" s="12"/>
      <c r="O4022" s="12"/>
      <c r="P4022" s="17"/>
      <c r="Q4022" s="14"/>
      <c r="R4022" s="20"/>
      <c r="S4022" s="14"/>
      <c r="T4022" s="4"/>
      <c r="U4022" s="29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67"/>
      <c r="B4023" s="68"/>
      <c r="C4023" s="14"/>
      <c r="D4023" s="58"/>
      <c r="E4023" s="57"/>
      <c r="F4023" s="14"/>
      <c r="G4023" s="70"/>
      <c r="H4023" s="70"/>
      <c r="I4023" s="14"/>
      <c r="J4023" s="13"/>
      <c r="K4023" s="29"/>
      <c r="L4023" s="2"/>
      <c r="M4023" s="17"/>
      <c r="N4023" s="12"/>
      <c r="O4023" s="12"/>
      <c r="P4023" s="17"/>
      <c r="Q4023" s="14"/>
      <c r="R4023" s="20"/>
      <c r="S4023" s="14"/>
      <c r="T4023" s="4"/>
      <c r="U4023" s="29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67"/>
      <c r="B4024" s="68"/>
      <c r="C4024" s="14"/>
      <c r="D4024" s="58"/>
      <c r="E4024" s="57"/>
      <c r="F4024" s="14"/>
      <c r="G4024" s="70"/>
      <c r="H4024" s="70"/>
      <c r="I4024" s="14"/>
      <c r="J4024" s="13"/>
      <c r="K4024" s="29"/>
      <c r="L4024" s="2"/>
      <c r="M4024" s="17"/>
      <c r="N4024" s="12"/>
      <c r="O4024" s="12"/>
      <c r="P4024" s="17"/>
      <c r="Q4024" s="14"/>
      <c r="R4024" s="20"/>
      <c r="S4024" s="14"/>
      <c r="T4024" s="4"/>
      <c r="U4024" s="29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67"/>
      <c r="B4025" s="68"/>
      <c r="C4025" s="14"/>
      <c r="D4025" s="58"/>
      <c r="E4025" s="57"/>
      <c r="F4025" s="14"/>
      <c r="G4025" s="70"/>
      <c r="H4025" s="70"/>
      <c r="I4025" s="14"/>
      <c r="J4025" s="13"/>
      <c r="K4025" s="29"/>
      <c r="L4025" s="2"/>
      <c r="M4025" s="17"/>
      <c r="N4025" s="12"/>
      <c r="O4025" s="12"/>
      <c r="P4025" s="17"/>
      <c r="Q4025" s="14"/>
      <c r="R4025" s="20"/>
      <c r="S4025" s="14"/>
      <c r="T4025" s="4"/>
      <c r="U4025" s="29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67"/>
      <c r="B4026" s="68"/>
      <c r="C4026" s="14"/>
      <c r="D4026" s="58"/>
      <c r="E4026" s="57"/>
      <c r="F4026" s="14"/>
      <c r="G4026" s="70"/>
      <c r="H4026" s="70"/>
      <c r="I4026" s="14"/>
      <c r="J4026" s="13"/>
      <c r="K4026" s="29"/>
      <c r="L4026" s="2"/>
      <c r="M4026" s="17"/>
      <c r="N4026" s="12"/>
      <c r="O4026" s="12"/>
      <c r="P4026" s="17"/>
      <c r="Q4026" s="14"/>
      <c r="R4026" s="20"/>
      <c r="S4026" s="14"/>
      <c r="T4026" s="4"/>
      <c r="U4026" s="29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67"/>
      <c r="B4027" s="68"/>
      <c r="C4027" s="14"/>
      <c r="D4027" s="58"/>
      <c r="E4027" s="57"/>
      <c r="F4027" s="14"/>
      <c r="G4027" s="70"/>
      <c r="H4027" s="70"/>
      <c r="I4027" s="14"/>
      <c r="J4027" s="13"/>
      <c r="K4027" s="29"/>
      <c r="L4027" s="2"/>
      <c r="M4027" s="17"/>
      <c r="N4027" s="12"/>
      <c r="O4027" s="12"/>
      <c r="P4027" s="17"/>
      <c r="Q4027" s="14"/>
      <c r="R4027" s="20"/>
      <c r="S4027" s="14"/>
      <c r="T4027" s="4"/>
      <c r="U4027" s="29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67"/>
      <c r="B4028" s="68"/>
      <c r="C4028" s="14"/>
      <c r="D4028" s="58"/>
      <c r="E4028" s="57"/>
      <c r="F4028" s="14"/>
      <c r="G4028" s="70"/>
      <c r="H4028" s="70"/>
      <c r="I4028" s="14"/>
      <c r="J4028" s="13"/>
      <c r="K4028" s="29"/>
      <c r="L4028" s="2"/>
      <c r="M4028" s="17"/>
      <c r="N4028" s="12"/>
      <c r="O4028" s="12"/>
      <c r="P4028" s="17"/>
      <c r="Q4028" s="14"/>
      <c r="R4028" s="20"/>
      <c r="S4028" s="14"/>
      <c r="T4028" s="4"/>
      <c r="U4028" s="29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67"/>
      <c r="B4029" s="68"/>
      <c r="C4029" s="14"/>
      <c r="D4029" s="58"/>
      <c r="E4029" s="57"/>
      <c r="F4029" s="14"/>
      <c r="G4029" s="70"/>
      <c r="H4029" s="70"/>
      <c r="I4029" s="14"/>
      <c r="J4029" s="13"/>
      <c r="K4029" s="29"/>
      <c r="L4029" s="2"/>
      <c r="M4029" s="17"/>
      <c r="N4029" s="12"/>
      <c r="O4029" s="12"/>
      <c r="P4029" s="17"/>
      <c r="Q4029" s="14"/>
      <c r="R4029" s="20"/>
      <c r="S4029" s="14"/>
      <c r="T4029" s="4"/>
      <c r="U4029" s="29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67"/>
      <c r="B4030" s="68"/>
      <c r="C4030" s="14"/>
      <c r="D4030" s="58"/>
      <c r="E4030" s="57"/>
      <c r="F4030" s="14"/>
      <c r="G4030" s="70"/>
      <c r="H4030" s="70"/>
      <c r="I4030" s="14"/>
      <c r="J4030" s="13"/>
      <c r="K4030" s="29"/>
      <c r="L4030" s="2"/>
      <c r="M4030" s="17"/>
      <c r="N4030" s="12"/>
      <c r="O4030" s="12"/>
      <c r="P4030" s="17"/>
      <c r="Q4030" s="14"/>
      <c r="R4030" s="20"/>
      <c r="S4030" s="14"/>
      <c r="T4030" s="4"/>
      <c r="U4030" s="29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67"/>
      <c r="B4031" s="68"/>
      <c r="C4031" s="14"/>
      <c r="D4031" s="58"/>
      <c r="E4031" s="57"/>
      <c r="F4031" s="14"/>
      <c r="G4031" s="70"/>
      <c r="H4031" s="70"/>
      <c r="I4031" s="14"/>
      <c r="J4031" s="13"/>
      <c r="K4031" s="29"/>
      <c r="L4031" s="2"/>
      <c r="M4031" s="17"/>
      <c r="N4031" s="12"/>
      <c r="O4031" s="12"/>
      <c r="P4031" s="17"/>
      <c r="Q4031" s="14"/>
      <c r="R4031" s="20"/>
      <c r="S4031" s="14"/>
      <c r="T4031" s="4"/>
      <c r="U4031" s="29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67"/>
      <c r="B4032" s="68"/>
      <c r="C4032" s="14"/>
      <c r="D4032" s="58"/>
      <c r="E4032" s="57"/>
      <c r="F4032" s="14"/>
      <c r="G4032" s="70"/>
      <c r="H4032" s="70"/>
      <c r="I4032" s="14"/>
      <c r="J4032" s="13"/>
      <c r="K4032" s="29"/>
      <c r="L4032" s="2"/>
      <c r="M4032" s="17"/>
      <c r="N4032" s="12"/>
      <c r="O4032" s="12"/>
      <c r="P4032" s="17"/>
      <c r="Q4032" s="14"/>
      <c r="R4032" s="20"/>
      <c r="S4032" s="14"/>
      <c r="T4032" s="4"/>
      <c r="U4032" s="29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67"/>
      <c r="B4033" s="68"/>
      <c r="C4033" s="14"/>
      <c r="D4033" s="58"/>
      <c r="E4033" s="57"/>
      <c r="F4033" s="14"/>
      <c r="G4033" s="70"/>
      <c r="H4033" s="70"/>
      <c r="I4033" s="14"/>
      <c r="J4033" s="13"/>
      <c r="K4033" s="29"/>
      <c r="L4033" s="2"/>
      <c r="M4033" s="17"/>
      <c r="N4033" s="12"/>
      <c r="O4033" s="12"/>
      <c r="P4033" s="17"/>
      <c r="Q4033" s="14"/>
      <c r="R4033" s="20"/>
      <c r="S4033" s="14"/>
      <c r="T4033" s="4"/>
      <c r="U4033" s="29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67"/>
      <c r="B4034" s="68"/>
      <c r="C4034" s="14"/>
      <c r="D4034" s="58"/>
      <c r="E4034" s="57"/>
      <c r="F4034" s="14"/>
      <c r="G4034" s="70"/>
      <c r="H4034" s="70"/>
      <c r="I4034" s="14"/>
      <c r="J4034" s="13"/>
      <c r="K4034" s="29"/>
      <c r="L4034" s="2"/>
      <c r="M4034" s="17"/>
      <c r="N4034" s="12"/>
      <c r="O4034" s="12"/>
      <c r="P4034" s="17"/>
      <c r="Q4034" s="14"/>
      <c r="R4034" s="20"/>
      <c r="S4034" s="14"/>
      <c r="T4034" s="4"/>
      <c r="U4034" s="29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67"/>
      <c r="B4035" s="68"/>
      <c r="C4035" s="14"/>
      <c r="D4035" s="58"/>
      <c r="E4035" s="57"/>
      <c r="F4035" s="14"/>
      <c r="G4035" s="70"/>
      <c r="H4035" s="70"/>
      <c r="I4035" s="14"/>
      <c r="J4035" s="13"/>
      <c r="K4035" s="29"/>
      <c r="L4035" s="2"/>
      <c r="M4035" s="17"/>
      <c r="N4035" s="12"/>
      <c r="O4035" s="12"/>
      <c r="P4035" s="17"/>
      <c r="Q4035" s="14"/>
      <c r="R4035" s="20"/>
      <c r="S4035" s="14"/>
      <c r="T4035" s="4"/>
      <c r="U4035" s="29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67"/>
      <c r="B4036" s="68"/>
      <c r="C4036" s="14"/>
      <c r="D4036" s="58"/>
      <c r="E4036" s="57"/>
      <c r="F4036" s="14"/>
      <c r="G4036" s="70"/>
      <c r="H4036" s="70"/>
      <c r="I4036" s="14"/>
      <c r="J4036" s="13"/>
      <c r="K4036" s="29"/>
      <c r="L4036" s="2"/>
      <c r="M4036" s="17"/>
      <c r="N4036" s="12"/>
      <c r="O4036" s="12"/>
      <c r="P4036" s="17"/>
      <c r="Q4036" s="14"/>
      <c r="R4036" s="20"/>
      <c r="S4036" s="14"/>
      <c r="T4036" s="4"/>
      <c r="U4036" s="29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67"/>
      <c r="B4037" s="68"/>
      <c r="C4037" s="14"/>
      <c r="D4037" s="58"/>
      <c r="E4037" s="57"/>
      <c r="F4037" s="14"/>
      <c r="G4037" s="70"/>
      <c r="H4037" s="70"/>
      <c r="I4037" s="14"/>
      <c r="J4037" s="13"/>
      <c r="K4037" s="29"/>
      <c r="L4037" s="2"/>
      <c r="M4037" s="17"/>
      <c r="N4037" s="12"/>
      <c r="O4037" s="12"/>
      <c r="P4037" s="17"/>
      <c r="Q4037" s="14"/>
      <c r="R4037" s="20"/>
      <c r="S4037" s="14"/>
      <c r="T4037" s="4"/>
      <c r="U4037" s="29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67"/>
      <c r="B4038" s="68"/>
      <c r="C4038" s="14"/>
      <c r="D4038" s="58"/>
      <c r="E4038" s="57"/>
      <c r="F4038" s="14"/>
      <c r="G4038" s="70"/>
      <c r="H4038" s="70"/>
      <c r="I4038" s="14"/>
      <c r="J4038" s="13"/>
      <c r="K4038" s="29"/>
      <c r="L4038" s="2"/>
      <c r="M4038" s="17"/>
      <c r="N4038" s="12"/>
      <c r="O4038" s="12"/>
      <c r="P4038" s="17"/>
      <c r="Q4038" s="14"/>
      <c r="R4038" s="20"/>
      <c r="S4038" s="14"/>
      <c r="T4038" s="4"/>
      <c r="U4038" s="29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67"/>
      <c r="B4039" s="68"/>
      <c r="C4039" s="14"/>
      <c r="D4039" s="58"/>
      <c r="E4039" s="57"/>
      <c r="F4039" s="14"/>
      <c r="G4039" s="70"/>
      <c r="H4039" s="70"/>
      <c r="I4039" s="14"/>
      <c r="J4039" s="13"/>
      <c r="K4039" s="29"/>
      <c r="L4039" s="2"/>
      <c r="M4039" s="17"/>
      <c r="N4039" s="12"/>
      <c r="O4039" s="12"/>
      <c r="P4039" s="17"/>
      <c r="Q4039" s="14"/>
      <c r="R4039" s="20"/>
      <c r="S4039" s="14"/>
      <c r="T4039" s="4"/>
      <c r="U4039" s="29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67"/>
      <c r="B4040" s="68"/>
      <c r="C4040" s="14"/>
      <c r="D4040" s="58"/>
      <c r="E4040" s="57"/>
      <c r="F4040" s="14"/>
      <c r="G4040" s="70"/>
      <c r="H4040" s="70"/>
      <c r="I4040" s="14"/>
      <c r="J4040" s="13"/>
      <c r="K4040" s="29"/>
      <c r="L4040" s="2"/>
      <c r="M4040" s="17"/>
      <c r="N4040" s="12"/>
      <c r="O4040" s="12"/>
      <c r="P4040" s="17"/>
      <c r="Q4040" s="14"/>
      <c r="R4040" s="20"/>
      <c r="S4040" s="14"/>
      <c r="T4040" s="4"/>
      <c r="U4040" s="29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67"/>
      <c r="B4041" s="68"/>
      <c r="C4041" s="14"/>
      <c r="D4041" s="58"/>
      <c r="E4041" s="57"/>
      <c r="F4041" s="14"/>
      <c r="G4041" s="70"/>
      <c r="H4041" s="70"/>
      <c r="I4041" s="14"/>
      <c r="J4041" s="13"/>
      <c r="K4041" s="29"/>
      <c r="L4041" s="2"/>
      <c r="M4041" s="17"/>
      <c r="N4041" s="12"/>
      <c r="O4041" s="12"/>
      <c r="P4041" s="17"/>
      <c r="Q4041" s="14"/>
      <c r="R4041" s="20"/>
      <c r="S4041" s="14"/>
      <c r="T4041" s="4"/>
      <c r="U4041" s="29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67"/>
      <c r="B4042" s="68"/>
      <c r="C4042" s="14"/>
      <c r="D4042" s="58"/>
      <c r="E4042" s="57"/>
      <c r="F4042" s="14"/>
      <c r="G4042" s="70"/>
      <c r="H4042" s="70"/>
      <c r="I4042" s="14"/>
      <c r="J4042" s="13"/>
      <c r="K4042" s="29"/>
      <c r="L4042" s="2"/>
      <c r="M4042" s="17"/>
      <c r="N4042" s="12"/>
      <c r="O4042" s="12"/>
      <c r="P4042" s="17"/>
      <c r="Q4042" s="14"/>
      <c r="R4042" s="20"/>
      <c r="S4042" s="14"/>
      <c r="T4042" s="4"/>
      <c r="U4042" s="29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67"/>
      <c r="B4043" s="68"/>
      <c r="C4043" s="14"/>
      <c r="D4043" s="58"/>
      <c r="E4043" s="57"/>
      <c r="F4043" s="14"/>
      <c r="G4043" s="70"/>
      <c r="H4043" s="70"/>
      <c r="I4043" s="14"/>
      <c r="J4043" s="13"/>
      <c r="K4043" s="29"/>
      <c r="L4043" s="2"/>
      <c r="M4043" s="17"/>
      <c r="N4043" s="12"/>
      <c r="O4043" s="12"/>
      <c r="P4043" s="17"/>
      <c r="Q4043" s="14"/>
      <c r="R4043" s="20"/>
      <c r="S4043" s="14"/>
      <c r="T4043" s="4"/>
      <c r="U4043" s="29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67"/>
      <c r="B4044" s="68"/>
      <c r="C4044" s="14"/>
      <c r="D4044" s="58"/>
      <c r="E4044" s="57"/>
      <c r="F4044" s="14"/>
      <c r="G4044" s="70"/>
      <c r="H4044" s="70"/>
      <c r="I4044" s="14"/>
      <c r="J4044" s="13"/>
      <c r="K4044" s="29"/>
      <c r="L4044" s="2"/>
      <c r="M4044" s="17"/>
      <c r="N4044" s="12"/>
      <c r="O4044" s="12"/>
      <c r="P4044" s="17"/>
      <c r="Q4044" s="14"/>
      <c r="R4044" s="20"/>
      <c r="S4044" s="14"/>
      <c r="T4044" s="4"/>
      <c r="U4044" s="29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67"/>
      <c r="B4045" s="68"/>
      <c r="C4045" s="14"/>
      <c r="D4045" s="58"/>
      <c r="E4045" s="57"/>
      <c r="F4045" s="14"/>
      <c r="G4045" s="70"/>
      <c r="H4045" s="70"/>
      <c r="I4045" s="14"/>
      <c r="J4045" s="13"/>
      <c r="K4045" s="29"/>
      <c r="L4045" s="2"/>
      <c r="M4045" s="17"/>
      <c r="N4045" s="12"/>
      <c r="O4045" s="12"/>
      <c r="P4045" s="17"/>
      <c r="Q4045" s="14"/>
      <c r="R4045" s="20"/>
      <c r="S4045" s="14"/>
      <c r="T4045" s="4"/>
      <c r="U4045" s="29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67"/>
      <c r="B4046" s="68"/>
      <c r="C4046" s="14"/>
      <c r="D4046" s="58"/>
      <c r="E4046" s="57"/>
      <c r="F4046" s="14"/>
      <c r="G4046" s="70"/>
      <c r="H4046" s="70"/>
      <c r="I4046" s="14"/>
      <c r="J4046" s="13"/>
      <c r="K4046" s="29"/>
      <c r="L4046" s="2"/>
      <c r="M4046" s="17"/>
      <c r="N4046" s="12"/>
      <c r="O4046" s="12"/>
      <c r="P4046" s="17"/>
      <c r="Q4046" s="14"/>
      <c r="R4046" s="20"/>
      <c r="S4046" s="14"/>
      <c r="T4046" s="4"/>
      <c r="U4046" s="29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67"/>
      <c r="B4047" s="68"/>
      <c r="C4047" s="14"/>
      <c r="D4047" s="58"/>
      <c r="E4047" s="57"/>
      <c r="F4047" s="14"/>
      <c r="G4047" s="70"/>
      <c r="H4047" s="70"/>
      <c r="I4047" s="14"/>
      <c r="J4047" s="13"/>
      <c r="K4047" s="29"/>
      <c r="L4047" s="2"/>
      <c r="M4047" s="17"/>
      <c r="N4047" s="12"/>
      <c r="O4047" s="12"/>
      <c r="P4047" s="17"/>
      <c r="Q4047" s="14"/>
      <c r="R4047" s="20"/>
      <c r="S4047" s="14"/>
      <c r="T4047" s="4"/>
      <c r="U4047" s="29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67"/>
      <c r="B4048" s="68"/>
      <c r="C4048" s="14"/>
      <c r="D4048" s="58"/>
      <c r="E4048" s="57"/>
      <c r="F4048" s="14"/>
      <c r="G4048" s="70"/>
      <c r="H4048" s="70"/>
      <c r="I4048" s="14"/>
      <c r="J4048" s="13"/>
      <c r="K4048" s="29"/>
      <c r="L4048" s="2"/>
      <c r="M4048" s="17"/>
      <c r="N4048" s="12"/>
      <c r="O4048" s="12"/>
      <c r="P4048" s="17"/>
      <c r="Q4048" s="14"/>
      <c r="R4048" s="20"/>
      <c r="S4048" s="14"/>
      <c r="T4048" s="4"/>
      <c r="U4048" s="29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67"/>
      <c r="B4049" s="68"/>
      <c r="C4049" s="14"/>
      <c r="D4049" s="58"/>
      <c r="E4049" s="57"/>
      <c r="F4049" s="14"/>
      <c r="G4049" s="70"/>
      <c r="H4049" s="70"/>
      <c r="I4049" s="14"/>
      <c r="J4049" s="13"/>
      <c r="K4049" s="29"/>
      <c r="L4049" s="2"/>
      <c r="M4049" s="17"/>
      <c r="N4049" s="12"/>
      <c r="O4049" s="12"/>
      <c r="P4049" s="17"/>
      <c r="Q4049" s="14"/>
      <c r="R4049" s="20"/>
      <c r="S4049" s="14"/>
      <c r="T4049" s="4"/>
      <c r="U4049" s="29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67"/>
      <c r="B4050" s="68"/>
      <c r="C4050" s="14"/>
      <c r="D4050" s="58"/>
      <c r="E4050" s="57"/>
      <c r="F4050" s="14"/>
      <c r="G4050" s="70"/>
      <c r="H4050" s="70"/>
      <c r="I4050" s="14"/>
      <c r="J4050" s="13"/>
      <c r="K4050" s="29"/>
      <c r="L4050" s="2"/>
      <c r="M4050" s="17"/>
      <c r="N4050" s="12"/>
      <c r="O4050" s="12"/>
      <c r="P4050" s="17"/>
      <c r="Q4050" s="14"/>
      <c r="R4050" s="20"/>
      <c r="S4050" s="14"/>
      <c r="T4050" s="4"/>
      <c r="U4050" s="29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67"/>
      <c r="B4051" s="68"/>
      <c r="C4051" s="14"/>
      <c r="D4051" s="58"/>
      <c r="E4051" s="57"/>
      <c r="F4051" s="14"/>
      <c r="G4051" s="70"/>
      <c r="H4051" s="70"/>
      <c r="I4051" s="14"/>
      <c r="J4051" s="13"/>
      <c r="K4051" s="29"/>
      <c r="L4051" s="2"/>
      <c r="M4051" s="17"/>
      <c r="N4051" s="12"/>
      <c r="O4051" s="12"/>
      <c r="P4051" s="17"/>
      <c r="Q4051" s="14"/>
      <c r="R4051" s="20"/>
      <c r="S4051" s="14"/>
      <c r="T4051" s="4"/>
      <c r="U4051" s="29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67"/>
      <c r="B4052" s="68"/>
      <c r="C4052" s="14"/>
      <c r="D4052" s="58"/>
      <c r="E4052" s="57"/>
      <c r="F4052" s="14"/>
      <c r="G4052" s="70"/>
      <c r="H4052" s="70"/>
      <c r="I4052" s="14"/>
      <c r="J4052" s="13"/>
      <c r="K4052" s="29"/>
      <c r="L4052" s="2"/>
      <c r="M4052" s="17"/>
      <c r="N4052" s="12"/>
      <c r="O4052" s="12"/>
      <c r="P4052" s="17"/>
      <c r="Q4052" s="14"/>
      <c r="R4052" s="20"/>
      <c r="S4052" s="14"/>
      <c r="T4052" s="4"/>
      <c r="U4052" s="29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67"/>
      <c r="B4053" s="68"/>
      <c r="C4053" s="14"/>
      <c r="D4053" s="58"/>
      <c r="E4053" s="57"/>
      <c r="F4053" s="14"/>
      <c r="G4053" s="70"/>
      <c r="H4053" s="70"/>
      <c r="I4053" s="14"/>
      <c r="J4053" s="13"/>
      <c r="K4053" s="29"/>
      <c r="L4053" s="2"/>
      <c r="M4053" s="17"/>
      <c r="N4053" s="12"/>
      <c r="O4053" s="12"/>
      <c r="P4053" s="17"/>
      <c r="Q4053" s="14"/>
      <c r="R4053" s="20"/>
      <c r="S4053" s="14"/>
      <c r="T4053" s="4"/>
      <c r="U4053" s="29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67"/>
      <c r="B4054" s="68"/>
      <c r="C4054" s="14"/>
      <c r="D4054" s="58"/>
      <c r="E4054" s="57"/>
      <c r="F4054" s="14"/>
      <c r="G4054" s="70"/>
      <c r="H4054" s="70"/>
      <c r="I4054" s="14"/>
      <c r="J4054" s="13"/>
      <c r="K4054" s="29"/>
      <c r="L4054" s="2"/>
      <c r="M4054" s="17"/>
      <c r="N4054" s="12"/>
      <c r="O4054" s="12"/>
      <c r="P4054" s="17"/>
      <c r="Q4054" s="14"/>
      <c r="R4054" s="20"/>
      <c r="S4054" s="14"/>
      <c r="T4054" s="4"/>
      <c r="U4054" s="29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67"/>
      <c r="B4055" s="68"/>
      <c r="C4055" s="14"/>
      <c r="D4055" s="58"/>
      <c r="E4055" s="57"/>
      <c r="F4055" s="14"/>
      <c r="G4055" s="70"/>
      <c r="H4055" s="70"/>
      <c r="I4055" s="14"/>
      <c r="J4055" s="13"/>
      <c r="K4055" s="29"/>
      <c r="L4055" s="2"/>
      <c r="M4055" s="17"/>
      <c r="N4055" s="12"/>
      <c r="O4055" s="12"/>
      <c r="P4055" s="17"/>
      <c r="Q4055" s="14"/>
      <c r="R4055" s="20"/>
      <c r="S4055" s="14"/>
      <c r="T4055" s="4"/>
      <c r="U4055" s="29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67"/>
      <c r="B4056" s="68"/>
      <c r="C4056" s="14"/>
      <c r="D4056" s="58"/>
      <c r="E4056" s="57"/>
      <c r="F4056" s="14"/>
      <c r="G4056" s="70"/>
      <c r="H4056" s="70"/>
      <c r="I4056" s="14"/>
      <c r="J4056" s="13"/>
      <c r="K4056" s="29"/>
      <c r="L4056" s="2"/>
      <c r="M4056" s="17"/>
      <c r="N4056" s="12"/>
      <c r="O4056" s="12"/>
      <c r="P4056" s="17"/>
      <c r="Q4056" s="14"/>
      <c r="R4056" s="20"/>
      <c r="S4056" s="14"/>
      <c r="T4056" s="4"/>
      <c r="U4056" s="29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67"/>
      <c r="B4057" s="68"/>
      <c r="C4057" s="14"/>
      <c r="D4057" s="58"/>
      <c r="E4057" s="57"/>
      <c r="F4057" s="14"/>
      <c r="G4057" s="70"/>
      <c r="H4057" s="70"/>
      <c r="I4057" s="14"/>
      <c r="J4057" s="13"/>
      <c r="K4057" s="29"/>
      <c r="L4057" s="2"/>
      <c r="M4057" s="17"/>
      <c r="N4057" s="12"/>
      <c r="O4057" s="12"/>
      <c r="P4057" s="17"/>
      <c r="Q4057" s="14"/>
      <c r="R4057" s="20"/>
      <c r="S4057" s="14"/>
      <c r="T4057" s="4"/>
      <c r="U4057" s="29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67"/>
      <c r="B4058" s="68"/>
      <c r="C4058" s="14"/>
      <c r="D4058" s="58"/>
      <c r="E4058" s="57"/>
      <c r="F4058" s="14"/>
      <c r="G4058" s="70"/>
      <c r="H4058" s="70"/>
      <c r="I4058" s="14"/>
      <c r="J4058" s="13"/>
      <c r="K4058" s="29"/>
      <c r="L4058" s="2"/>
      <c r="M4058" s="17"/>
      <c r="N4058" s="12"/>
      <c r="O4058" s="12"/>
      <c r="P4058" s="17"/>
      <c r="Q4058" s="14"/>
      <c r="R4058" s="20"/>
      <c r="S4058" s="14"/>
      <c r="T4058" s="4"/>
      <c r="U4058" s="29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67"/>
      <c r="B4059" s="68"/>
      <c r="C4059" s="14"/>
      <c r="D4059" s="58"/>
      <c r="E4059" s="57"/>
      <c r="F4059" s="14"/>
      <c r="G4059" s="70"/>
      <c r="H4059" s="70"/>
      <c r="I4059" s="14"/>
      <c r="J4059" s="13"/>
      <c r="K4059" s="29"/>
      <c r="L4059" s="2"/>
      <c r="M4059" s="17"/>
      <c r="N4059" s="12"/>
      <c r="O4059" s="12"/>
      <c r="P4059" s="17"/>
      <c r="Q4059" s="14"/>
      <c r="R4059" s="20"/>
      <c r="S4059" s="14"/>
      <c r="T4059" s="4"/>
      <c r="U4059" s="29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67"/>
      <c r="B4060" s="68"/>
      <c r="C4060" s="14"/>
      <c r="D4060" s="58"/>
      <c r="E4060" s="57"/>
      <c r="F4060" s="14"/>
      <c r="G4060" s="70"/>
      <c r="H4060" s="70"/>
      <c r="I4060" s="14"/>
      <c r="J4060" s="13"/>
      <c r="K4060" s="29"/>
      <c r="L4060" s="2"/>
      <c r="M4060" s="17"/>
      <c r="N4060" s="12"/>
      <c r="O4060" s="12"/>
      <c r="P4060" s="17"/>
      <c r="Q4060" s="14"/>
      <c r="R4060" s="20"/>
      <c r="S4060" s="14"/>
      <c r="T4060" s="4"/>
      <c r="U4060" s="29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67"/>
      <c r="B4061" s="68"/>
      <c r="C4061" s="14"/>
      <c r="D4061" s="58"/>
      <c r="E4061" s="57"/>
      <c r="F4061" s="14"/>
      <c r="G4061" s="70"/>
      <c r="H4061" s="70"/>
      <c r="I4061" s="14"/>
      <c r="J4061" s="13"/>
      <c r="K4061" s="29"/>
      <c r="L4061" s="2"/>
      <c r="M4061" s="17"/>
      <c r="N4061" s="12"/>
      <c r="O4061" s="12"/>
      <c r="P4061" s="17"/>
      <c r="Q4061" s="14"/>
      <c r="R4061" s="20"/>
      <c r="S4061" s="14"/>
      <c r="T4061" s="4"/>
      <c r="U4061" s="29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67"/>
      <c r="B4062" s="68"/>
      <c r="C4062" s="14"/>
      <c r="D4062" s="58"/>
      <c r="E4062" s="57"/>
      <c r="F4062" s="14"/>
      <c r="G4062" s="70"/>
      <c r="H4062" s="70"/>
      <c r="I4062" s="14"/>
      <c r="J4062" s="13"/>
      <c r="K4062" s="29"/>
      <c r="L4062" s="2"/>
      <c r="M4062" s="17"/>
      <c r="N4062" s="12"/>
      <c r="O4062" s="12"/>
      <c r="P4062" s="17"/>
      <c r="Q4062" s="14"/>
      <c r="R4062" s="20"/>
      <c r="S4062" s="14"/>
      <c r="T4062" s="4"/>
      <c r="U4062" s="29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67"/>
      <c r="B4063" s="68"/>
      <c r="C4063" s="14"/>
      <c r="D4063" s="58"/>
      <c r="E4063" s="57"/>
      <c r="F4063" s="14"/>
      <c r="G4063" s="70"/>
      <c r="H4063" s="70"/>
      <c r="I4063" s="14"/>
      <c r="J4063" s="13"/>
      <c r="K4063" s="29"/>
      <c r="L4063" s="2"/>
      <c r="M4063" s="17"/>
      <c r="N4063" s="12"/>
      <c r="O4063" s="12"/>
      <c r="P4063" s="17"/>
      <c r="Q4063" s="14"/>
      <c r="R4063" s="20"/>
      <c r="S4063" s="14"/>
      <c r="T4063" s="4"/>
      <c r="U4063" s="29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67"/>
      <c r="B4064" s="68"/>
      <c r="C4064" s="14"/>
      <c r="D4064" s="58"/>
      <c r="E4064" s="57"/>
      <c r="F4064" s="14"/>
      <c r="G4064" s="70"/>
      <c r="H4064" s="70"/>
      <c r="I4064" s="14"/>
      <c r="J4064" s="13"/>
      <c r="K4064" s="29"/>
      <c r="L4064" s="2"/>
      <c r="M4064" s="17"/>
      <c r="N4064" s="12"/>
      <c r="O4064" s="12"/>
      <c r="P4064" s="17"/>
      <c r="Q4064" s="14"/>
      <c r="R4064" s="20"/>
      <c r="S4064" s="14"/>
      <c r="T4064" s="4"/>
      <c r="U4064" s="29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67"/>
      <c r="B4065" s="68"/>
      <c r="C4065" s="14"/>
      <c r="D4065" s="58"/>
      <c r="E4065" s="57"/>
      <c r="F4065" s="14"/>
      <c r="G4065" s="70"/>
      <c r="H4065" s="70"/>
      <c r="I4065" s="14"/>
      <c r="J4065" s="13"/>
      <c r="K4065" s="29"/>
      <c r="L4065" s="2"/>
      <c r="M4065" s="17"/>
      <c r="N4065" s="12"/>
      <c r="O4065" s="12"/>
      <c r="P4065" s="17"/>
      <c r="Q4065" s="14"/>
      <c r="R4065" s="20"/>
      <c r="S4065" s="14"/>
      <c r="T4065" s="4"/>
      <c r="U4065" s="29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67"/>
      <c r="B4066" s="68"/>
      <c r="C4066" s="14"/>
      <c r="D4066" s="58"/>
      <c r="E4066" s="57"/>
      <c r="F4066" s="14"/>
      <c r="G4066" s="70"/>
      <c r="H4066" s="70"/>
      <c r="I4066" s="14"/>
      <c r="J4066" s="13"/>
      <c r="K4066" s="29"/>
      <c r="L4066" s="2"/>
      <c r="M4066" s="17"/>
      <c r="N4066" s="12"/>
      <c r="O4066" s="12"/>
      <c r="P4066" s="17"/>
      <c r="Q4066" s="14"/>
      <c r="R4066" s="20"/>
      <c r="S4066" s="14"/>
      <c r="T4066" s="4"/>
      <c r="U4066" s="29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67"/>
      <c r="B4067" s="68"/>
      <c r="C4067" s="14"/>
      <c r="D4067" s="58"/>
      <c r="E4067" s="57"/>
      <c r="F4067" s="14"/>
      <c r="G4067" s="70"/>
      <c r="H4067" s="70"/>
      <c r="I4067" s="14"/>
      <c r="J4067" s="13"/>
      <c r="K4067" s="29"/>
      <c r="L4067" s="2"/>
      <c r="M4067" s="17"/>
      <c r="N4067" s="12"/>
      <c r="O4067" s="12"/>
      <c r="P4067" s="17"/>
      <c r="Q4067" s="14"/>
      <c r="R4067" s="20"/>
      <c r="S4067" s="14"/>
      <c r="T4067" s="4"/>
      <c r="U4067" s="29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67"/>
      <c r="B4068" s="68"/>
      <c r="C4068" s="14"/>
      <c r="D4068" s="58"/>
      <c r="E4068" s="57"/>
      <c r="F4068" s="14"/>
      <c r="G4068" s="70"/>
      <c r="H4068" s="70"/>
      <c r="I4068" s="14"/>
      <c r="J4068" s="13"/>
      <c r="K4068" s="29"/>
      <c r="L4068" s="2"/>
      <c r="M4068" s="17"/>
      <c r="N4068" s="12"/>
      <c r="O4068" s="12"/>
      <c r="P4068" s="17"/>
      <c r="Q4068" s="14"/>
      <c r="R4068" s="20"/>
      <c r="S4068" s="14"/>
      <c r="T4068" s="4"/>
      <c r="U4068" s="29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67"/>
      <c r="B4069" s="68"/>
      <c r="C4069" s="14"/>
      <c r="D4069" s="58"/>
      <c r="E4069" s="57"/>
      <c r="F4069" s="14"/>
      <c r="G4069" s="70"/>
      <c r="H4069" s="70"/>
      <c r="I4069" s="14"/>
      <c r="J4069" s="13"/>
      <c r="K4069" s="29"/>
      <c r="L4069" s="2"/>
      <c r="M4069" s="17"/>
      <c r="N4069" s="12"/>
      <c r="O4069" s="12"/>
      <c r="P4069" s="17"/>
      <c r="Q4069" s="14"/>
      <c r="R4069" s="20"/>
      <c r="S4069" s="14"/>
      <c r="T4069" s="4"/>
      <c r="U4069" s="29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67"/>
      <c r="B4070" s="68"/>
      <c r="C4070" s="14"/>
      <c r="D4070" s="58"/>
      <c r="E4070" s="57"/>
      <c r="F4070" s="14"/>
      <c r="G4070" s="70"/>
      <c r="H4070" s="70"/>
      <c r="I4070" s="14"/>
      <c r="J4070" s="13"/>
      <c r="K4070" s="29"/>
      <c r="L4070" s="2"/>
      <c r="M4070" s="17"/>
      <c r="N4070" s="12"/>
      <c r="O4070" s="12"/>
      <c r="P4070" s="17"/>
      <c r="Q4070" s="14"/>
      <c r="R4070" s="20"/>
      <c r="S4070" s="14"/>
      <c r="T4070" s="4"/>
      <c r="U4070" s="29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67"/>
      <c r="B4071" s="68"/>
      <c r="C4071" s="14"/>
      <c r="D4071" s="58"/>
      <c r="E4071" s="57"/>
      <c r="F4071" s="14"/>
      <c r="G4071" s="70"/>
      <c r="H4071" s="70"/>
      <c r="I4071" s="14"/>
      <c r="J4071" s="13"/>
      <c r="K4071" s="29"/>
      <c r="L4071" s="2"/>
      <c r="M4071" s="17"/>
      <c r="N4071" s="12"/>
      <c r="O4071" s="12"/>
      <c r="P4071" s="17"/>
      <c r="Q4071" s="14"/>
      <c r="R4071" s="20"/>
      <c r="S4071" s="14"/>
      <c r="T4071" s="4"/>
      <c r="U4071" s="29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67"/>
      <c r="B4072" s="68"/>
      <c r="C4072" s="14"/>
      <c r="D4072" s="58"/>
      <c r="E4072" s="57"/>
      <c r="F4072" s="14"/>
      <c r="G4072" s="70"/>
      <c r="H4072" s="70"/>
      <c r="I4072" s="14"/>
      <c r="J4072" s="13"/>
      <c r="K4072" s="29"/>
      <c r="L4072" s="2"/>
      <c r="M4072" s="17"/>
      <c r="N4072" s="12"/>
      <c r="O4072" s="12"/>
      <c r="P4072" s="17"/>
      <c r="Q4072" s="14"/>
      <c r="R4072" s="20"/>
      <c r="S4072" s="14"/>
      <c r="T4072" s="4"/>
      <c r="U4072" s="29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67"/>
      <c r="B4073" s="68"/>
      <c r="C4073" s="14"/>
      <c r="D4073" s="58"/>
      <c r="E4073" s="57"/>
      <c r="F4073" s="14"/>
      <c r="G4073" s="70"/>
      <c r="H4073" s="70"/>
      <c r="I4073" s="14"/>
      <c r="J4073" s="13"/>
      <c r="K4073" s="29"/>
      <c r="L4073" s="2"/>
      <c r="M4073" s="17"/>
      <c r="N4073" s="12"/>
      <c r="O4073" s="12"/>
      <c r="P4073" s="17"/>
      <c r="Q4073" s="14"/>
      <c r="R4073" s="20"/>
      <c r="S4073" s="14"/>
      <c r="T4073" s="4"/>
      <c r="U4073" s="29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67"/>
      <c r="B4074" s="68"/>
      <c r="C4074" s="14"/>
      <c r="D4074" s="58"/>
      <c r="E4074" s="57"/>
      <c r="F4074" s="14"/>
      <c r="G4074" s="70"/>
      <c r="H4074" s="70"/>
      <c r="I4074" s="14"/>
      <c r="J4074" s="13"/>
      <c r="K4074" s="29"/>
      <c r="L4074" s="2"/>
      <c r="M4074" s="17"/>
      <c r="N4074" s="12"/>
      <c r="O4074" s="12"/>
      <c r="P4074" s="17"/>
      <c r="Q4074" s="14"/>
      <c r="R4074" s="20"/>
      <c r="S4074" s="14"/>
      <c r="T4074" s="4"/>
      <c r="U4074" s="29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67"/>
      <c r="B4075" s="68"/>
      <c r="C4075" s="14"/>
      <c r="D4075" s="58"/>
      <c r="E4075" s="57"/>
      <c r="F4075" s="14"/>
      <c r="G4075" s="70"/>
      <c r="H4075" s="70"/>
      <c r="I4075" s="14"/>
      <c r="J4075" s="13"/>
      <c r="K4075" s="29"/>
      <c r="L4075" s="2"/>
      <c r="M4075" s="17"/>
      <c r="N4075" s="12"/>
      <c r="O4075" s="12"/>
      <c r="P4075" s="17"/>
      <c r="Q4075" s="14"/>
      <c r="R4075" s="20"/>
      <c r="S4075" s="14"/>
      <c r="T4075" s="4"/>
      <c r="U4075" s="29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67"/>
      <c r="B4076" s="68"/>
      <c r="C4076" s="14"/>
      <c r="D4076" s="58"/>
      <c r="E4076" s="57"/>
      <c r="F4076" s="14"/>
      <c r="G4076" s="70"/>
      <c r="H4076" s="70"/>
      <c r="I4076" s="14"/>
      <c r="J4076" s="13"/>
      <c r="K4076" s="29"/>
      <c r="L4076" s="2"/>
      <c r="M4076" s="17"/>
      <c r="N4076" s="12"/>
      <c r="O4076" s="12"/>
      <c r="P4076" s="17"/>
      <c r="Q4076" s="14"/>
      <c r="R4076" s="20"/>
      <c r="S4076" s="14"/>
      <c r="T4076" s="4"/>
      <c r="U4076" s="29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67"/>
      <c r="B4077" s="68"/>
      <c r="C4077" s="14"/>
      <c r="D4077" s="58"/>
      <c r="E4077" s="57"/>
      <c r="F4077" s="14"/>
      <c r="G4077" s="70"/>
      <c r="H4077" s="70"/>
      <c r="I4077" s="14"/>
      <c r="J4077" s="13"/>
      <c r="K4077" s="29"/>
      <c r="L4077" s="2"/>
      <c r="M4077" s="17"/>
      <c r="N4077" s="12"/>
      <c r="O4077" s="12"/>
      <c r="P4077" s="17"/>
      <c r="Q4077" s="14"/>
      <c r="R4077" s="20"/>
      <c r="S4077" s="14"/>
      <c r="T4077" s="4"/>
      <c r="U4077" s="29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67"/>
      <c r="B4078" s="68"/>
      <c r="C4078" s="14"/>
      <c r="D4078" s="58"/>
      <c r="E4078" s="57"/>
      <c r="F4078" s="14"/>
      <c r="G4078" s="70"/>
      <c r="H4078" s="70"/>
      <c r="I4078" s="14"/>
      <c r="J4078" s="13"/>
      <c r="K4078" s="29"/>
      <c r="L4078" s="2"/>
      <c r="M4078" s="17"/>
      <c r="N4078" s="12"/>
      <c r="O4078" s="12"/>
      <c r="P4078" s="17"/>
      <c r="Q4078" s="14"/>
      <c r="R4078" s="20"/>
      <c r="S4078" s="14"/>
      <c r="T4078" s="4"/>
      <c r="U4078" s="29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67"/>
      <c r="B4079" s="68"/>
      <c r="C4079" s="14"/>
      <c r="D4079" s="58"/>
      <c r="E4079" s="57"/>
      <c r="F4079" s="14"/>
      <c r="G4079" s="70"/>
      <c r="H4079" s="70"/>
      <c r="I4079" s="14"/>
      <c r="J4079" s="13"/>
      <c r="K4079" s="29"/>
      <c r="L4079" s="2"/>
      <c r="M4079" s="17"/>
      <c r="N4079" s="12"/>
      <c r="O4079" s="12"/>
      <c r="P4079" s="17"/>
      <c r="Q4079" s="14"/>
      <c r="R4079" s="20"/>
      <c r="S4079" s="14"/>
      <c r="T4079" s="4"/>
      <c r="U4079" s="29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67"/>
      <c r="B4080" s="68"/>
      <c r="C4080" s="14"/>
      <c r="D4080" s="58"/>
      <c r="E4080" s="57"/>
      <c r="F4080" s="14"/>
      <c r="G4080" s="70"/>
      <c r="H4080" s="70"/>
      <c r="I4080" s="14"/>
      <c r="J4080" s="13"/>
      <c r="K4080" s="29"/>
      <c r="L4080" s="2"/>
      <c r="M4080" s="17"/>
      <c r="N4080" s="12"/>
      <c r="O4080" s="12"/>
      <c r="P4080" s="17"/>
      <c r="Q4080" s="14"/>
      <c r="R4080" s="20"/>
      <c r="S4080" s="14"/>
      <c r="T4080" s="4"/>
      <c r="U4080" s="29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67"/>
      <c r="B4081" s="68"/>
      <c r="C4081" s="14"/>
      <c r="D4081" s="58"/>
      <c r="E4081" s="57"/>
      <c r="F4081" s="14"/>
      <c r="G4081" s="70"/>
      <c r="H4081" s="70"/>
      <c r="I4081" s="14"/>
      <c r="J4081" s="13"/>
      <c r="K4081" s="29"/>
      <c r="L4081" s="2"/>
      <c r="M4081" s="17"/>
      <c r="N4081" s="12"/>
      <c r="O4081" s="12"/>
      <c r="P4081" s="17"/>
      <c r="Q4081" s="14"/>
      <c r="R4081" s="20"/>
      <c r="S4081" s="14"/>
      <c r="T4081" s="4"/>
      <c r="U4081" s="29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67"/>
      <c r="B4082" s="68"/>
      <c r="C4082" s="14"/>
      <c r="D4082" s="58"/>
      <c r="E4082" s="57"/>
      <c r="F4082" s="14"/>
      <c r="G4082" s="70"/>
      <c r="H4082" s="70"/>
      <c r="I4082" s="14"/>
      <c r="J4082" s="13"/>
      <c r="K4082" s="29"/>
      <c r="L4082" s="2"/>
      <c r="M4082" s="17"/>
      <c r="N4082" s="12"/>
      <c r="O4082" s="12"/>
      <c r="P4082" s="17"/>
      <c r="Q4082" s="14"/>
      <c r="R4082" s="20"/>
      <c r="S4082" s="14"/>
      <c r="T4082" s="4"/>
      <c r="U4082" s="29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67"/>
      <c r="B4083" s="68"/>
      <c r="C4083" s="14"/>
      <c r="D4083" s="58"/>
      <c r="E4083" s="57"/>
      <c r="F4083" s="14"/>
      <c r="G4083" s="70"/>
      <c r="H4083" s="70"/>
      <c r="I4083" s="14"/>
      <c r="J4083" s="13"/>
      <c r="K4083" s="29"/>
      <c r="L4083" s="2"/>
      <c r="M4083" s="17"/>
      <c r="N4083" s="12"/>
      <c r="O4083" s="12"/>
      <c r="P4083" s="17"/>
      <c r="Q4083" s="14"/>
      <c r="R4083" s="20"/>
      <c r="S4083" s="14"/>
      <c r="T4083" s="4"/>
      <c r="U4083" s="29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67"/>
      <c r="B4084" s="68"/>
      <c r="C4084" s="14"/>
      <c r="D4084" s="58"/>
      <c r="E4084" s="57"/>
      <c r="F4084" s="14"/>
      <c r="G4084" s="70"/>
      <c r="H4084" s="70"/>
      <c r="I4084" s="14"/>
      <c r="J4084" s="13"/>
      <c r="K4084" s="29"/>
      <c r="L4084" s="2"/>
      <c r="M4084" s="17"/>
      <c r="N4084" s="12"/>
      <c r="O4084" s="12"/>
      <c r="P4084" s="17"/>
      <c r="Q4084" s="14"/>
      <c r="R4084" s="20"/>
      <c r="S4084" s="14"/>
      <c r="T4084" s="4"/>
      <c r="U4084" s="29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67"/>
      <c r="B4085" s="68"/>
      <c r="C4085" s="14"/>
      <c r="D4085" s="58"/>
      <c r="E4085" s="57"/>
      <c r="F4085" s="14"/>
      <c r="G4085" s="70"/>
      <c r="H4085" s="70"/>
      <c r="I4085" s="14"/>
      <c r="J4085" s="13"/>
      <c r="K4085" s="29"/>
      <c r="L4085" s="2"/>
      <c r="M4085" s="17"/>
      <c r="N4085" s="12"/>
      <c r="O4085" s="12"/>
      <c r="P4085" s="17"/>
      <c r="Q4085" s="14"/>
      <c r="R4085" s="20"/>
      <c r="S4085" s="14"/>
      <c r="T4085" s="4"/>
      <c r="U4085" s="29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67"/>
      <c r="B4086" s="68"/>
      <c r="C4086" s="14"/>
      <c r="D4086" s="58"/>
      <c r="E4086" s="57"/>
      <c r="F4086" s="14"/>
      <c r="G4086" s="70"/>
      <c r="H4086" s="70"/>
      <c r="I4086" s="14"/>
      <c r="J4086" s="13"/>
      <c r="K4086" s="29"/>
      <c r="L4086" s="2"/>
      <c r="M4086" s="17"/>
      <c r="N4086" s="12"/>
      <c r="O4086" s="12"/>
      <c r="P4086" s="17"/>
      <c r="Q4086" s="14"/>
      <c r="R4086" s="20"/>
      <c r="S4086" s="14"/>
      <c r="T4086" s="4"/>
      <c r="U4086" s="29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67"/>
      <c r="B4087" s="68"/>
      <c r="C4087" s="14"/>
      <c r="D4087" s="58"/>
      <c r="E4087" s="57"/>
      <c r="F4087" s="14"/>
      <c r="G4087" s="70"/>
      <c r="H4087" s="70"/>
      <c r="I4087" s="14"/>
      <c r="J4087" s="13"/>
      <c r="K4087" s="29"/>
      <c r="L4087" s="2"/>
      <c r="M4087" s="17"/>
      <c r="N4087" s="12"/>
      <c r="O4087" s="12"/>
      <c r="P4087" s="17"/>
      <c r="Q4087" s="14"/>
      <c r="R4087" s="20"/>
      <c r="S4087" s="14"/>
      <c r="T4087" s="4"/>
      <c r="U4087" s="29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67"/>
      <c r="B4088" s="68"/>
      <c r="C4088" s="14"/>
      <c r="D4088" s="58"/>
      <c r="E4088" s="57"/>
      <c r="F4088" s="14"/>
      <c r="G4088" s="70"/>
      <c r="H4088" s="70"/>
      <c r="I4088" s="14"/>
      <c r="J4088" s="13"/>
      <c r="K4088" s="29"/>
      <c r="L4088" s="2"/>
      <c r="M4088" s="17"/>
      <c r="N4088" s="12"/>
      <c r="O4088" s="12"/>
      <c r="P4088" s="17"/>
      <c r="Q4088" s="14"/>
      <c r="R4088" s="20"/>
      <c r="S4088" s="14"/>
      <c r="T4088" s="4"/>
      <c r="U4088" s="29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67"/>
      <c r="B4089" s="68"/>
      <c r="C4089" s="14"/>
      <c r="D4089" s="58"/>
      <c r="E4089" s="57"/>
      <c r="F4089" s="14"/>
      <c r="G4089" s="70"/>
      <c r="H4089" s="70"/>
      <c r="I4089" s="14"/>
      <c r="J4089" s="13"/>
      <c r="K4089" s="29"/>
      <c r="L4089" s="2"/>
      <c r="M4089" s="17"/>
      <c r="N4089" s="12"/>
      <c r="O4089" s="12"/>
      <c r="P4089" s="17"/>
      <c r="Q4089" s="14"/>
      <c r="R4089" s="20"/>
      <c r="S4089" s="14"/>
      <c r="T4089" s="4"/>
      <c r="U4089" s="29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67"/>
      <c r="B4090" s="68"/>
      <c r="C4090" s="14"/>
      <c r="D4090" s="58"/>
      <c r="E4090" s="57"/>
      <c r="F4090" s="14"/>
      <c r="G4090" s="70"/>
      <c r="H4090" s="70"/>
      <c r="I4090" s="14"/>
      <c r="J4090" s="13"/>
      <c r="K4090" s="29"/>
      <c r="L4090" s="2"/>
      <c r="M4090" s="17"/>
      <c r="N4090" s="12"/>
      <c r="O4090" s="12"/>
      <c r="P4090" s="17"/>
      <c r="Q4090" s="14"/>
      <c r="R4090" s="20"/>
      <c r="S4090" s="14"/>
      <c r="T4090" s="4"/>
      <c r="U4090" s="29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67"/>
      <c r="B4091" s="68"/>
      <c r="C4091" s="14"/>
      <c r="D4091" s="58"/>
      <c r="E4091" s="57"/>
      <c r="F4091" s="14"/>
      <c r="G4091" s="70"/>
      <c r="H4091" s="70"/>
      <c r="I4091" s="14"/>
      <c r="J4091" s="13"/>
      <c r="K4091" s="29"/>
      <c r="L4091" s="2"/>
      <c r="M4091" s="17"/>
      <c r="N4091" s="12"/>
      <c r="O4091" s="12"/>
      <c r="P4091" s="17"/>
      <c r="Q4091" s="14"/>
      <c r="R4091" s="20"/>
      <c r="S4091" s="14"/>
      <c r="T4091" s="4"/>
      <c r="U4091" s="29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67"/>
      <c r="B4092" s="68"/>
      <c r="C4092" s="14"/>
      <c r="D4092" s="58"/>
      <c r="E4092" s="57"/>
      <c r="F4092" s="14"/>
      <c r="G4092" s="70"/>
      <c r="H4092" s="70"/>
      <c r="I4092" s="14"/>
      <c r="J4092" s="13"/>
      <c r="K4092" s="29"/>
      <c r="L4092" s="2"/>
      <c r="M4092" s="17"/>
      <c r="N4092" s="12"/>
      <c r="O4092" s="12"/>
      <c r="P4092" s="17"/>
      <c r="Q4092" s="14"/>
      <c r="R4092" s="20"/>
      <c r="S4092" s="14"/>
      <c r="T4092" s="4"/>
      <c r="U4092" s="29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67"/>
      <c r="B4093" s="68"/>
      <c r="C4093" s="14"/>
      <c r="D4093" s="58"/>
      <c r="E4093" s="57"/>
      <c r="F4093" s="14"/>
      <c r="G4093" s="70"/>
      <c r="H4093" s="70"/>
      <c r="I4093" s="14"/>
      <c r="J4093" s="13"/>
      <c r="K4093" s="29"/>
      <c r="L4093" s="2"/>
      <c r="M4093" s="17"/>
      <c r="N4093" s="12"/>
      <c r="O4093" s="12"/>
      <c r="P4093" s="17"/>
      <c r="Q4093" s="14"/>
      <c r="R4093" s="20"/>
      <c r="S4093" s="14"/>
      <c r="T4093" s="4"/>
      <c r="U4093" s="29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67"/>
      <c r="B4094" s="68"/>
      <c r="C4094" s="14"/>
      <c r="D4094" s="58"/>
      <c r="E4094" s="57"/>
      <c r="F4094" s="14"/>
      <c r="G4094" s="70"/>
      <c r="H4094" s="70"/>
      <c r="I4094" s="14"/>
      <c r="J4094" s="13"/>
      <c r="K4094" s="29"/>
      <c r="L4094" s="2"/>
      <c r="M4094" s="17"/>
      <c r="N4094" s="12"/>
      <c r="O4094" s="12"/>
      <c r="P4094" s="17"/>
      <c r="Q4094" s="14"/>
      <c r="R4094" s="20"/>
      <c r="S4094" s="14"/>
      <c r="T4094" s="4"/>
      <c r="U4094" s="29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67"/>
      <c r="B4095" s="68"/>
      <c r="C4095" s="14"/>
      <c r="D4095" s="58"/>
      <c r="E4095" s="57"/>
      <c r="F4095" s="14"/>
      <c r="G4095" s="70"/>
      <c r="H4095" s="70"/>
      <c r="I4095" s="14"/>
      <c r="J4095" s="13"/>
      <c r="K4095" s="29"/>
      <c r="L4095" s="2"/>
      <c r="M4095" s="17"/>
      <c r="N4095" s="12"/>
      <c r="O4095" s="12"/>
      <c r="P4095" s="17"/>
      <c r="Q4095" s="14"/>
      <c r="R4095" s="20"/>
      <c r="S4095" s="14"/>
      <c r="T4095" s="4"/>
      <c r="U4095" s="29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67"/>
      <c r="B4096" s="68"/>
      <c r="C4096" s="14"/>
      <c r="D4096" s="58"/>
      <c r="E4096" s="57"/>
      <c r="F4096" s="14"/>
      <c r="G4096" s="70"/>
      <c r="H4096" s="70"/>
      <c r="I4096" s="14"/>
      <c r="J4096" s="13"/>
      <c r="K4096" s="29"/>
      <c r="L4096" s="2"/>
      <c r="M4096" s="17"/>
      <c r="N4096" s="12"/>
      <c r="O4096" s="12"/>
      <c r="P4096" s="17"/>
      <c r="Q4096" s="14"/>
      <c r="R4096" s="20"/>
      <c r="S4096" s="14"/>
      <c r="T4096" s="4"/>
      <c r="U4096" s="29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67"/>
      <c r="B4097" s="68"/>
      <c r="C4097" s="14"/>
      <c r="D4097" s="58"/>
      <c r="E4097" s="57"/>
      <c r="F4097" s="14"/>
      <c r="G4097" s="70"/>
      <c r="H4097" s="70"/>
      <c r="I4097" s="14"/>
      <c r="J4097" s="13"/>
      <c r="K4097" s="29"/>
      <c r="L4097" s="2"/>
      <c r="M4097" s="17"/>
      <c r="N4097" s="12"/>
      <c r="O4097" s="12"/>
      <c r="P4097" s="17"/>
      <c r="Q4097" s="14"/>
      <c r="R4097" s="20"/>
      <c r="S4097" s="14"/>
      <c r="T4097" s="4"/>
      <c r="U4097" s="29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67"/>
      <c r="B4098" s="68"/>
      <c r="C4098" s="14"/>
      <c r="D4098" s="58"/>
      <c r="E4098" s="57"/>
      <c r="F4098" s="14"/>
      <c r="G4098" s="70"/>
      <c r="H4098" s="70"/>
      <c r="I4098" s="14"/>
      <c r="J4098" s="13"/>
      <c r="K4098" s="29"/>
      <c r="L4098" s="2"/>
      <c r="M4098" s="17"/>
      <c r="N4098" s="12"/>
      <c r="O4098" s="12"/>
      <c r="P4098" s="17"/>
      <c r="Q4098" s="14"/>
      <c r="R4098" s="20"/>
      <c r="S4098" s="14"/>
      <c r="T4098" s="4"/>
      <c r="U4098" s="29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67"/>
      <c r="B4099" s="68"/>
      <c r="C4099" s="14"/>
      <c r="D4099" s="58"/>
      <c r="E4099" s="57"/>
      <c r="F4099" s="14"/>
      <c r="G4099" s="70"/>
      <c r="H4099" s="70"/>
      <c r="I4099" s="14"/>
      <c r="J4099" s="13"/>
      <c r="K4099" s="29"/>
      <c r="L4099" s="2"/>
      <c r="M4099" s="17"/>
      <c r="N4099" s="12"/>
      <c r="O4099" s="12"/>
      <c r="P4099" s="17"/>
      <c r="Q4099" s="14"/>
      <c r="R4099" s="20"/>
      <c r="S4099" s="14"/>
      <c r="T4099" s="4"/>
      <c r="U4099" s="29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67"/>
      <c r="B4100" s="68"/>
      <c r="C4100" s="14"/>
      <c r="D4100" s="58"/>
      <c r="E4100" s="57"/>
      <c r="F4100" s="14"/>
      <c r="G4100" s="70"/>
      <c r="H4100" s="70"/>
      <c r="I4100" s="14"/>
      <c r="J4100" s="13"/>
      <c r="K4100" s="29"/>
      <c r="L4100" s="2"/>
      <c r="M4100" s="17"/>
      <c r="N4100" s="12"/>
      <c r="O4100" s="12"/>
      <c r="P4100" s="17"/>
      <c r="Q4100" s="14"/>
      <c r="R4100" s="20"/>
      <c r="S4100" s="14"/>
      <c r="T4100" s="4"/>
      <c r="U4100" s="29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67"/>
      <c r="B4101" s="68"/>
      <c r="C4101" s="14"/>
      <c r="D4101" s="58"/>
      <c r="E4101" s="57"/>
      <c r="F4101" s="14"/>
      <c r="G4101" s="70"/>
      <c r="H4101" s="70"/>
      <c r="I4101" s="14"/>
      <c r="J4101" s="13"/>
      <c r="K4101" s="29"/>
      <c r="L4101" s="2"/>
      <c r="M4101" s="17"/>
      <c r="N4101" s="12"/>
      <c r="O4101" s="12"/>
      <c r="P4101" s="17"/>
      <c r="Q4101" s="14"/>
      <c r="R4101" s="20"/>
      <c r="S4101" s="14"/>
      <c r="T4101" s="4"/>
      <c r="U4101" s="29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67"/>
      <c r="B4102" s="68"/>
      <c r="C4102" s="14"/>
      <c r="D4102" s="58"/>
      <c r="E4102" s="57"/>
      <c r="F4102" s="14"/>
      <c r="G4102" s="70"/>
      <c r="H4102" s="70"/>
      <c r="I4102" s="14"/>
      <c r="J4102" s="13"/>
      <c r="K4102" s="29"/>
      <c r="L4102" s="2"/>
      <c r="M4102" s="17"/>
      <c r="N4102" s="12"/>
      <c r="O4102" s="12"/>
      <c r="P4102" s="17"/>
      <c r="Q4102" s="14"/>
      <c r="R4102" s="20"/>
      <c r="S4102" s="14"/>
      <c r="T4102" s="4"/>
      <c r="U4102" s="29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67"/>
      <c r="B4103" s="68"/>
      <c r="C4103" s="14"/>
      <c r="D4103" s="58"/>
      <c r="E4103" s="57"/>
      <c r="F4103" s="14"/>
      <c r="G4103" s="70"/>
      <c r="H4103" s="70"/>
      <c r="I4103" s="14"/>
      <c r="J4103" s="13"/>
      <c r="K4103" s="29"/>
      <c r="L4103" s="2"/>
      <c r="M4103" s="17"/>
      <c r="N4103" s="12"/>
      <c r="O4103" s="12"/>
      <c r="P4103" s="17"/>
      <c r="Q4103" s="14"/>
      <c r="R4103" s="20"/>
      <c r="S4103" s="14"/>
      <c r="T4103" s="4"/>
      <c r="U4103" s="29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67"/>
      <c r="B4104" s="68"/>
      <c r="C4104" s="14"/>
      <c r="D4104" s="58"/>
      <c r="E4104" s="57"/>
      <c r="F4104" s="14"/>
      <c r="G4104" s="70"/>
      <c r="H4104" s="70"/>
      <c r="I4104" s="14"/>
      <c r="J4104" s="13"/>
      <c r="K4104" s="29"/>
      <c r="L4104" s="2"/>
      <c r="M4104" s="17"/>
      <c r="N4104" s="12"/>
      <c r="O4104" s="12"/>
      <c r="P4104" s="17"/>
      <c r="Q4104" s="14"/>
      <c r="R4104" s="20"/>
      <c r="S4104" s="14"/>
      <c r="T4104" s="4"/>
      <c r="U4104" s="29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67"/>
      <c r="B4105" s="68"/>
      <c r="C4105" s="14"/>
      <c r="D4105" s="58"/>
      <c r="E4105" s="57"/>
      <c r="F4105" s="14"/>
      <c r="G4105" s="70"/>
      <c r="H4105" s="70"/>
      <c r="I4105" s="14"/>
      <c r="J4105" s="13"/>
      <c r="K4105" s="29"/>
      <c r="L4105" s="2"/>
      <c r="M4105" s="17"/>
      <c r="N4105" s="12"/>
      <c r="O4105" s="12"/>
      <c r="P4105" s="17"/>
      <c r="Q4105" s="14"/>
      <c r="R4105" s="20"/>
      <c r="S4105" s="14"/>
      <c r="T4105" s="4"/>
      <c r="U4105" s="29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67"/>
      <c r="B4106" s="68"/>
      <c r="C4106" s="14"/>
      <c r="D4106" s="58"/>
      <c r="E4106" s="57"/>
      <c r="F4106" s="14"/>
      <c r="G4106" s="70"/>
      <c r="H4106" s="70"/>
      <c r="I4106" s="14"/>
      <c r="J4106" s="13"/>
      <c r="K4106" s="29"/>
      <c r="L4106" s="2"/>
      <c r="M4106" s="17"/>
      <c r="N4106" s="12"/>
      <c r="O4106" s="12"/>
      <c r="P4106" s="17"/>
      <c r="Q4106" s="14"/>
      <c r="R4106" s="20"/>
      <c r="S4106" s="14"/>
      <c r="T4106" s="4"/>
      <c r="U4106" s="29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67"/>
      <c r="B4107" s="68"/>
      <c r="C4107" s="14"/>
      <c r="D4107" s="58"/>
      <c r="E4107" s="57"/>
      <c r="F4107" s="14"/>
      <c r="G4107" s="70"/>
      <c r="H4107" s="70"/>
      <c r="I4107" s="14"/>
      <c r="J4107" s="13"/>
      <c r="K4107" s="29"/>
      <c r="L4107" s="2"/>
      <c r="M4107" s="17"/>
      <c r="N4107" s="12"/>
      <c r="O4107" s="12"/>
      <c r="P4107" s="17"/>
      <c r="Q4107" s="14"/>
      <c r="R4107" s="20"/>
      <c r="S4107" s="14"/>
      <c r="T4107" s="4"/>
      <c r="U4107" s="29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67"/>
      <c r="B4108" s="68"/>
      <c r="C4108" s="14"/>
      <c r="D4108" s="58"/>
      <c r="E4108" s="57"/>
      <c r="F4108" s="14"/>
      <c r="G4108" s="70"/>
      <c r="H4108" s="70"/>
      <c r="I4108" s="14"/>
      <c r="J4108" s="13"/>
      <c r="K4108" s="29"/>
      <c r="L4108" s="2"/>
      <c r="M4108" s="17"/>
      <c r="N4108" s="12"/>
      <c r="O4108" s="12"/>
      <c r="P4108" s="17"/>
      <c r="Q4108" s="14"/>
      <c r="R4108" s="20"/>
      <c r="S4108" s="14"/>
      <c r="T4108" s="4"/>
      <c r="U4108" s="29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67"/>
      <c r="B4109" s="68"/>
      <c r="C4109" s="14"/>
      <c r="D4109" s="58"/>
      <c r="E4109" s="57"/>
      <c r="F4109" s="14"/>
      <c r="G4109" s="70"/>
      <c r="H4109" s="70"/>
      <c r="I4109" s="14"/>
      <c r="J4109" s="13"/>
      <c r="K4109" s="29"/>
      <c r="L4109" s="2"/>
      <c r="M4109" s="17"/>
      <c r="N4109" s="12"/>
      <c r="O4109" s="12"/>
      <c r="P4109" s="17"/>
      <c r="Q4109" s="14"/>
      <c r="R4109" s="20"/>
      <c r="S4109" s="14"/>
      <c r="T4109" s="4"/>
      <c r="U4109" s="29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67"/>
      <c r="B4110" s="68"/>
      <c r="C4110" s="14"/>
      <c r="D4110" s="58"/>
      <c r="E4110" s="57"/>
      <c r="F4110" s="14"/>
      <c r="G4110" s="70"/>
      <c r="H4110" s="70"/>
      <c r="I4110" s="14"/>
      <c r="J4110" s="13"/>
      <c r="K4110" s="29"/>
      <c r="L4110" s="2"/>
      <c r="M4110" s="17"/>
      <c r="N4110" s="12"/>
      <c r="O4110" s="12"/>
      <c r="P4110" s="17"/>
      <c r="Q4110" s="14"/>
      <c r="R4110" s="20"/>
      <c r="S4110" s="14"/>
      <c r="T4110" s="4"/>
      <c r="U4110" s="29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67"/>
      <c r="B4111" s="68"/>
      <c r="C4111" s="14"/>
      <c r="D4111" s="58"/>
      <c r="E4111" s="57"/>
      <c r="F4111" s="14"/>
      <c r="G4111" s="70"/>
      <c r="H4111" s="70"/>
      <c r="I4111" s="14"/>
      <c r="J4111" s="13"/>
      <c r="K4111" s="29"/>
      <c r="L4111" s="2"/>
      <c r="M4111" s="17"/>
      <c r="N4111" s="12"/>
      <c r="O4111" s="12"/>
      <c r="P4111" s="17"/>
      <c r="Q4111" s="14"/>
      <c r="R4111" s="20"/>
      <c r="S4111" s="14"/>
      <c r="T4111" s="4"/>
      <c r="U4111" s="29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67"/>
      <c r="B4112" s="68"/>
      <c r="C4112" s="14"/>
      <c r="D4112" s="58"/>
      <c r="E4112" s="57"/>
      <c r="F4112" s="14"/>
      <c r="G4112" s="70"/>
      <c r="H4112" s="70"/>
      <c r="I4112" s="14"/>
      <c r="J4112" s="13"/>
      <c r="K4112" s="29"/>
      <c r="L4112" s="2"/>
      <c r="M4112" s="17"/>
      <c r="N4112" s="12"/>
      <c r="O4112" s="12"/>
      <c r="P4112" s="17"/>
      <c r="Q4112" s="14"/>
      <c r="R4112" s="20"/>
      <c r="S4112" s="14"/>
      <c r="T4112" s="4"/>
      <c r="U4112" s="29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67"/>
      <c r="B4113" s="68"/>
      <c r="C4113" s="14"/>
      <c r="D4113" s="58"/>
      <c r="E4113" s="57"/>
      <c r="F4113" s="14"/>
      <c r="G4113" s="70"/>
      <c r="H4113" s="70"/>
      <c r="I4113" s="14"/>
      <c r="J4113" s="13"/>
      <c r="K4113" s="29"/>
      <c r="L4113" s="2"/>
      <c r="M4113" s="17"/>
      <c r="N4113" s="12"/>
      <c r="O4113" s="12"/>
      <c r="P4113" s="17"/>
      <c r="Q4113" s="14"/>
      <c r="R4113" s="20"/>
      <c r="S4113" s="14"/>
      <c r="T4113" s="4"/>
      <c r="U4113" s="29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67"/>
      <c r="B4114" s="68"/>
      <c r="C4114" s="14"/>
      <c r="D4114" s="58"/>
      <c r="E4114" s="57"/>
      <c r="F4114" s="14"/>
      <c r="G4114" s="70"/>
      <c r="H4114" s="70"/>
      <c r="I4114" s="14"/>
      <c r="J4114" s="13"/>
      <c r="K4114" s="29"/>
      <c r="L4114" s="2"/>
      <c r="M4114" s="17"/>
      <c r="N4114" s="12"/>
      <c r="O4114" s="12"/>
      <c r="P4114" s="17"/>
      <c r="Q4114" s="14"/>
      <c r="R4114" s="20"/>
      <c r="S4114" s="14"/>
      <c r="T4114" s="4"/>
      <c r="U4114" s="29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67"/>
      <c r="B4115" s="68"/>
      <c r="C4115" s="14"/>
      <c r="D4115" s="58"/>
      <c r="E4115" s="57"/>
      <c r="F4115" s="14"/>
      <c r="G4115" s="70"/>
      <c r="H4115" s="70"/>
      <c r="I4115" s="14"/>
      <c r="J4115" s="13"/>
      <c r="K4115" s="29"/>
      <c r="L4115" s="2"/>
      <c r="M4115" s="17"/>
      <c r="N4115" s="12"/>
      <c r="O4115" s="12"/>
      <c r="P4115" s="17"/>
      <c r="Q4115" s="14"/>
      <c r="R4115" s="20"/>
      <c r="S4115" s="14"/>
      <c r="T4115" s="4"/>
      <c r="U4115" s="29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67"/>
      <c r="B4116" s="68"/>
      <c r="C4116" s="14"/>
      <c r="D4116" s="58"/>
      <c r="E4116" s="57"/>
      <c r="F4116" s="14"/>
      <c r="G4116" s="70"/>
      <c r="H4116" s="70"/>
      <c r="I4116" s="14"/>
      <c r="J4116" s="13"/>
      <c r="K4116" s="29"/>
      <c r="L4116" s="2"/>
      <c r="M4116" s="17"/>
      <c r="N4116" s="12"/>
      <c r="O4116" s="12"/>
      <c r="P4116" s="17"/>
      <c r="Q4116" s="14"/>
      <c r="R4116" s="20"/>
      <c r="S4116" s="14"/>
      <c r="T4116" s="4"/>
      <c r="U4116" s="29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67"/>
      <c r="B4117" s="68"/>
      <c r="C4117" s="14"/>
      <c r="D4117" s="58"/>
      <c r="E4117" s="57"/>
      <c r="F4117" s="14"/>
      <c r="G4117" s="70"/>
      <c r="H4117" s="70"/>
      <c r="I4117" s="14"/>
      <c r="J4117" s="13"/>
      <c r="K4117" s="29"/>
      <c r="L4117" s="2"/>
      <c r="M4117" s="17"/>
      <c r="N4117" s="12"/>
      <c r="O4117" s="12"/>
      <c r="P4117" s="17"/>
      <c r="Q4117" s="14"/>
      <c r="R4117" s="20"/>
      <c r="S4117" s="14"/>
      <c r="T4117" s="4"/>
      <c r="U4117" s="29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67"/>
      <c r="B4118" s="68"/>
      <c r="C4118" s="14"/>
      <c r="D4118" s="58"/>
      <c r="E4118" s="57"/>
      <c r="F4118" s="14"/>
      <c r="G4118" s="70"/>
      <c r="H4118" s="70"/>
      <c r="I4118" s="14"/>
      <c r="J4118" s="13"/>
      <c r="K4118" s="29"/>
      <c r="L4118" s="2"/>
      <c r="M4118" s="17"/>
      <c r="N4118" s="12"/>
      <c r="O4118" s="12"/>
      <c r="P4118" s="17"/>
      <c r="Q4118" s="14"/>
      <c r="R4118" s="20"/>
      <c r="S4118" s="14"/>
      <c r="T4118" s="4"/>
      <c r="U4118" s="29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67"/>
      <c r="B4119" s="68"/>
      <c r="C4119" s="14"/>
      <c r="D4119" s="58"/>
      <c r="E4119" s="57"/>
      <c r="F4119" s="14"/>
      <c r="G4119" s="70"/>
      <c r="H4119" s="70"/>
      <c r="I4119" s="14"/>
      <c r="J4119" s="13"/>
      <c r="K4119" s="29"/>
      <c r="L4119" s="2"/>
      <c r="M4119" s="17"/>
      <c r="N4119" s="12"/>
      <c r="O4119" s="12"/>
      <c r="P4119" s="17"/>
      <c r="Q4119" s="14"/>
      <c r="R4119" s="20"/>
      <c r="S4119" s="14"/>
      <c r="T4119" s="4"/>
      <c r="U4119" s="29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67"/>
      <c r="B4120" s="68"/>
      <c r="C4120" s="14"/>
      <c r="D4120" s="58"/>
      <c r="E4120" s="57"/>
      <c r="F4120" s="14"/>
      <c r="G4120" s="70"/>
      <c r="H4120" s="70"/>
      <c r="I4120" s="14"/>
      <c r="J4120" s="13"/>
      <c r="K4120" s="29"/>
      <c r="L4120" s="2"/>
      <c r="M4120" s="17"/>
      <c r="N4120" s="12"/>
      <c r="O4120" s="12"/>
      <c r="P4120" s="17"/>
      <c r="Q4120" s="14"/>
      <c r="R4120" s="20"/>
      <c r="S4120" s="14"/>
      <c r="T4120" s="4"/>
      <c r="U4120" s="29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67"/>
      <c r="B4121" s="68"/>
      <c r="C4121" s="14"/>
      <c r="D4121" s="58"/>
      <c r="E4121" s="57"/>
      <c r="F4121" s="14"/>
      <c r="G4121" s="70"/>
      <c r="H4121" s="70"/>
      <c r="I4121" s="14"/>
      <c r="J4121" s="13"/>
      <c r="K4121" s="29"/>
      <c r="L4121" s="2"/>
      <c r="M4121" s="17"/>
      <c r="N4121" s="12"/>
      <c r="O4121" s="12"/>
      <c r="P4121" s="17"/>
      <c r="Q4121" s="14"/>
      <c r="R4121" s="20"/>
      <c r="S4121" s="14"/>
      <c r="T4121" s="4"/>
      <c r="U4121" s="29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67"/>
      <c r="B4122" s="68"/>
      <c r="C4122" s="14"/>
      <c r="D4122" s="58"/>
      <c r="E4122" s="57"/>
      <c r="F4122" s="14"/>
      <c r="G4122" s="70"/>
      <c r="H4122" s="70"/>
      <c r="I4122" s="14"/>
      <c r="J4122" s="13"/>
      <c r="K4122" s="29"/>
      <c r="L4122" s="2"/>
      <c r="M4122" s="17"/>
      <c r="N4122" s="12"/>
      <c r="O4122" s="12"/>
      <c r="P4122" s="17"/>
      <c r="Q4122" s="14"/>
      <c r="R4122" s="20"/>
      <c r="S4122" s="14"/>
      <c r="T4122" s="4"/>
      <c r="U4122" s="29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67"/>
      <c r="B4123" s="68"/>
      <c r="C4123" s="14"/>
      <c r="D4123" s="58"/>
      <c r="E4123" s="57"/>
      <c r="F4123" s="14"/>
      <c r="G4123" s="70"/>
      <c r="H4123" s="70"/>
      <c r="I4123" s="14"/>
      <c r="J4123" s="13"/>
      <c r="K4123" s="29"/>
      <c r="L4123" s="2"/>
      <c r="M4123" s="17"/>
      <c r="N4123" s="12"/>
      <c r="O4123" s="12"/>
      <c r="P4123" s="17"/>
      <c r="Q4123" s="14"/>
      <c r="R4123" s="20"/>
      <c r="S4123" s="14"/>
      <c r="T4123" s="4"/>
      <c r="U4123" s="29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67"/>
      <c r="B4124" s="68"/>
      <c r="C4124" s="14"/>
      <c r="D4124" s="58"/>
      <c r="E4124" s="57"/>
      <c r="F4124" s="14"/>
      <c r="G4124" s="70"/>
      <c r="H4124" s="70"/>
      <c r="I4124" s="14"/>
      <c r="J4124" s="13"/>
      <c r="K4124" s="29"/>
      <c r="L4124" s="2"/>
      <c r="M4124" s="17"/>
      <c r="N4124" s="12"/>
      <c r="O4124" s="12"/>
      <c r="P4124" s="17"/>
      <c r="Q4124" s="14"/>
      <c r="R4124" s="20"/>
      <c r="S4124" s="14"/>
      <c r="T4124" s="4"/>
      <c r="U4124" s="29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67"/>
      <c r="B4125" s="68"/>
      <c r="C4125" s="14"/>
      <c r="D4125" s="58"/>
      <c r="E4125" s="57"/>
      <c r="F4125" s="14"/>
      <c r="G4125" s="70"/>
      <c r="H4125" s="70"/>
      <c r="I4125" s="14"/>
      <c r="J4125" s="13"/>
      <c r="K4125" s="29"/>
      <c r="L4125" s="2"/>
      <c r="M4125" s="17"/>
      <c r="N4125" s="12"/>
      <c r="O4125" s="12"/>
      <c r="P4125" s="17"/>
      <c r="Q4125" s="14"/>
      <c r="R4125" s="20"/>
      <c r="S4125" s="14"/>
      <c r="T4125" s="4"/>
      <c r="U4125" s="29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67"/>
      <c r="B4126" s="68"/>
      <c r="C4126" s="14"/>
      <c r="D4126" s="58"/>
      <c r="E4126" s="57"/>
      <c r="F4126" s="14"/>
      <c r="G4126" s="70"/>
      <c r="H4126" s="70"/>
      <c r="I4126" s="14"/>
      <c r="J4126" s="13"/>
      <c r="K4126" s="29"/>
      <c r="L4126" s="2"/>
      <c r="M4126" s="17"/>
      <c r="N4126" s="12"/>
      <c r="O4126" s="12"/>
      <c r="P4126" s="17"/>
      <c r="Q4126" s="14"/>
      <c r="R4126" s="20"/>
      <c r="S4126" s="14"/>
      <c r="T4126" s="4"/>
      <c r="U4126" s="29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67"/>
      <c r="B4127" s="68"/>
      <c r="C4127" s="14"/>
      <c r="D4127" s="58"/>
      <c r="E4127" s="57"/>
      <c r="F4127" s="14"/>
      <c r="G4127" s="70"/>
      <c r="H4127" s="70"/>
      <c r="I4127" s="14"/>
      <c r="J4127" s="13"/>
      <c r="K4127" s="29"/>
      <c r="L4127" s="2"/>
      <c r="M4127" s="17"/>
      <c r="N4127" s="12"/>
      <c r="O4127" s="12"/>
      <c r="P4127" s="17"/>
      <c r="Q4127" s="14"/>
      <c r="R4127" s="20"/>
      <c r="S4127" s="14"/>
      <c r="T4127" s="4"/>
      <c r="U4127" s="29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67"/>
      <c r="B4128" s="68"/>
      <c r="C4128" s="14"/>
      <c r="D4128" s="58"/>
      <c r="E4128" s="57"/>
      <c r="F4128" s="14"/>
      <c r="G4128" s="70"/>
      <c r="H4128" s="70"/>
      <c r="I4128" s="14"/>
      <c r="J4128" s="13"/>
      <c r="K4128" s="29"/>
      <c r="L4128" s="2"/>
      <c r="M4128" s="17"/>
      <c r="N4128" s="12"/>
      <c r="O4128" s="12"/>
      <c r="P4128" s="17"/>
      <c r="Q4128" s="14"/>
      <c r="R4128" s="20"/>
      <c r="S4128" s="14"/>
      <c r="T4128" s="4"/>
      <c r="U4128" s="29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67"/>
      <c r="B4129" s="68"/>
      <c r="C4129" s="14"/>
      <c r="D4129" s="58"/>
      <c r="E4129" s="57"/>
      <c r="F4129" s="14"/>
      <c r="G4129" s="70"/>
      <c r="H4129" s="70"/>
      <c r="I4129" s="14"/>
      <c r="J4129" s="13"/>
      <c r="K4129" s="29"/>
      <c r="L4129" s="2"/>
      <c r="M4129" s="17"/>
      <c r="N4129" s="12"/>
      <c r="O4129" s="12"/>
      <c r="P4129" s="17"/>
      <c r="Q4129" s="14"/>
      <c r="R4129" s="20"/>
      <c r="S4129" s="14"/>
      <c r="T4129" s="4"/>
      <c r="U4129" s="29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67"/>
      <c r="B4130" s="68"/>
      <c r="C4130" s="14"/>
      <c r="D4130" s="58"/>
      <c r="E4130" s="57"/>
      <c r="F4130" s="14"/>
      <c r="G4130" s="70"/>
      <c r="H4130" s="70"/>
      <c r="I4130" s="14"/>
      <c r="J4130" s="13"/>
      <c r="K4130" s="29"/>
      <c r="L4130" s="2"/>
      <c r="M4130" s="17"/>
      <c r="N4130" s="12"/>
      <c r="O4130" s="12"/>
      <c r="P4130" s="17"/>
      <c r="Q4130" s="14"/>
      <c r="R4130" s="20"/>
      <c r="S4130" s="14"/>
      <c r="T4130" s="4"/>
      <c r="U4130" s="29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67"/>
      <c r="B4131" s="68"/>
      <c r="C4131" s="14"/>
      <c r="D4131" s="58"/>
      <c r="E4131" s="57"/>
      <c r="F4131" s="14"/>
      <c r="G4131" s="70"/>
      <c r="H4131" s="70"/>
      <c r="I4131" s="14"/>
      <c r="J4131" s="13"/>
      <c r="K4131" s="29"/>
      <c r="L4131" s="2"/>
      <c r="M4131" s="17"/>
      <c r="N4131" s="12"/>
      <c r="O4131" s="12"/>
      <c r="P4131" s="17"/>
      <c r="Q4131" s="14"/>
      <c r="R4131" s="20"/>
      <c r="S4131" s="14"/>
      <c r="T4131" s="4"/>
      <c r="U4131" s="29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67"/>
      <c r="B4132" s="68"/>
      <c r="C4132" s="14"/>
      <c r="D4132" s="58"/>
      <c r="E4132" s="57"/>
      <c r="F4132" s="14"/>
      <c r="G4132" s="70"/>
      <c r="H4132" s="70"/>
      <c r="I4132" s="14"/>
      <c r="J4132" s="13"/>
      <c r="K4132" s="29"/>
      <c r="L4132" s="2"/>
      <c r="M4132" s="17"/>
      <c r="N4132" s="12"/>
      <c r="O4132" s="12"/>
      <c r="P4132" s="17"/>
      <c r="Q4132" s="14"/>
      <c r="R4132" s="20"/>
      <c r="S4132" s="14"/>
      <c r="T4132" s="4"/>
      <c r="U4132" s="29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67"/>
      <c r="B4133" s="68"/>
      <c r="C4133" s="14"/>
      <c r="D4133" s="58"/>
      <c r="E4133" s="57"/>
      <c r="F4133" s="14"/>
      <c r="G4133" s="70"/>
      <c r="H4133" s="70"/>
      <c r="I4133" s="14"/>
      <c r="J4133" s="13"/>
      <c r="K4133" s="29"/>
      <c r="L4133" s="2"/>
      <c r="M4133" s="17"/>
      <c r="N4133" s="12"/>
      <c r="O4133" s="12"/>
      <c r="P4133" s="17"/>
      <c r="Q4133" s="14"/>
      <c r="R4133" s="20"/>
      <c r="S4133" s="14"/>
      <c r="T4133" s="4"/>
      <c r="U4133" s="29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67"/>
      <c r="B4134" s="68"/>
      <c r="C4134" s="14"/>
      <c r="D4134" s="58"/>
      <c r="E4134" s="57"/>
      <c r="F4134" s="14"/>
      <c r="G4134" s="70"/>
      <c r="H4134" s="70"/>
      <c r="I4134" s="14"/>
      <c r="J4134" s="13"/>
      <c r="K4134" s="29"/>
      <c r="L4134" s="2"/>
      <c r="M4134" s="17"/>
      <c r="N4134" s="12"/>
      <c r="O4134" s="12"/>
      <c r="P4134" s="17"/>
      <c r="Q4134" s="14"/>
      <c r="R4134" s="20"/>
      <c r="S4134" s="14"/>
      <c r="T4134" s="4"/>
      <c r="U4134" s="29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67"/>
      <c r="B4135" s="68"/>
      <c r="C4135" s="14"/>
      <c r="D4135" s="58"/>
      <c r="E4135" s="57"/>
      <c r="F4135" s="14"/>
      <c r="G4135" s="70"/>
      <c r="H4135" s="70"/>
      <c r="I4135" s="14"/>
      <c r="J4135" s="13"/>
      <c r="K4135" s="29"/>
      <c r="L4135" s="2"/>
      <c r="M4135" s="17"/>
      <c r="N4135" s="12"/>
      <c r="O4135" s="12"/>
      <c r="P4135" s="17"/>
      <c r="Q4135" s="14"/>
      <c r="R4135" s="20"/>
      <c r="S4135" s="14"/>
      <c r="T4135" s="4"/>
      <c r="U4135" s="29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67"/>
      <c r="B4136" s="68"/>
      <c r="C4136" s="14"/>
      <c r="D4136" s="58"/>
      <c r="E4136" s="57"/>
      <c r="F4136" s="14"/>
      <c r="G4136" s="70"/>
      <c r="H4136" s="70"/>
      <c r="I4136" s="14"/>
      <c r="J4136" s="13"/>
      <c r="K4136" s="29"/>
      <c r="L4136" s="2"/>
      <c r="M4136" s="17"/>
      <c r="N4136" s="12"/>
      <c r="O4136" s="12"/>
      <c r="P4136" s="17"/>
      <c r="Q4136" s="14"/>
      <c r="R4136" s="20"/>
      <c r="S4136" s="14"/>
      <c r="T4136" s="4"/>
      <c r="U4136" s="29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67"/>
      <c r="B4137" s="68"/>
      <c r="C4137" s="14"/>
      <c r="D4137" s="58"/>
      <c r="E4137" s="57"/>
      <c r="F4137" s="14"/>
      <c r="G4137" s="70"/>
      <c r="H4137" s="70"/>
      <c r="I4137" s="14"/>
      <c r="J4137" s="13"/>
      <c r="K4137" s="29"/>
      <c r="L4137" s="2"/>
      <c r="M4137" s="17"/>
      <c r="N4137" s="12"/>
      <c r="O4137" s="12"/>
      <c r="P4137" s="17"/>
      <c r="Q4137" s="14"/>
      <c r="R4137" s="20"/>
      <c r="S4137" s="14"/>
      <c r="T4137" s="4"/>
      <c r="U4137" s="29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67"/>
      <c r="B4138" s="68"/>
      <c r="C4138" s="14"/>
      <c r="D4138" s="58"/>
      <c r="E4138" s="57"/>
      <c r="F4138" s="14"/>
      <c r="G4138" s="70"/>
      <c r="H4138" s="70"/>
      <c r="I4138" s="14"/>
      <c r="J4138" s="13"/>
      <c r="K4138" s="29"/>
      <c r="L4138" s="2"/>
      <c r="M4138" s="17"/>
      <c r="N4138" s="12"/>
      <c r="O4138" s="12"/>
      <c r="P4138" s="17"/>
      <c r="Q4138" s="14"/>
      <c r="R4138" s="20"/>
      <c r="S4138" s="14"/>
      <c r="T4138" s="4"/>
      <c r="U4138" s="29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67"/>
      <c r="B4139" s="68"/>
      <c r="C4139" s="14"/>
      <c r="D4139" s="58"/>
      <c r="E4139" s="57"/>
      <c r="F4139" s="14"/>
      <c r="G4139" s="70"/>
      <c r="H4139" s="70"/>
      <c r="I4139" s="14"/>
      <c r="J4139" s="13"/>
      <c r="K4139" s="29"/>
      <c r="L4139" s="2"/>
      <c r="M4139" s="17"/>
      <c r="N4139" s="12"/>
      <c r="O4139" s="12"/>
      <c r="P4139" s="17"/>
      <c r="Q4139" s="14"/>
      <c r="R4139" s="20"/>
      <c r="S4139" s="14"/>
      <c r="T4139" s="4"/>
      <c r="U4139" s="29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67"/>
      <c r="B4140" s="68"/>
      <c r="C4140" s="14"/>
      <c r="D4140" s="58"/>
      <c r="E4140" s="57"/>
      <c r="F4140" s="14"/>
      <c r="G4140" s="70"/>
      <c r="H4140" s="70"/>
      <c r="I4140" s="14"/>
      <c r="J4140" s="13"/>
      <c r="K4140" s="29"/>
      <c r="L4140" s="2"/>
      <c r="M4140" s="17"/>
      <c r="N4140" s="12"/>
      <c r="O4140" s="12"/>
      <c r="P4140" s="17"/>
      <c r="Q4140" s="14"/>
      <c r="R4140" s="20"/>
      <c r="S4140" s="14"/>
      <c r="T4140" s="4"/>
      <c r="U4140" s="29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67"/>
      <c r="B4141" s="68"/>
      <c r="C4141" s="14"/>
      <c r="D4141" s="58"/>
      <c r="E4141" s="57"/>
      <c r="F4141" s="14"/>
      <c r="G4141" s="70"/>
      <c r="H4141" s="70"/>
      <c r="I4141" s="14"/>
      <c r="J4141" s="13"/>
      <c r="K4141" s="29"/>
      <c r="L4141" s="2"/>
      <c r="M4141" s="17"/>
      <c r="N4141" s="12"/>
      <c r="O4141" s="12"/>
      <c r="P4141" s="17"/>
      <c r="Q4141" s="14"/>
      <c r="R4141" s="20"/>
      <c r="S4141" s="14"/>
      <c r="T4141" s="4"/>
      <c r="U4141" s="29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67"/>
      <c r="B4142" s="68"/>
      <c r="C4142" s="14"/>
      <c r="D4142" s="58"/>
      <c r="E4142" s="57"/>
      <c r="F4142" s="14"/>
      <c r="G4142" s="70"/>
      <c r="H4142" s="70"/>
      <c r="I4142" s="14"/>
      <c r="J4142" s="13"/>
      <c r="K4142" s="29"/>
      <c r="L4142" s="2"/>
      <c r="M4142" s="17"/>
      <c r="N4142" s="12"/>
      <c r="O4142" s="12"/>
      <c r="P4142" s="17"/>
      <c r="Q4142" s="14"/>
      <c r="R4142" s="20"/>
      <c r="S4142" s="14"/>
      <c r="T4142" s="4"/>
      <c r="U4142" s="29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67"/>
      <c r="B4143" s="68"/>
      <c r="C4143" s="14"/>
      <c r="D4143" s="58"/>
      <c r="E4143" s="57"/>
      <c r="F4143" s="14"/>
      <c r="G4143" s="70"/>
      <c r="H4143" s="70"/>
      <c r="I4143" s="14"/>
      <c r="J4143" s="13"/>
      <c r="K4143" s="29"/>
      <c r="L4143" s="2"/>
      <c r="M4143" s="17"/>
      <c r="N4143" s="12"/>
      <c r="O4143" s="12"/>
      <c r="P4143" s="17"/>
      <c r="Q4143" s="14"/>
      <c r="R4143" s="20"/>
      <c r="S4143" s="14"/>
      <c r="T4143" s="4"/>
      <c r="U4143" s="29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67"/>
      <c r="B4144" s="68"/>
      <c r="C4144" s="14"/>
      <c r="D4144" s="58"/>
      <c r="E4144" s="57"/>
      <c r="F4144" s="14"/>
      <c r="G4144" s="70"/>
      <c r="H4144" s="70"/>
      <c r="I4144" s="14"/>
      <c r="J4144" s="13"/>
      <c r="K4144" s="29"/>
      <c r="L4144" s="2"/>
      <c r="M4144" s="17"/>
      <c r="N4144" s="12"/>
      <c r="O4144" s="12"/>
      <c r="P4144" s="17"/>
      <c r="Q4144" s="14"/>
      <c r="R4144" s="20"/>
      <c r="S4144" s="14"/>
      <c r="T4144" s="4"/>
      <c r="U4144" s="29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67"/>
      <c r="B4145" s="68"/>
      <c r="C4145" s="14"/>
      <c r="D4145" s="58"/>
      <c r="E4145" s="57"/>
      <c r="F4145" s="14"/>
      <c r="G4145" s="70"/>
      <c r="H4145" s="70"/>
      <c r="I4145" s="14"/>
      <c r="J4145" s="13"/>
      <c r="K4145" s="29"/>
      <c r="L4145" s="2"/>
      <c r="M4145" s="17"/>
      <c r="N4145" s="12"/>
      <c r="O4145" s="12"/>
      <c r="P4145" s="17"/>
      <c r="Q4145" s="14"/>
      <c r="R4145" s="20"/>
      <c r="S4145" s="14"/>
      <c r="T4145" s="4"/>
      <c r="U4145" s="29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67"/>
      <c r="B4146" s="68"/>
      <c r="C4146" s="14"/>
      <c r="D4146" s="58"/>
      <c r="E4146" s="57"/>
      <c r="F4146" s="14"/>
      <c r="G4146" s="70"/>
      <c r="H4146" s="70"/>
      <c r="I4146" s="14"/>
      <c r="J4146" s="13"/>
      <c r="K4146" s="29"/>
      <c r="L4146" s="2"/>
      <c r="M4146" s="17"/>
      <c r="N4146" s="12"/>
      <c r="O4146" s="12"/>
      <c r="P4146" s="17"/>
      <c r="Q4146" s="14"/>
      <c r="R4146" s="20"/>
      <c r="S4146" s="14"/>
      <c r="T4146" s="4"/>
      <c r="U4146" s="29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67"/>
      <c r="B4147" s="68"/>
      <c r="C4147" s="14"/>
      <c r="D4147" s="58"/>
      <c r="E4147" s="57"/>
      <c r="F4147" s="14"/>
      <c r="G4147" s="70"/>
      <c r="H4147" s="70"/>
      <c r="I4147" s="14"/>
      <c r="J4147" s="13"/>
      <c r="K4147" s="29"/>
      <c r="L4147" s="2"/>
      <c r="M4147" s="17"/>
      <c r="N4147" s="12"/>
      <c r="O4147" s="12"/>
      <c r="P4147" s="17"/>
      <c r="Q4147" s="14"/>
      <c r="R4147" s="20"/>
      <c r="S4147" s="14"/>
      <c r="T4147" s="4"/>
      <c r="U4147" s="29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67"/>
      <c r="B4148" s="68"/>
      <c r="C4148" s="14"/>
      <c r="D4148" s="58"/>
      <c r="E4148" s="57"/>
      <c r="F4148" s="14"/>
      <c r="G4148" s="70"/>
      <c r="H4148" s="70"/>
      <c r="I4148" s="14"/>
      <c r="J4148" s="13"/>
      <c r="K4148" s="29"/>
      <c r="L4148" s="2"/>
      <c r="M4148" s="17"/>
      <c r="N4148" s="12"/>
      <c r="O4148" s="12"/>
      <c r="P4148" s="17"/>
      <c r="Q4148" s="14"/>
      <c r="R4148" s="20"/>
      <c r="S4148" s="14"/>
      <c r="T4148" s="4"/>
      <c r="U4148" s="29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67"/>
      <c r="B4149" s="68"/>
      <c r="C4149" s="14"/>
      <c r="D4149" s="58"/>
      <c r="E4149" s="57"/>
      <c r="F4149" s="14"/>
      <c r="G4149" s="70"/>
      <c r="H4149" s="70"/>
      <c r="I4149" s="14"/>
      <c r="J4149" s="13"/>
      <c r="K4149" s="29"/>
      <c r="L4149" s="2"/>
      <c r="M4149" s="17"/>
      <c r="N4149" s="12"/>
      <c r="O4149" s="12"/>
      <c r="P4149" s="17"/>
      <c r="Q4149" s="14"/>
      <c r="R4149" s="20"/>
      <c r="S4149" s="14"/>
      <c r="T4149" s="4"/>
      <c r="U4149" s="29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67"/>
      <c r="B4150" s="68"/>
      <c r="C4150" s="14"/>
      <c r="D4150" s="58"/>
      <c r="E4150" s="57"/>
      <c r="F4150" s="14"/>
      <c r="G4150" s="70"/>
      <c r="H4150" s="70"/>
      <c r="I4150" s="14"/>
      <c r="J4150" s="13"/>
      <c r="K4150" s="29"/>
      <c r="L4150" s="2"/>
      <c r="M4150" s="17"/>
      <c r="N4150" s="12"/>
      <c r="O4150" s="12"/>
      <c r="P4150" s="17"/>
      <c r="Q4150" s="14"/>
      <c r="R4150" s="20"/>
      <c r="S4150" s="14"/>
      <c r="T4150" s="4"/>
      <c r="U4150" s="29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67"/>
      <c r="B4151" s="68"/>
      <c r="C4151" s="14"/>
      <c r="D4151" s="58"/>
      <c r="E4151" s="57"/>
      <c r="F4151" s="14"/>
      <c r="G4151" s="70"/>
      <c r="H4151" s="70"/>
      <c r="I4151" s="14"/>
      <c r="J4151" s="13"/>
      <c r="K4151" s="29"/>
      <c r="L4151" s="2"/>
      <c r="M4151" s="17"/>
      <c r="N4151" s="12"/>
      <c r="O4151" s="12"/>
      <c r="P4151" s="17"/>
      <c r="Q4151" s="14"/>
      <c r="R4151" s="20"/>
      <c r="S4151" s="14"/>
      <c r="T4151" s="4"/>
      <c r="U4151" s="29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67"/>
      <c r="B4152" s="68"/>
      <c r="C4152" s="14"/>
      <c r="D4152" s="58"/>
      <c r="E4152" s="57"/>
      <c r="F4152" s="14"/>
      <c r="G4152" s="70"/>
      <c r="H4152" s="70"/>
      <c r="I4152" s="14"/>
      <c r="J4152" s="13"/>
      <c r="K4152" s="29"/>
      <c r="L4152" s="2"/>
      <c r="M4152" s="17"/>
      <c r="N4152" s="12"/>
      <c r="O4152" s="12"/>
      <c r="P4152" s="17"/>
      <c r="Q4152" s="14"/>
      <c r="R4152" s="20"/>
      <c r="S4152" s="14"/>
      <c r="T4152" s="4"/>
      <c r="U4152" s="29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67"/>
      <c r="B4153" s="68"/>
      <c r="C4153" s="14"/>
      <c r="D4153" s="58"/>
      <c r="E4153" s="57"/>
      <c r="F4153" s="14"/>
      <c r="G4153" s="70"/>
      <c r="H4153" s="70"/>
      <c r="I4153" s="14"/>
      <c r="J4153" s="13"/>
      <c r="K4153" s="29"/>
      <c r="L4153" s="2"/>
      <c r="M4153" s="17"/>
      <c r="N4153" s="12"/>
      <c r="O4153" s="12"/>
      <c r="P4153" s="17"/>
      <c r="Q4153" s="14"/>
      <c r="R4153" s="20"/>
      <c r="S4153" s="14"/>
      <c r="T4153" s="4"/>
      <c r="U4153" s="29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67"/>
      <c r="B4154" s="68"/>
      <c r="C4154" s="14"/>
      <c r="D4154" s="58"/>
      <c r="E4154" s="57"/>
      <c r="F4154" s="14"/>
      <c r="G4154" s="70"/>
      <c r="H4154" s="70"/>
      <c r="I4154" s="14"/>
      <c r="J4154" s="13"/>
      <c r="K4154" s="29"/>
      <c r="L4154" s="2"/>
      <c r="M4154" s="17"/>
      <c r="N4154" s="12"/>
      <c r="O4154" s="12"/>
      <c r="P4154" s="17"/>
      <c r="Q4154" s="14"/>
      <c r="R4154" s="20"/>
      <c r="S4154" s="14"/>
      <c r="T4154" s="4"/>
      <c r="U4154" s="29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67"/>
      <c r="B4155" s="68"/>
      <c r="C4155" s="14"/>
      <c r="D4155" s="58"/>
      <c r="E4155" s="57"/>
      <c r="F4155" s="14"/>
      <c r="G4155" s="70"/>
      <c r="H4155" s="70"/>
      <c r="I4155" s="14"/>
      <c r="J4155" s="13"/>
      <c r="K4155" s="29"/>
      <c r="L4155" s="2"/>
      <c r="M4155" s="17"/>
      <c r="N4155" s="12"/>
      <c r="O4155" s="12"/>
      <c r="P4155" s="17"/>
      <c r="Q4155" s="14"/>
      <c r="R4155" s="20"/>
      <c r="S4155" s="14"/>
      <c r="T4155" s="4"/>
      <c r="U4155" s="29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67"/>
      <c r="B4156" s="68"/>
      <c r="C4156" s="14"/>
      <c r="D4156" s="58"/>
      <c r="E4156" s="57"/>
      <c r="F4156" s="14"/>
      <c r="G4156" s="70"/>
      <c r="H4156" s="70"/>
      <c r="I4156" s="14"/>
      <c r="J4156" s="13"/>
      <c r="K4156" s="29"/>
      <c r="L4156" s="2"/>
      <c r="M4156" s="17"/>
      <c r="N4156" s="12"/>
      <c r="O4156" s="12"/>
      <c r="P4156" s="17"/>
      <c r="Q4156" s="14"/>
      <c r="R4156" s="20"/>
      <c r="S4156" s="14"/>
      <c r="T4156" s="4"/>
      <c r="U4156" s="29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67"/>
      <c r="B4157" s="68"/>
      <c r="C4157" s="14"/>
      <c r="D4157" s="58"/>
      <c r="E4157" s="57"/>
      <c r="F4157" s="14"/>
      <c r="G4157" s="70"/>
      <c r="H4157" s="70"/>
      <c r="I4157" s="14"/>
      <c r="J4157" s="13"/>
      <c r="K4157" s="29"/>
      <c r="L4157" s="2"/>
      <c r="M4157" s="17"/>
      <c r="N4157" s="12"/>
      <c r="O4157" s="12"/>
      <c r="P4157" s="17"/>
      <c r="Q4157" s="14"/>
      <c r="R4157" s="20"/>
      <c r="S4157" s="14"/>
      <c r="T4157" s="4"/>
      <c r="U4157" s="29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67"/>
      <c r="B4158" s="68"/>
      <c r="C4158" s="14"/>
      <c r="D4158" s="58"/>
      <c r="E4158" s="57"/>
      <c r="F4158" s="14"/>
      <c r="G4158" s="70"/>
      <c r="H4158" s="70"/>
      <c r="I4158" s="14"/>
      <c r="J4158" s="13"/>
      <c r="K4158" s="29"/>
      <c r="L4158" s="2"/>
      <c r="M4158" s="17"/>
      <c r="N4158" s="12"/>
      <c r="O4158" s="12"/>
      <c r="P4158" s="17"/>
      <c r="Q4158" s="14"/>
      <c r="R4158" s="20"/>
      <c r="S4158" s="14"/>
      <c r="T4158" s="4"/>
      <c r="U4158" s="29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67"/>
      <c r="B4159" s="68"/>
      <c r="C4159" s="14"/>
      <c r="D4159" s="58"/>
      <c r="E4159" s="57"/>
      <c r="F4159" s="14"/>
      <c r="G4159" s="70"/>
      <c r="H4159" s="70"/>
      <c r="I4159" s="14"/>
      <c r="J4159" s="13"/>
      <c r="K4159" s="29"/>
      <c r="L4159" s="2"/>
      <c r="M4159" s="17"/>
      <c r="N4159" s="12"/>
      <c r="O4159" s="12"/>
      <c r="P4159" s="17"/>
      <c r="Q4159" s="14"/>
      <c r="R4159" s="20"/>
      <c r="S4159" s="14"/>
      <c r="T4159" s="4"/>
      <c r="U4159" s="29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67"/>
      <c r="B4160" s="68"/>
      <c r="C4160" s="14"/>
      <c r="D4160" s="58"/>
      <c r="E4160" s="57"/>
      <c r="F4160" s="14"/>
      <c r="G4160" s="70"/>
      <c r="H4160" s="70"/>
      <c r="I4160" s="14"/>
      <c r="J4160" s="13"/>
      <c r="K4160" s="29"/>
      <c r="L4160" s="2"/>
      <c r="M4160" s="17"/>
      <c r="N4160" s="12"/>
      <c r="O4160" s="12"/>
      <c r="P4160" s="17"/>
      <c r="Q4160" s="14"/>
      <c r="R4160" s="20"/>
      <c r="S4160" s="14"/>
      <c r="T4160" s="4"/>
      <c r="U4160" s="29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67"/>
      <c r="B4161" s="68"/>
      <c r="C4161" s="14"/>
      <c r="D4161" s="58"/>
      <c r="E4161" s="57"/>
      <c r="F4161" s="14"/>
      <c r="G4161" s="70"/>
      <c r="H4161" s="70"/>
      <c r="I4161" s="14"/>
      <c r="J4161" s="13"/>
      <c r="K4161" s="29"/>
      <c r="L4161" s="2"/>
      <c r="M4161" s="17"/>
      <c r="N4161" s="12"/>
      <c r="O4161" s="12"/>
      <c r="P4161" s="17"/>
      <c r="Q4161" s="14"/>
      <c r="R4161" s="20"/>
      <c r="S4161" s="14"/>
      <c r="T4161" s="4"/>
      <c r="U4161" s="29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67"/>
      <c r="B4162" s="68"/>
      <c r="C4162" s="14"/>
      <c r="D4162" s="58"/>
      <c r="E4162" s="57"/>
      <c r="F4162" s="14"/>
      <c r="G4162" s="70"/>
      <c r="H4162" s="70"/>
      <c r="I4162" s="14"/>
      <c r="J4162" s="13"/>
      <c r="K4162" s="29"/>
      <c r="L4162" s="2"/>
      <c r="M4162" s="17"/>
      <c r="N4162" s="12"/>
      <c r="O4162" s="12"/>
      <c r="P4162" s="17"/>
      <c r="Q4162" s="14"/>
      <c r="R4162" s="20"/>
      <c r="S4162" s="14"/>
      <c r="T4162" s="4"/>
      <c r="U4162" s="29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67"/>
      <c r="B4163" s="68"/>
      <c r="C4163" s="14"/>
      <c r="D4163" s="58"/>
      <c r="E4163" s="57"/>
      <c r="F4163" s="14"/>
      <c r="G4163" s="70"/>
      <c r="H4163" s="70"/>
      <c r="I4163" s="14"/>
      <c r="J4163" s="13"/>
      <c r="K4163" s="29"/>
      <c r="L4163" s="2"/>
      <c r="M4163" s="17"/>
      <c r="N4163" s="12"/>
      <c r="O4163" s="12"/>
      <c r="P4163" s="17"/>
      <c r="Q4163" s="14"/>
      <c r="R4163" s="20"/>
      <c r="S4163" s="14"/>
      <c r="T4163" s="4"/>
      <c r="U4163" s="29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67"/>
      <c r="B4164" s="68"/>
      <c r="C4164" s="14"/>
      <c r="D4164" s="58"/>
      <c r="E4164" s="57"/>
      <c r="F4164" s="14"/>
      <c r="G4164" s="70"/>
      <c r="H4164" s="70"/>
      <c r="I4164" s="14"/>
      <c r="J4164" s="13"/>
      <c r="K4164" s="29"/>
      <c r="L4164" s="2"/>
      <c r="M4164" s="17"/>
      <c r="N4164" s="12"/>
      <c r="O4164" s="12"/>
      <c r="P4164" s="17"/>
      <c r="Q4164" s="14"/>
      <c r="R4164" s="20"/>
      <c r="S4164" s="14"/>
      <c r="T4164" s="4"/>
      <c r="U4164" s="29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67"/>
      <c r="B4165" s="68"/>
      <c r="C4165" s="14"/>
      <c r="D4165" s="58"/>
      <c r="E4165" s="57"/>
      <c r="F4165" s="14"/>
      <c r="G4165" s="70"/>
      <c r="H4165" s="70"/>
      <c r="I4165" s="14"/>
      <c r="J4165" s="13"/>
      <c r="K4165" s="29"/>
      <c r="L4165" s="2"/>
      <c r="M4165" s="17"/>
      <c r="N4165" s="12"/>
      <c r="O4165" s="12"/>
      <c r="P4165" s="17"/>
      <c r="Q4165" s="14"/>
      <c r="R4165" s="20"/>
      <c r="S4165" s="14"/>
      <c r="T4165" s="4"/>
      <c r="U4165" s="29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67"/>
      <c r="B4166" s="68"/>
      <c r="C4166" s="14"/>
      <c r="D4166" s="58"/>
      <c r="E4166" s="57"/>
      <c r="F4166" s="14"/>
      <c r="G4166" s="70"/>
      <c r="H4166" s="70"/>
      <c r="I4166" s="14"/>
      <c r="J4166" s="13"/>
      <c r="K4166" s="29"/>
      <c r="L4166" s="2"/>
      <c r="M4166" s="17"/>
      <c r="N4166" s="12"/>
      <c r="O4166" s="12"/>
      <c r="P4166" s="17"/>
      <c r="Q4166" s="14"/>
      <c r="R4166" s="20"/>
      <c r="S4166" s="14"/>
      <c r="T4166" s="4"/>
      <c r="U4166" s="29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67"/>
      <c r="B4167" s="68"/>
      <c r="C4167" s="14"/>
      <c r="D4167" s="58"/>
      <c r="E4167" s="57"/>
      <c r="F4167" s="14"/>
      <c r="G4167" s="70"/>
      <c r="H4167" s="70"/>
      <c r="I4167" s="14"/>
      <c r="J4167" s="13"/>
      <c r="K4167" s="29"/>
      <c r="L4167" s="2"/>
      <c r="M4167" s="17"/>
      <c r="N4167" s="12"/>
      <c r="O4167" s="12"/>
      <c r="P4167" s="17"/>
      <c r="Q4167" s="14"/>
      <c r="R4167" s="20"/>
      <c r="S4167" s="14"/>
      <c r="T4167" s="4"/>
      <c r="U4167" s="29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67"/>
      <c r="B4168" s="68"/>
      <c r="C4168" s="14"/>
      <c r="D4168" s="58"/>
      <c r="E4168" s="57"/>
      <c r="F4168" s="14"/>
      <c r="G4168" s="70"/>
      <c r="H4168" s="70"/>
      <c r="I4168" s="14"/>
      <c r="J4168" s="13"/>
      <c r="K4168" s="29"/>
      <c r="L4168" s="2"/>
      <c r="M4168" s="17"/>
      <c r="N4168" s="12"/>
      <c r="O4168" s="12"/>
      <c r="P4168" s="17"/>
      <c r="Q4168" s="14"/>
      <c r="R4168" s="20"/>
      <c r="S4168" s="14"/>
      <c r="T4168" s="4"/>
      <c r="U4168" s="29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67"/>
      <c r="B4169" s="68"/>
      <c r="C4169" s="14"/>
      <c r="D4169" s="58"/>
      <c r="E4169" s="57"/>
      <c r="F4169" s="14"/>
      <c r="G4169" s="70"/>
      <c r="H4169" s="70"/>
      <c r="I4169" s="14"/>
      <c r="J4169" s="13"/>
      <c r="K4169" s="29"/>
      <c r="L4169" s="2"/>
      <c r="M4169" s="17"/>
      <c r="N4169" s="12"/>
      <c r="O4169" s="12"/>
      <c r="P4169" s="17"/>
      <c r="Q4169" s="14"/>
      <c r="R4169" s="20"/>
      <c r="S4169" s="14"/>
      <c r="T4169" s="4"/>
      <c r="U4169" s="29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67"/>
      <c r="B4170" s="68"/>
      <c r="C4170" s="14"/>
      <c r="D4170" s="58"/>
      <c r="E4170" s="57"/>
      <c r="F4170" s="14"/>
      <c r="G4170" s="70"/>
      <c r="H4170" s="70"/>
      <c r="I4170" s="14"/>
      <c r="J4170" s="13"/>
      <c r="K4170" s="29"/>
      <c r="L4170" s="2"/>
      <c r="M4170" s="17"/>
      <c r="N4170" s="12"/>
      <c r="O4170" s="12"/>
      <c r="P4170" s="17"/>
      <c r="Q4170" s="14"/>
      <c r="R4170" s="20"/>
      <c r="S4170" s="14"/>
      <c r="T4170" s="4"/>
      <c r="U4170" s="29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67"/>
      <c r="B4171" s="68"/>
      <c r="C4171" s="14"/>
      <c r="D4171" s="58"/>
      <c r="E4171" s="57"/>
      <c r="F4171" s="14"/>
      <c r="G4171" s="70"/>
      <c r="H4171" s="70"/>
      <c r="I4171" s="14"/>
      <c r="J4171" s="13"/>
      <c r="K4171" s="29"/>
      <c r="L4171" s="2"/>
      <c r="M4171" s="17"/>
      <c r="N4171" s="12"/>
      <c r="O4171" s="12"/>
      <c r="P4171" s="17"/>
      <c r="Q4171" s="14"/>
      <c r="R4171" s="20"/>
      <c r="S4171" s="14"/>
      <c r="T4171" s="4"/>
      <c r="U4171" s="29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67"/>
      <c r="B4172" s="68"/>
      <c r="C4172" s="14"/>
      <c r="D4172" s="58"/>
      <c r="E4172" s="57"/>
      <c r="F4172" s="14"/>
      <c r="G4172" s="70"/>
      <c r="H4172" s="70"/>
      <c r="I4172" s="14"/>
      <c r="J4172" s="13"/>
      <c r="K4172" s="29"/>
      <c r="L4172" s="2"/>
      <c r="M4172" s="17"/>
      <c r="N4172" s="12"/>
      <c r="O4172" s="12"/>
      <c r="P4172" s="17"/>
      <c r="Q4172" s="14"/>
      <c r="R4172" s="20"/>
      <c r="S4172" s="14"/>
      <c r="T4172" s="4"/>
      <c r="U4172" s="29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67"/>
      <c r="B4173" s="68"/>
      <c r="C4173" s="14"/>
      <c r="D4173" s="58"/>
      <c r="E4173" s="57"/>
      <c r="F4173" s="14"/>
      <c r="G4173" s="70"/>
      <c r="H4173" s="70"/>
      <c r="I4173" s="14"/>
      <c r="J4173" s="13"/>
      <c r="K4173" s="29"/>
      <c r="L4173" s="2"/>
      <c r="M4173" s="17"/>
      <c r="N4173" s="12"/>
      <c r="O4173" s="12"/>
      <c r="P4173" s="17"/>
      <c r="Q4173" s="14"/>
      <c r="R4173" s="20"/>
      <c r="S4173" s="14"/>
      <c r="T4173" s="4"/>
      <c r="U4173" s="29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67"/>
      <c r="B4174" s="68"/>
      <c r="C4174" s="14"/>
      <c r="D4174" s="58"/>
      <c r="E4174" s="57"/>
      <c r="F4174" s="14"/>
      <c r="G4174" s="70"/>
      <c r="H4174" s="70"/>
      <c r="I4174" s="14"/>
      <c r="J4174" s="13"/>
      <c r="K4174" s="29"/>
      <c r="L4174" s="2"/>
      <c r="M4174" s="17"/>
      <c r="N4174" s="12"/>
      <c r="O4174" s="12"/>
      <c r="P4174" s="17"/>
      <c r="Q4174" s="14"/>
      <c r="R4174" s="20"/>
      <c r="S4174" s="14"/>
      <c r="T4174" s="4"/>
      <c r="U4174" s="29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67"/>
      <c r="B4175" s="68"/>
      <c r="C4175" s="14"/>
      <c r="D4175" s="58"/>
      <c r="E4175" s="57"/>
      <c r="F4175" s="14"/>
      <c r="G4175" s="70"/>
      <c r="H4175" s="70"/>
      <c r="I4175" s="14"/>
      <c r="J4175" s="13"/>
      <c r="K4175" s="29"/>
      <c r="L4175" s="2"/>
      <c r="M4175" s="17"/>
      <c r="N4175" s="12"/>
      <c r="O4175" s="12"/>
      <c r="P4175" s="17"/>
      <c r="Q4175" s="14"/>
      <c r="R4175" s="20"/>
      <c r="S4175" s="14"/>
      <c r="T4175" s="4"/>
      <c r="U4175" s="29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67"/>
      <c r="B4176" s="68"/>
      <c r="C4176" s="14"/>
      <c r="D4176" s="58"/>
      <c r="E4176" s="57"/>
      <c r="F4176" s="14"/>
      <c r="G4176" s="70"/>
      <c r="H4176" s="70"/>
      <c r="I4176" s="14"/>
      <c r="J4176" s="13"/>
      <c r="K4176" s="29"/>
      <c r="L4176" s="2"/>
      <c r="M4176" s="17"/>
      <c r="N4176" s="12"/>
      <c r="O4176" s="12"/>
      <c r="P4176" s="17"/>
      <c r="Q4176" s="14"/>
      <c r="R4176" s="20"/>
      <c r="S4176" s="14"/>
      <c r="T4176" s="4"/>
      <c r="U4176" s="29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67"/>
      <c r="B4177" s="68"/>
      <c r="C4177" s="14"/>
      <c r="D4177" s="58"/>
      <c r="E4177" s="57"/>
      <c r="F4177" s="14"/>
      <c r="G4177" s="70"/>
      <c r="H4177" s="70"/>
      <c r="I4177" s="14"/>
      <c r="J4177" s="13"/>
      <c r="K4177" s="29"/>
      <c r="L4177" s="2"/>
      <c r="M4177" s="17"/>
      <c r="N4177" s="12"/>
      <c r="O4177" s="12"/>
      <c r="P4177" s="17"/>
      <c r="Q4177" s="14"/>
      <c r="R4177" s="20"/>
      <c r="S4177" s="14"/>
      <c r="T4177" s="4"/>
      <c r="U4177" s="29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67"/>
      <c r="B4178" s="68"/>
      <c r="C4178" s="14"/>
      <c r="D4178" s="58"/>
      <c r="E4178" s="57"/>
      <c r="F4178" s="14"/>
      <c r="G4178" s="70"/>
      <c r="H4178" s="70"/>
      <c r="I4178" s="14"/>
      <c r="J4178" s="13"/>
      <c r="K4178" s="29"/>
      <c r="L4178" s="2"/>
      <c r="M4178" s="17"/>
      <c r="N4178" s="12"/>
      <c r="O4178" s="12"/>
      <c r="P4178" s="17"/>
      <c r="Q4178" s="14"/>
      <c r="R4178" s="20"/>
      <c r="S4178" s="14"/>
      <c r="T4178" s="4"/>
      <c r="U4178" s="29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67"/>
      <c r="B4179" s="68"/>
      <c r="C4179" s="14"/>
      <c r="D4179" s="58"/>
      <c r="E4179" s="57"/>
      <c r="F4179" s="14"/>
      <c r="G4179" s="70"/>
      <c r="H4179" s="70"/>
      <c r="I4179" s="14"/>
      <c r="J4179" s="13"/>
      <c r="K4179" s="29"/>
      <c r="L4179" s="2"/>
      <c r="M4179" s="17"/>
      <c r="N4179" s="12"/>
      <c r="O4179" s="12"/>
      <c r="P4179" s="17"/>
      <c r="Q4179" s="14"/>
      <c r="R4179" s="20"/>
      <c r="S4179" s="14"/>
      <c r="T4179" s="4"/>
      <c r="U4179" s="29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67"/>
      <c r="B4180" s="68"/>
      <c r="C4180" s="14"/>
      <c r="D4180" s="58"/>
      <c r="E4180" s="57"/>
      <c r="F4180" s="14"/>
      <c r="G4180" s="70"/>
      <c r="H4180" s="70"/>
      <c r="I4180" s="14"/>
      <c r="J4180" s="13"/>
      <c r="K4180" s="29"/>
      <c r="L4180" s="2"/>
      <c r="M4180" s="17"/>
      <c r="N4180" s="12"/>
      <c r="O4180" s="12"/>
      <c r="P4180" s="17"/>
      <c r="Q4180" s="14"/>
      <c r="R4180" s="20"/>
      <c r="S4180" s="14"/>
      <c r="T4180" s="4"/>
      <c r="U4180" s="29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67"/>
      <c r="B4181" s="68"/>
      <c r="C4181" s="14"/>
      <c r="D4181" s="58"/>
      <c r="E4181" s="57"/>
      <c r="F4181" s="14"/>
      <c r="G4181" s="70"/>
      <c r="H4181" s="70"/>
      <c r="I4181" s="14"/>
      <c r="J4181" s="13"/>
      <c r="K4181" s="29"/>
      <c r="L4181" s="2"/>
      <c r="M4181" s="17"/>
      <c r="N4181" s="12"/>
      <c r="O4181" s="12"/>
      <c r="P4181" s="17"/>
      <c r="Q4181" s="14"/>
      <c r="R4181" s="20"/>
      <c r="S4181" s="14"/>
      <c r="T4181" s="4"/>
      <c r="U4181" s="29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67"/>
      <c r="B4182" s="68"/>
      <c r="C4182" s="14"/>
      <c r="D4182" s="58"/>
      <c r="E4182" s="57"/>
      <c r="F4182" s="14"/>
      <c r="G4182" s="70"/>
      <c r="H4182" s="70"/>
      <c r="I4182" s="14"/>
      <c r="J4182" s="13"/>
      <c r="K4182" s="29"/>
      <c r="L4182" s="2"/>
      <c r="M4182" s="17"/>
      <c r="N4182" s="12"/>
      <c r="O4182" s="12"/>
      <c r="P4182" s="17"/>
      <c r="Q4182" s="14"/>
      <c r="R4182" s="20"/>
      <c r="S4182" s="14"/>
      <c r="T4182" s="4"/>
      <c r="U4182" s="29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67"/>
      <c r="B4183" s="68"/>
      <c r="C4183" s="14"/>
      <c r="D4183" s="58"/>
      <c r="E4183" s="57"/>
      <c r="F4183" s="14"/>
      <c r="G4183" s="70"/>
      <c r="H4183" s="70"/>
      <c r="I4183" s="14"/>
      <c r="J4183" s="13"/>
      <c r="K4183" s="29"/>
      <c r="L4183" s="2"/>
      <c r="M4183" s="17"/>
      <c r="N4183" s="12"/>
      <c r="O4183" s="12"/>
      <c r="P4183" s="17"/>
      <c r="Q4183" s="14"/>
      <c r="R4183" s="20"/>
      <c r="S4183" s="14"/>
      <c r="T4183" s="4"/>
      <c r="U4183" s="29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67"/>
      <c r="B4184" s="68"/>
      <c r="C4184" s="14"/>
      <c r="D4184" s="58"/>
      <c r="E4184" s="57"/>
      <c r="F4184" s="14"/>
      <c r="G4184" s="70"/>
      <c r="H4184" s="70"/>
      <c r="I4184" s="14"/>
      <c r="J4184" s="13"/>
      <c r="K4184" s="29"/>
      <c r="L4184" s="2"/>
      <c r="M4184" s="17"/>
      <c r="N4184" s="12"/>
      <c r="O4184" s="12"/>
      <c r="P4184" s="17"/>
      <c r="Q4184" s="14"/>
      <c r="R4184" s="20"/>
      <c r="S4184" s="14"/>
      <c r="T4184" s="4"/>
      <c r="U4184" s="29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67"/>
      <c r="B4185" s="68"/>
      <c r="C4185" s="14"/>
      <c r="D4185" s="58"/>
      <c r="E4185" s="57"/>
      <c r="F4185" s="14"/>
      <c r="G4185" s="70"/>
      <c r="H4185" s="70"/>
      <c r="I4185" s="14"/>
      <c r="J4185" s="13"/>
      <c r="K4185" s="29"/>
      <c r="L4185" s="2"/>
      <c r="M4185" s="17"/>
      <c r="N4185" s="12"/>
      <c r="O4185" s="12"/>
      <c r="P4185" s="17"/>
      <c r="Q4185" s="14"/>
      <c r="R4185" s="20"/>
      <c r="S4185" s="14"/>
      <c r="T4185" s="4"/>
      <c r="U4185" s="29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67"/>
      <c r="B4186" s="68"/>
      <c r="C4186" s="14"/>
      <c r="D4186" s="58"/>
      <c r="E4186" s="57"/>
      <c r="F4186" s="14"/>
      <c r="G4186" s="70"/>
      <c r="H4186" s="70"/>
      <c r="I4186" s="14"/>
      <c r="J4186" s="13"/>
      <c r="K4186" s="29"/>
      <c r="L4186" s="2"/>
      <c r="M4186" s="17"/>
      <c r="N4186" s="12"/>
      <c r="O4186" s="12"/>
      <c r="P4186" s="17"/>
      <c r="Q4186" s="14"/>
      <c r="R4186" s="20"/>
      <c r="S4186" s="14"/>
      <c r="T4186" s="4"/>
      <c r="U4186" s="29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67"/>
      <c r="B4187" s="68"/>
      <c r="C4187" s="14"/>
      <c r="D4187" s="58"/>
      <c r="E4187" s="57"/>
      <c r="F4187" s="14"/>
      <c r="G4187" s="70"/>
      <c r="H4187" s="70"/>
      <c r="I4187" s="14"/>
      <c r="J4187" s="13"/>
      <c r="K4187" s="29"/>
      <c r="L4187" s="2"/>
      <c r="M4187" s="17"/>
      <c r="N4187" s="12"/>
      <c r="O4187" s="12"/>
      <c r="P4187" s="17"/>
      <c r="Q4187" s="14"/>
      <c r="R4187" s="20"/>
      <c r="S4187" s="14"/>
      <c r="T4187" s="4"/>
      <c r="U4187" s="29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67"/>
      <c r="B4188" s="68"/>
      <c r="C4188" s="14"/>
      <c r="D4188" s="58"/>
      <c r="E4188" s="57"/>
      <c r="F4188" s="14"/>
      <c r="G4188" s="70"/>
      <c r="H4188" s="70"/>
      <c r="I4188" s="14"/>
      <c r="J4188" s="13"/>
      <c r="K4188" s="29"/>
      <c r="L4188" s="2"/>
      <c r="M4188" s="17"/>
      <c r="N4188" s="12"/>
      <c r="O4188" s="12"/>
      <c r="P4188" s="17"/>
      <c r="Q4188" s="14"/>
      <c r="R4188" s="20"/>
      <c r="S4188" s="14"/>
      <c r="T4188" s="4"/>
      <c r="U4188" s="29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67"/>
      <c r="B4189" s="68"/>
      <c r="C4189" s="14"/>
      <c r="D4189" s="58"/>
      <c r="E4189" s="57"/>
      <c r="F4189" s="14"/>
      <c r="G4189" s="70"/>
      <c r="H4189" s="70"/>
      <c r="I4189" s="14"/>
      <c r="J4189" s="13"/>
      <c r="K4189" s="29"/>
      <c r="L4189" s="2"/>
      <c r="M4189" s="17"/>
      <c r="N4189" s="12"/>
      <c r="O4189" s="12"/>
      <c r="P4189" s="17"/>
      <c r="Q4189" s="14"/>
      <c r="R4189" s="20"/>
      <c r="S4189" s="14"/>
      <c r="T4189" s="4"/>
      <c r="U4189" s="29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67"/>
      <c r="B4190" s="68"/>
      <c r="C4190" s="14"/>
      <c r="D4190" s="58"/>
      <c r="E4190" s="57"/>
      <c r="F4190" s="14"/>
      <c r="G4190" s="70"/>
      <c r="H4190" s="70"/>
      <c r="I4190" s="14"/>
      <c r="J4190" s="13"/>
      <c r="K4190" s="29"/>
      <c r="L4190" s="2"/>
      <c r="M4190" s="17"/>
      <c r="N4190" s="12"/>
      <c r="O4190" s="12"/>
      <c r="P4190" s="17"/>
      <c r="Q4190" s="14"/>
      <c r="R4190" s="20"/>
      <c r="S4190" s="14"/>
      <c r="T4190" s="4"/>
      <c r="U4190" s="29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67"/>
      <c r="B4191" s="68"/>
      <c r="C4191" s="14"/>
      <c r="D4191" s="58"/>
      <c r="E4191" s="57"/>
      <c r="F4191" s="14"/>
      <c r="G4191" s="70"/>
      <c r="H4191" s="70"/>
      <c r="I4191" s="14"/>
      <c r="J4191" s="13"/>
      <c r="K4191" s="29"/>
      <c r="L4191" s="2"/>
      <c r="M4191" s="17"/>
      <c r="N4191" s="12"/>
      <c r="O4191" s="12"/>
      <c r="P4191" s="17"/>
      <c r="Q4191" s="14"/>
      <c r="R4191" s="20"/>
      <c r="S4191" s="14"/>
      <c r="T4191" s="4"/>
      <c r="U4191" s="29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67"/>
      <c r="B4192" s="68"/>
      <c r="C4192" s="14"/>
      <c r="D4192" s="58"/>
      <c r="E4192" s="57"/>
      <c r="F4192" s="14"/>
      <c r="G4192" s="70"/>
      <c r="H4192" s="70"/>
      <c r="I4192" s="14"/>
      <c r="J4192" s="13"/>
      <c r="K4192" s="29"/>
      <c r="L4192" s="2"/>
      <c r="M4192" s="17"/>
      <c r="N4192" s="12"/>
      <c r="O4192" s="12"/>
      <c r="P4192" s="17"/>
      <c r="Q4192" s="14"/>
      <c r="R4192" s="20"/>
      <c r="S4192" s="14"/>
      <c r="T4192" s="4"/>
      <c r="U4192" s="29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67"/>
      <c r="B4193" s="68"/>
      <c r="C4193" s="14"/>
      <c r="D4193" s="58"/>
      <c r="E4193" s="57"/>
      <c r="F4193" s="14"/>
      <c r="G4193" s="70"/>
      <c r="H4193" s="70"/>
      <c r="I4193" s="14"/>
      <c r="J4193" s="13"/>
      <c r="K4193" s="29"/>
      <c r="L4193" s="2"/>
      <c r="M4193" s="17"/>
      <c r="N4193" s="12"/>
      <c r="O4193" s="12"/>
      <c r="P4193" s="17"/>
      <c r="Q4193" s="14"/>
      <c r="R4193" s="20"/>
      <c r="S4193" s="14"/>
      <c r="T4193" s="4"/>
      <c r="U4193" s="29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67"/>
      <c r="B4194" s="68"/>
      <c r="C4194" s="14"/>
      <c r="D4194" s="58"/>
      <c r="E4194" s="57"/>
      <c r="F4194" s="14"/>
      <c r="G4194" s="70"/>
      <c r="H4194" s="70"/>
      <c r="I4194" s="14"/>
      <c r="J4194" s="13"/>
      <c r="K4194" s="29"/>
      <c r="L4194" s="2"/>
      <c r="M4194" s="17"/>
      <c r="N4194" s="12"/>
      <c r="O4194" s="12"/>
      <c r="P4194" s="17"/>
      <c r="Q4194" s="14"/>
      <c r="R4194" s="20"/>
      <c r="S4194" s="14"/>
      <c r="T4194" s="4"/>
      <c r="U4194" s="29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67"/>
      <c r="B4195" s="68"/>
      <c r="C4195" s="14"/>
      <c r="D4195" s="58"/>
      <c r="E4195" s="57"/>
      <c r="F4195" s="14"/>
      <c r="G4195" s="70"/>
      <c r="H4195" s="70"/>
      <c r="I4195" s="14"/>
      <c r="J4195" s="13"/>
      <c r="K4195" s="29"/>
      <c r="L4195" s="2"/>
      <c r="M4195" s="17"/>
      <c r="N4195" s="12"/>
      <c r="O4195" s="12"/>
      <c r="P4195" s="17"/>
      <c r="Q4195" s="14"/>
      <c r="R4195" s="20"/>
      <c r="S4195" s="14"/>
      <c r="T4195" s="4"/>
      <c r="U4195" s="29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67"/>
      <c r="B4196" s="68"/>
      <c r="C4196" s="14"/>
      <c r="D4196" s="58"/>
      <c r="E4196" s="57"/>
      <c r="F4196" s="14"/>
      <c r="G4196" s="70"/>
      <c r="H4196" s="70"/>
      <c r="I4196" s="14"/>
      <c r="J4196" s="13"/>
      <c r="K4196" s="29"/>
      <c r="L4196" s="2"/>
      <c r="M4196" s="17"/>
      <c r="N4196" s="12"/>
      <c r="O4196" s="12"/>
      <c r="P4196" s="17"/>
      <c r="Q4196" s="14"/>
      <c r="R4196" s="20"/>
      <c r="S4196" s="14"/>
      <c r="T4196" s="4"/>
      <c r="U4196" s="29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67"/>
      <c r="B4197" s="68"/>
      <c r="C4197" s="14"/>
      <c r="D4197" s="58"/>
      <c r="E4197" s="57"/>
      <c r="F4197" s="14"/>
      <c r="G4197" s="70"/>
      <c r="H4197" s="70"/>
      <c r="I4197" s="14"/>
      <c r="J4197" s="13"/>
      <c r="K4197" s="29"/>
      <c r="L4197" s="2"/>
      <c r="M4197" s="17"/>
      <c r="N4197" s="12"/>
      <c r="O4197" s="12"/>
      <c r="P4197" s="17"/>
      <c r="Q4197" s="14"/>
      <c r="R4197" s="20"/>
      <c r="S4197" s="14"/>
      <c r="T4197" s="4"/>
      <c r="U4197" s="29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67"/>
      <c r="B4198" s="68"/>
      <c r="C4198" s="14"/>
      <c r="D4198" s="58"/>
      <c r="E4198" s="57"/>
      <c r="F4198" s="14"/>
      <c r="G4198" s="70"/>
      <c r="H4198" s="70"/>
      <c r="I4198" s="14"/>
      <c r="J4198" s="13"/>
      <c r="K4198" s="29"/>
      <c r="L4198" s="2"/>
      <c r="M4198" s="17"/>
      <c r="N4198" s="12"/>
      <c r="O4198" s="12"/>
      <c r="P4198" s="17"/>
      <c r="Q4198" s="14"/>
      <c r="R4198" s="20"/>
      <c r="S4198" s="14"/>
      <c r="T4198" s="4"/>
      <c r="U4198" s="29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67"/>
      <c r="B4199" s="68"/>
      <c r="C4199" s="14"/>
      <c r="D4199" s="58"/>
      <c r="E4199" s="57"/>
      <c r="F4199" s="14"/>
      <c r="G4199" s="70"/>
      <c r="H4199" s="70"/>
      <c r="I4199" s="14"/>
      <c r="J4199" s="13"/>
      <c r="K4199" s="29"/>
      <c r="L4199" s="2"/>
      <c r="M4199" s="17"/>
      <c r="N4199" s="12"/>
      <c r="O4199" s="12"/>
      <c r="P4199" s="17"/>
      <c r="Q4199" s="14"/>
      <c r="R4199" s="20"/>
      <c r="S4199" s="14"/>
      <c r="T4199" s="4"/>
      <c r="U4199" s="29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67"/>
      <c r="B4200" s="68"/>
      <c r="C4200" s="14"/>
      <c r="D4200" s="58"/>
      <c r="E4200" s="57"/>
      <c r="F4200" s="14"/>
      <c r="G4200" s="70"/>
      <c r="H4200" s="70"/>
      <c r="I4200" s="14"/>
      <c r="J4200" s="13"/>
      <c r="K4200" s="29"/>
      <c r="L4200" s="2"/>
      <c r="M4200" s="17"/>
      <c r="N4200" s="12"/>
      <c r="O4200" s="12"/>
      <c r="P4200" s="17"/>
      <c r="Q4200" s="14"/>
      <c r="R4200" s="20"/>
      <c r="S4200" s="14"/>
      <c r="T4200" s="4"/>
      <c r="U4200" s="29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67"/>
      <c r="B4201" s="68"/>
      <c r="C4201" s="14"/>
      <c r="D4201" s="58"/>
      <c r="E4201" s="57"/>
      <c r="F4201" s="14"/>
      <c r="G4201" s="70"/>
      <c r="H4201" s="70"/>
      <c r="I4201" s="14"/>
      <c r="J4201" s="13"/>
      <c r="K4201" s="29"/>
      <c r="L4201" s="2"/>
      <c r="M4201" s="17"/>
      <c r="N4201" s="12"/>
      <c r="O4201" s="12"/>
      <c r="P4201" s="17"/>
      <c r="Q4201" s="14"/>
      <c r="R4201" s="20"/>
      <c r="S4201" s="14"/>
      <c r="T4201" s="4"/>
      <c r="U4201" s="29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67"/>
      <c r="B4202" s="68"/>
      <c r="C4202" s="14"/>
      <c r="D4202" s="58"/>
      <c r="E4202" s="57"/>
      <c r="F4202" s="14"/>
      <c r="G4202" s="70"/>
      <c r="H4202" s="70"/>
      <c r="I4202" s="14"/>
      <c r="J4202" s="13"/>
      <c r="K4202" s="29"/>
      <c r="L4202" s="2"/>
      <c r="M4202" s="17"/>
      <c r="N4202" s="12"/>
      <c r="O4202" s="12"/>
      <c r="P4202" s="17"/>
      <c r="Q4202" s="14"/>
      <c r="R4202" s="20"/>
      <c r="S4202" s="14"/>
      <c r="T4202" s="4"/>
      <c r="U4202" s="29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67"/>
      <c r="B4203" s="68"/>
      <c r="C4203" s="14"/>
      <c r="D4203" s="58"/>
      <c r="E4203" s="57"/>
      <c r="F4203" s="14"/>
      <c r="G4203" s="70"/>
      <c r="H4203" s="70"/>
      <c r="I4203" s="14"/>
      <c r="J4203" s="13"/>
      <c r="K4203" s="29"/>
      <c r="L4203" s="2"/>
      <c r="M4203" s="17"/>
      <c r="N4203" s="12"/>
      <c r="O4203" s="12"/>
      <c r="P4203" s="17"/>
      <c r="Q4203" s="14"/>
      <c r="R4203" s="20"/>
      <c r="S4203" s="14"/>
      <c r="T4203" s="4"/>
      <c r="U4203" s="29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67"/>
      <c r="B4204" s="68"/>
      <c r="C4204" s="14"/>
      <c r="D4204" s="58"/>
      <c r="E4204" s="57"/>
      <c r="F4204" s="14"/>
      <c r="G4204" s="70"/>
      <c r="H4204" s="70"/>
      <c r="I4204" s="14"/>
      <c r="J4204" s="13"/>
      <c r="K4204" s="29"/>
      <c r="L4204" s="2"/>
      <c r="M4204" s="17"/>
      <c r="N4204" s="12"/>
      <c r="O4204" s="12"/>
      <c r="P4204" s="17"/>
      <c r="Q4204" s="14"/>
      <c r="R4204" s="20"/>
      <c r="S4204" s="14"/>
      <c r="T4204" s="4"/>
      <c r="U4204" s="29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67"/>
      <c r="B4205" s="68"/>
      <c r="C4205" s="14"/>
      <c r="D4205" s="58"/>
      <c r="E4205" s="57"/>
      <c r="F4205" s="14"/>
      <c r="G4205" s="70"/>
      <c r="H4205" s="70"/>
      <c r="I4205" s="14"/>
      <c r="J4205" s="13"/>
      <c r="K4205" s="29"/>
      <c r="L4205" s="2"/>
      <c r="M4205" s="17"/>
      <c r="N4205" s="12"/>
      <c r="O4205" s="12"/>
      <c r="P4205" s="17"/>
      <c r="Q4205" s="14"/>
      <c r="R4205" s="20"/>
      <c r="S4205" s="14"/>
      <c r="T4205" s="4"/>
      <c r="U4205" s="29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67"/>
      <c r="B4206" s="68"/>
      <c r="C4206" s="14"/>
      <c r="D4206" s="58"/>
      <c r="E4206" s="57"/>
      <c r="F4206" s="14"/>
      <c r="G4206" s="70"/>
      <c r="H4206" s="70"/>
      <c r="I4206" s="14"/>
      <c r="J4206" s="13"/>
      <c r="K4206" s="29"/>
      <c r="L4206" s="2"/>
      <c r="M4206" s="17"/>
      <c r="N4206" s="12"/>
      <c r="O4206" s="12"/>
      <c r="P4206" s="17"/>
      <c r="Q4206" s="14"/>
      <c r="R4206" s="20"/>
      <c r="S4206" s="14"/>
      <c r="T4206" s="4"/>
      <c r="U4206" s="29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67"/>
      <c r="B4207" s="68"/>
      <c r="C4207" s="14"/>
      <c r="D4207" s="58"/>
      <c r="E4207" s="57"/>
      <c r="F4207" s="14"/>
      <c r="G4207" s="70"/>
      <c r="H4207" s="70"/>
      <c r="I4207" s="14"/>
      <c r="J4207" s="13"/>
      <c r="K4207" s="29"/>
      <c r="L4207" s="2"/>
      <c r="M4207" s="17"/>
      <c r="N4207" s="12"/>
      <c r="O4207" s="12"/>
      <c r="P4207" s="17"/>
      <c r="Q4207" s="14"/>
      <c r="R4207" s="20"/>
      <c r="S4207" s="14"/>
      <c r="T4207" s="4"/>
      <c r="U4207" s="29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67"/>
      <c r="B4208" s="68"/>
      <c r="C4208" s="14"/>
      <c r="D4208" s="58"/>
      <c r="E4208" s="57"/>
      <c r="F4208" s="14"/>
      <c r="G4208" s="70"/>
      <c r="H4208" s="70"/>
      <c r="I4208" s="14"/>
      <c r="J4208" s="13"/>
      <c r="K4208" s="29"/>
      <c r="L4208" s="2"/>
      <c r="M4208" s="17"/>
      <c r="N4208" s="12"/>
      <c r="O4208" s="12"/>
      <c r="P4208" s="17"/>
      <c r="Q4208" s="14"/>
      <c r="R4208" s="20"/>
      <c r="S4208" s="14"/>
      <c r="T4208" s="4"/>
      <c r="U4208" s="29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67"/>
      <c r="B4209" s="68"/>
      <c r="C4209" s="14"/>
      <c r="D4209" s="58"/>
      <c r="E4209" s="57"/>
      <c r="F4209" s="14"/>
      <c r="G4209" s="70"/>
      <c r="H4209" s="70"/>
      <c r="I4209" s="14"/>
      <c r="J4209" s="13"/>
      <c r="K4209" s="29"/>
      <c r="L4209" s="2"/>
      <c r="M4209" s="17"/>
      <c r="N4209" s="12"/>
      <c r="O4209" s="12"/>
      <c r="P4209" s="17"/>
      <c r="Q4209" s="14"/>
      <c r="R4209" s="20"/>
      <c r="S4209" s="14"/>
      <c r="T4209" s="4"/>
      <c r="U4209" s="29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67"/>
      <c r="B4210" s="68"/>
      <c r="C4210" s="14"/>
      <c r="D4210" s="58"/>
      <c r="E4210" s="57"/>
      <c r="F4210" s="14"/>
      <c r="G4210" s="70"/>
      <c r="H4210" s="70"/>
      <c r="I4210" s="14"/>
      <c r="J4210" s="13"/>
      <c r="K4210" s="29"/>
      <c r="L4210" s="2"/>
      <c r="M4210" s="17"/>
      <c r="N4210" s="12"/>
      <c r="O4210" s="12"/>
      <c r="P4210" s="17"/>
      <c r="Q4210" s="14"/>
      <c r="R4210" s="20"/>
      <c r="S4210" s="14"/>
      <c r="T4210" s="4"/>
      <c r="U4210" s="29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67"/>
      <c r="B4211" s="68"/>
      <c r="C4211" s="14"/>
      <c r="D4211" s="58"/>
      <c r="E4211" s="57"/>
      <c r="F4211" s="14"/>
      <c r="G4211" s="70"/>
      <c r="H4211" s="70"/>
      <c r="I4211" s="14"/>
      <c r="J4211" s="13"/>
      <c r="K4211" s="29"/>
      <c r="L4211" s="2"/>
      <c r="M4211" s="17"/>
      <c r="N4211" s="12"/>
      <c r="O4211" s="12"/>
      <c r="P4211" s="17"/>
      <c r="Q4211" s="14"/>
      <c r="R4211" s="20"/>
      <c r="S4211" s="14"/>
      <c r="T4211" s="4"/>
      <c r="U4211" s="29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67"/>
      <c r="B4212" s="68"/>
      <c r="C4212" s="14"/>
      <c r="D4212" s="58"/>
      <c r="E4212" s="57"/>
      <c r="F4212" s="14"/>
      <c r="G4212" s="70"/>
      <c r="H4212" s="70"/>
      <c r="I4212" s="14"/>
      <c r="J4212" s="13"/>
      <c r="K4212" s="29"/>
      <c r="L4212" s="2"/>
      <c r="M4212" s="17"/>
      <c r="N4212" s="12"/>
      <c r="O4212" s="12"/>
      <c r="P4212" s="17"/>
      <c r="Q4212" s="14"/>
      <c r="R4212" s="20"/>
      <c r="S4212" s="14"/>
      <c r="T4212" s="4"/>
      <c r="U4212" s="29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67"/>
      <c r="B4213" s="68"/>
      <c r="C4213" s="14"/>
      <c r="D4213" s="58"/>
      <c r="E4213" s="57"/>
      <c r="F4213" s="14"/>
      <c r="G4213" s="70"/>
      <c r="H4213" s="70"/>
      <c r="I4213" s="14"/>
      <c r="J4213" s="13"/>
      <c r="K4213" s="29"/>
      <c r="L4213" s="2"/>
      <c r="M4213" s="17"/>
      <c r="N4213" s="12"/>
      <c r="O4213" s="12"/>
      <c r="P4213" s="17"/>
      <c r="Q4213" s="14"/>
      <c r="R4213" s="20"/>
      <c r="S4213" s="14"/>
      <c r="T4213" s="4"/>
      <c r="U4213" s="29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67"/>
      <c r="B4214" s="68"/>
      <c r="C4214" s="14"/>
      <c r="D4214" s="58"/>
      <c r="E4214" s="57"/>
      <c r="F4214" s="14"/>
      <c r="G4214" s="70"/>
      <c r="H4214" s="70"/>
      <c r="I4214" s="14"/>
      <c r="J4214" s="13"/>
      <c r="K4214" s="29"/>
      <c r="L4214" s="2"/>
      <c r="M4214" s="17"/>
      <c r="N4214" s="12"/>
      <c r="O4214" s="12"/>
      <c r="P4214" s="17"/>
      <c r="Q4214" s="14"/>
      <c r="R4214" s="20"/>
      <c r="S4214" s="14"/>
      <c r="T4214" s="4"/>
      <c r="U4214" s="29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67"/>
      <c r="B4215" s="68"/>
      <c r="C4215" s="14"/>
      <c r="D4215" s="58"/>
      <c r="E4215" s="57"/>
      <c r="F4215" s="14"/>
      <c r="G4215" s="70"/>
      <c r="H4215" s="70"/>
      <c r="I4215" s="14"/>
      <c r="J4215" s="13"/>
      <c r="K4215" s="29"/>
      <c r="L4215" s="2"/>
      <c r="M4215" s="17"/>
      <c r="N4215" s="12"/>
      <c r="O4215" s="12"/>
      <c r="P4215" s="17"/>
      <c r="Q4215" s="14"/>
      <c r="R4215" s="20"/>
      <c r="S4215" s="14"/>
      <c r="T4215" s="4"/>
      <c r="U4215" s="29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67"/>
      <c r="B4216" s="68"/>
      <c r="C4216" s="14"/>
      <c r="D4216" s="58"/>
      <c r="E4216" s="57"/>
      <c r="F4216" s="14"/>
      <c r="G4216" s="70"/>
      <c r="H4216" s="70"/>
      <c r="I4216" s="14"/>
      <c r="J4216" s="13"/>
      <c r="K4216" s="29"/>
      <c r="L4216" s="2"/>
      <c r="M4216" s="17"/>
      <c r="N4216" s="12"/>
      <c r="O4216" s="12"/>
      <c r="P4216" s="17"/>
      <c r="Q4216" s="14"/>
      <c r="R4216" s="20"/>
      <c r="S4216" s="14"/>
      <c r="T4216" s="4"/>
      <c r="U4216" s="29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67"/>
      <c r="B4217" s="68"/>
      <c r="C4217" s="14"/>
      <c r="D4217" s="58"/>
      <c r="E4217" s="57"/>
      <c r="F4217" s="14"/>
      <c r="G4217" s="70"/>
      <c r="H4217" s="70"/>
      <c r="I4217" s="14"/>
      <c r="J4217" s="13"/>
      <c r="K4217" s="29"/>
      <c r="L4217" s="2"/>
      <c r="M4217" s="17"/>
      <c r="N4217" s="12"/>
      <c r="O4217" s="12"/>
      <c r="P4217" s="17"/>
      <c r="Q4217" s="14"/>
      <c r="R4217" s="20"/>
      <c r="S4217" s="14"/>
      <c r="T4217" s="4"/>
      <c r="U4217" s="29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67"/>
      <c r="B4218" s="68"/>
      <c r="C4218" s="14"/>
      <c r="D4218" s="58"/>
      <c r="E4218" s="57"/>
      <c r="F4218" s="14"/>
      <c r="G4218" s="70"/>
      <c r="H4218" s="70"/>
      <c r="I4218" s="14"/>
      <c r="J4218" s="13"/>
      <c r="K4218" s="29"/>
      <c r="L4218" s="2"/>
      <c r="M4218" s="17"/>
      <c r="N4218" s="12"/>
      <c r="O4218" s="12"/>
      <c r="P4218" s="17"/>
      <c r="Q4218" s="14"/>
      <c r="R4218" s="20"/>
      <c r="S4218" s="14"/>
      <c r="T4218" s="4"/>
      <c r="U4218" s="29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67"/>
      <c r="B4219" s="68"/>
      <c r="C4219" s="14"/>
      <c r="D4219" s="58"/>
      <c r="E4219" s="57"/>
      <c r="F4219" s="14"/>
      <c r="G4219" s="70"/>
      <c r="H4219" s="70"/>
      <c r="I4219" s="14"/>
      <c r="J4219" s="13"/>
      <c r="K4219" s="29"/>
      <c r="L4219" s="2"/>
      <c r="M4219" s="17"/>
      <c r="N4219" s="12"/>
      <c r="O4219" s="12"/>
      <c r="P4219" s="17"/>
      <c r="Q4219" s="14"/>
      <c r="R4219" s="20"/>
      <c r="S4219" s="14"/>
      <c r="T4219" s="4"/>
      <c r="U4219" s="29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67"/>
      <c r="B4220" s="68"/>
      <c r="C4220" s="14"/>
      <c r="D4220" s="58"/>
      <c r="E4220" s="57"/>
      <c r="F4220" s="14"/>
      <c r="G4220" s="70"/>
      <c r="H4220" s="70"/>
      <c r="I4220" s="14"/>
      <c r="J4220" s="13"/>
      <c r="K4220" s="29"/>
      <c r="L4220" s="2"/>
      <c r="M4220" s="17"/>
      <c r="N4220" s="12"/>
      <c r="O4220" s="12"/>
      <c r="P4220" s="17"/>
      <c r="Q4220" s="14"/>
      <c r="R4220" s="20"/>
      <c r="S4220" s="14"/>
      <c r="T4220" s="4"/>
      <c r="U4220" s="29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67"/>
      <c r="B4221" s="68"/>
      <c r="C4221" s="14"/>
      <c r="D4221" s="58"/>
      <c r="E4221" s="57"/>
      <c r="F4221" s="14"/>
      <c r="G4221" s="70"/>
      <c r="H4221" s="70"/>
      <c r="I4221" s="14"/>
      <c r="J4221" s="13"/>
      <c r="K4221" s="29"/>
      <c r="L4221" s="2"/>
      <c r="M4221" s="17"/>
      <c r="N4221" s="12"/>
      <c r="O4221" s="12"/>
      <c r="P4221" s="17"/>
      <c r="Q4221" s="14"/>
      <c r="R4221" s="20"/>
      <c r="S4221" s="14"/>
      <c r="T4221" s="4"/>
      <c r="U4221" s="29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67"/>
      <c r="B4222" s="68"/>
      <c r="C4222" s="14"/>
      <c r="D4222" s="58"/>
      <c r="E4222" s="57"/>
      <c r="F4222" s="14"/>
      <c r="G4222" s="70"/>
      <c r="H4222" s="70"/>
      <c r="I4222" s="14"/>
      <c r="J4222" s="13"/>
      <c r="K4222" s="29"/>
      <c r="L4222" s="2"/>
      <c r="M4222" s="17"/>
      <c r="N4222" s="12"/>
      <c r="O4222" s="12"/>
      <c r="P4222" s="17"/>
      <c r="Q4222" s="14"/>
      <c r="R4222" s="20"/>
      <c r="S4222" s="14"/>
      <c r="T4222" s="4"/>
      <c r="U4222" s="29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67"/>
      <c r="B4223" s="68"/>
      <c r="C4223" s="14"/>
      <c r="D4223" s="58"/>
      <c r="E4223" s="57"/>
      <c r="F4223" s="14"/>
      <c r="G4223" s="70"/>
      <c r="H4223" s="70"/>
      <c r="I4223" s="14"/>
      <c r="J4223" s="13"/>
      <c r="K4223" s="29"/>
      <c r="L4223" s="2"/>
      <c r="M4223" s="17"/>
      <c r="N4223" s="12"/>
      <c r="O4223" s="12"/>
      <c r="P4223" s="17"/>
      <c r="Q4223" s="14"/>
      <c r="R4223" s="20"/>
      <c r="S4223" s="14"/>
      <c r="T4223" s="4"/>
      <c r="U4223" s="29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67"/>
      <c r="B4224" s="68"/>
      <c r="C4224" s="14"/>
      <c r="D4224" s="58"/>
      <c r="E4224" s="57"/>
      <c r="F4224" s="14"/>
      <c r="G4224" s="70"/>
      <c r="H4224" s="70"/>
      <c r="I4224" s="14"/>
      <c r="J4224" s="13"/>
      <c r="K4224" s="29"/>
      <c r="L4224" s="2"/>
      <c r="M4224" s="17"/>
      <c r="N4224" s="12"/>
      <c r="O4224" s="12"/>
      <c r="P4224" s="17"/>
      <c r="Q4224" s="14"/>
      <c r="R4224" s="20"/>
      <c r="S4224" s="14"/>
      <c r="T4224" s="4"/>
      <c r="U4224" s="29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67"/>
      <c r="B4225" s="68"/>
      <c r="C4225" s="14"/>
      <c r="D4225" s="58"/>
      <c r="E4225" s="57"/>
      <c r="F4225" s="14"/>
      <c r="G4225" s="70"/>
      <c r="H4225" s="70"/>
      <c r="I4225" s="14"/>
      <c r="J4225" s="13"/>
      <c r="K4225" s="29"/>
      <c r="L4225" s="2"/>
      <c r="M4225" s="17"/>
      <c r="N4225" s="12"/>
      <c r="O4225" s="12"/>
      <c r="P4225" s="17"/>
      <c r="Q4225" s="14"/>
      <c r="R4225" s="20"/>
      <c r="S4225" s="14"/>
      <c r="T4225" s="4"/>
      <c r="U4225" s="29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67"/>
      <c r="B4226" s="68"/>
      <c r="C4226" s="14"/>
      <c r="D4226" s="58"/>
      <c r="E4226" s="57"/>
      <c r="F4226" s="14"/>
      <c r="G4226" s="70"/>
      <c r="H4226" s="70"/>
      <c r="I4226" s="14"/>
      <c r="J4226" s="13"/>
      <c r="K4226" s="29"/>
      <c r="L4226" s="2"/>
      <c r="M4226" s="17"/>
      <c r="N4226" s="12"/>
      <c r="O4226" s="12"/>
      <c r="P4226" s="17"/>
      <c r="Q4226" s="14"/>
      <c r="R4226" s="20"/>
      <c r="S4226" s="14"/>
      <c r="T4226" s="4"/>
      <c r="U4226" s="29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4226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2025-04-01T18:15:38Z</dcterms:modified>
</cp:coreProperties>
</file>